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D:\DATA ANALYST PORTFOLIO PROJECT\ADIDAS US SALES\"/>
    </mc:Choice>
  </mc:AlternateContent>
  <xr:revisionPtr revIDLastSave="0" documentId="13_ncr:1_{A978DF06-FDD7-45E6-A095-BB8F8D110CFE}" xr6:coauthVersionLast="45" xr6:coauthVersionMax="47" xr10:uidLastSave="{00000000-0000-0000-0000-000000000000}"/>
  <bookViews>
    <workbookView xWindow="-98" yWindow="-98" windowWidth="19396" windowHeight="11475" xr2:uid="{00000000-000D-0000-FFFF-FFFF00000000}"/>
  </bookViews>
  <sheets>
    <sheet name="Profit Dashboard" sheetId="3" r:id="rId1"/>
    <sheet name="Profit Analysis" sheetId="5" r:id="rId2"/>
    <sheet name="Data Sales Adidas" sheetId="1" r:id="rId3"/>
  </sheets>
  <definedNames>
    <definedName name="_xlchart.v1.6" hidden="1">'Profit Analysis'!$D$46:$D$51</definedName>
    <definedName name="_xlchart.v1.7" hidden="1">'Profit Analysis'!$E$46:$E$51</definedName>
    <definedName name="_xlchart.v2.4" hidden="1">'Profit Analysis'!$D$26:$D$31</definedName>
    <definedName name="_xlchart.v2.5" hidden="1">'Profit Analysis'!$E$26:$E$31</definedName>
    <definedName name="_xlchart.v5.0" hidden="1">'Profit Analysis'!$D$66</definedName>
    <definedName name="_xlchart.v5.1" hidden="1">'Profit Analysis'!$D$67:$D$116</definedName>
    <definedName name="_xlchart.v5.2" hidden="1">'Profit Analysis'!$E$66</definedName>
    <definedName name="_xlchart.v5.3" hidden="1">'Profit Analysis'!$E$67:$E$116</definedName>
    <definedName name="Slicer_MONTH">#N/A</definedName>
    <definedName name="Slicer_Product">#N/A</definedName>
    <definedName name="Slicer_Region">#N/A</definedName>
    <definedName name="Slicer_Retailer">#N/A</definedName>
    <definedName name="Slicer_Sales_Method">#N/A</definedName>
    <definedName name="Slicer_St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8" i="5" l="1"/>
  <c r="E68" i="5"/>
  <c r="D69" i="5"/>
  <c r="E69" i="5"/>
  <c r="D70" i="5"/>
  <c r="E70" i="5"/>
  <c r="D71" i="5"/>
  <c r="E71" i="5"/>
  <c r="D72" i="5"/>
  <c r="E72" i="5"/>
  <c r="D73" i="5"/>
  <c r="E73" i="5"/>
  <c r="D74" i="5"/>
  <c r="E74" i="5"/>
  <c r="D75" i="5"/>
  <c r="E75" i="5"/>
  <c r="D76" i="5"/>
  <c r="E76" i="5"/>
  <c r="D77" i="5"/>
  <c r="E77" i="5"/>
  <c r="D78" i="5"/>
  <c r="E78" i="5"/>
  <c r="D79" i="5"/>
  <c r="E79" i="5"/>
  <c r="D80" i="5"/>
  <c r="E80" i="5"/>
  <c r="D81" i="5"/>
  <c r="E81" i="5"/>
  <c r="D82" i="5"/>
  <c r="E82" i="5"/>
  <c r="D83" i="5"/>
  <c r="E83" i="5"/>
  <c r="D84" i="5"/>
  <c r="E84" i="5"/>
  <c r="D85" i="5"/>
  <c r="E85" i="5"/>
  <c r="D86" i="5"/>
  <c r="E86" i="5"/>
  <c r="D87" i="5"/>
  <c r="E87" i="5"/>
  <c r="D88" i="5"/>
  <c r="E88" i="5"/>
  <c r="D89" i="5"/>
  <c r="E89" i="5"/>
  <c r="D90" i="5"/>
  <c r="E90" i="5"/>
  <c r="D91" i="5"/>
  <c r="E91" i="5"/>
  <c r="D92" i="5"/>
  <c r="E92" i="5"/>
  <c r="D93" i="5"/>
  <c r="E93" i="5"/>
  <c r="D94" i="5"/>
  <c r="E94" i="5"/>
  <c r="D95" i="5"/>
  <c r="E95" i="5"/>
  <c r="D96" i="5"/>
  <c r="E96" i="5"/>
  <c r="D97" i="5"/>
  <c r="E97" i="5"/>
  <c r="D98" i="5"/>
  <c r="E98" i="5"/>
  <c r="D99" i="5"/>
  <c r="E99" i="5"/>
  <c r="D100" i="5"/>
  <c r="E100" i="5"/>
  <c r="D101" i="5"/>
  <c r="E101" i="5"/>
  <c r="D102" i="5"/>
  <c r="E102" i="5"/>
  <c r="D103" i="5"/>
  <c r="E103" i="5"/>
  <c r="D104" i="5"/>
  <c r="E104" i="5"/>
  <c r="D105" i="5"/>
  <c r="E105" i="5"/>
  <c r="D106" i="5"/>
  <c r="E106" i="5"/>
  <c r="D107" i="5"/>
  <c r="E107" i="5"/>
  <c r="D108" i="5"/>
  <c r="E108" i="5"/>
  <c r="D109" i="5"/>
  <c r="E109" i="5"/>
  <c r="D110" i="5"/>
  <c r="E110" i="5"/>
  <c r="D111" i="5"/>
  <c r="E111" i="5"/>
  <c r="D112" i="5"/>
  <c r="E112" i="5"/>
  <c r="D113" i="5"/>
  <c r="E113" i="5"/>
  <c r="D114" i="5"/>
  <c r="E114" i="5"/>
  <c r="D115" i="5"/>
  <c r="E115" i="5"/>
  <c r="D116" i="5"/>
  <c r="E116" i="5"/>
  <c r="E67" i="5"/>
  <c r="D67" i="5"/>
  <c r="D47" i="5"/>
  <c r="E47" i="5"/>
  <c r="D48" i="5"/>
  <c r="E48" i="5"/>
  <c r="D49" i="5"/>
  <c r="E49" i="5"/>
  <c r="D50" i="5"/>
  <c r="E50" i="5"/>
  <c r="D51" i="5"/>
  <c r="E51" i="5"/>
  <c r="E46" i="5"/>
  <c r="D46" i="5"/>
  <c r="D27" i="5"/>
  <c r="E27" i="5"/>
  <c r="D28" i="5"/>
  <c r="E28" i="5"/>
  <c r="D29" i="5"/>
  <c r="E29" i="5"/>
  <c r="D30" i="5"/>
  <c r="E30" i="5"/>
  <c r="D31" i="5"/>
  <c r="E31" i="5"/>
  <c r="E26" i="5"/>
  <c r="D26" i="5"/>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6" i="1"/>
  <c r="C4" i="5"/>
</calcChain>
</file>

<file path=xl/sharedStrings.xml><?xml version="1.0" encoding="utf-8"?>
<sst xmlns="http://schemas.openxmlformats.org/spreadsheetml/2006/main" count="58000" uniqueCount="152">
  <si>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</si>
  <si>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</si>
  <si>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</si>
  <si>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</si>
  <si>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</si>
  <si>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</si>
  <si>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</si>
  <si>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</si>
  <si>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</si>
  <si>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</si>
  <si>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</si>
  <si>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</si>
  <si>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</si>
  <si>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</si>
  <si>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</si>
  <si>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</si>
  <si>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</si>
  <si>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</si>
  <si>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</si>
  <si>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</si>
  <si>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</si>
  <si>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</si>
  <si>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</si>
  <si>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</si>
  <si>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</si>
  <si>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</si>
  <si>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</si>
  <si>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</si>
  <si>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</si>
  <si>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</si>
  <si>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</si>
  <si>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</si>
  <si>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</si>
  <si>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</si>
  <si>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</si>
  <si>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</si>
  <si>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</si>
  <si>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</si>
  <si>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</si>
  <si>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</si>
  <si>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</si>
  <si>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</si>
  <si>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</si>
  <si>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</si>
  <si>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</si>
  <si>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</si>
  <si>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</si>
  <si>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</si>
  <si>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</si>
  <si>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</si>
  <si>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</si>
  <si>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</si>
  <si>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</si>
  <si>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</si>
  <si>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</si>
  <si>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</si>
  <si>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</si>
  <si>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</si>
  <si>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</si>
  <si>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</si>
  <si>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</si>
  <si>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</si>
  <si>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</si>
  <si>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</si>
  <si>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</si>
  <si>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</si>
  <si>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</si>
  <si>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</si>
  <si>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</si>
  <si>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</si>
  <si>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</si>
  <si>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</si>
  <si>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</si>
  <si>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</si>
  <si>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</si>
  <si>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</si>
  <si>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</si>
  <si>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</si>
  <si>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</si>
  <si>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</si>
  <si>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</si>
  <si>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</si>
  <si>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</si>
  <si>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</si>
  <si>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</si>
  <si>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</si>
  <si>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</si>
  <si>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</si>
  <si>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</si>
  <si>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</si>
  <si>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</si>
  <si>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</si>
  <si>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</si>
  <si>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</si>
  <si>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</si>
  <si>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</si>
  <si>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</si>
  <si>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</si>
  <si>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</si>
  <si>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</si>
  <si>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</si>
  <si>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</si>
  <si>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</si>
  <si>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</si>
  <si>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</si>
  <si>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</si>
  <si>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</si>
  <si>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</si>
  <si>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</si>
  <si>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</si>
  <si>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</si>
  <si>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</si>
  <si>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</si>
  <si>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</si>
  <si>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</si>
  <si>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</si>
  <si>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</si>
  <si>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</si>
  <si>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</si>
  <si>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</si>
  <si>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</si>
  <si>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</si>
  <si>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</si>
  <si>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</si>
  <si>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</si>
  <si>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</si>
  <si>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</si>
  <si>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</si>
  <si>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</si>
  <si>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</si>
  <si>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</si>
  <si>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</si>
  <si>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</si>
  <si>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</si>
  <si>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</si>
  <si>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Operating Profit</t>
  </si>
  <si>
    <t>Row Labels</t>
  </si>
  <si>
    <t>MONTH</t>
  </si>
  <si>
    <t>Feb</t>
  </si>
  <si>
    <t>Mar</t>
  </si>
  <si>
    <t>Apr</t>
  </si>
  <si>
    <t>May</t>
  </si>
  <si>
    <t>Jun</t>
  </si>
  <si>
    <t>Jul</t>
  </si>
  <si>
    <t>Aug</t>
  </si>
  <si>
    <t>Sep</t>
  </si>
  <si>
    <t>Oct</t>
  </si>
  <si>
    <t>Nov</t>
  </si>
  <si>
    <t>Dec</t>
  </si>
  <si>
    <t>YEAR</t>
  </si>
  <si>
    <t>Column Labels</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</si>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</sst>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00,,&quot;M&quot;"/>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1">
    <dxf>
      <font>
        <sz val="8"/>
        <color theme="0"/>
      </font>
      <fill>
        <patternFill>
          <bgColor theme="8" tint="-0.499984740745262"/>
        </patternFill>
      </fill>
      <border diagonalDown="1">
        <left style="thin">
          <color auto="1"/>
        </left>
        <right style="thin">
          <color auto="1"/>
        </right>
        <top style="thin">
          <color auto="1"/>
        </top>
        <bottom style="thin">
          <color auto="1"/>
        </bottom>
        <diagonal style="thin">
          <color auto="1"/>
        </diagonal>
      </border>
    </dxf>
  </dxfs>
  <tableStyles count="1" defaultTableStyle="TableStyleMedium2" defaultPivotStyle="PivotStyleLight16">
    <tableStyle name="Slicer Style 1" pivot="0" table="0" count="1" xr9:uid="{4BBA8DF8-A3C7-4391-8DAB-E8ABC7CDC10A}">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 Datasets.xlsx]Profit Analysis!PivotTable11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100">
                <a:solidFill>
                  <a:schemeClr val="bg1"/>
                </a:solidFill>
              </a:rPr>
              <a:t>By time</a:t>
            </a:r>
          </a:p>
        </c:rich>
      </c:tx>
      <c:layout>
        <c:manualLayout>
          <c:xMode val="edge"/>
          <c:yMode val="edge"/>
          <c:x val="0.43593798449612409"/>
          <c:y val="1.693121128818521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5384850149545"/>
          <c:y val="0.18988353459699717"/>
          <c:w val="0.84123762436672156"/>
          <c:h val="0.62944577612939179"/>
        </c:manualLayout>
      </c:layout>
      <c:lineChart>
        <c:grouping val="standard"/>
        <c:varyColors val="0"/>
        <c:ser>
          <c:idx val="0"/>
          <c:order val="0"/>
          <c:tx>
            <c:strRef>
              <c:f>'Profit Analysis'!$B$8:$B$9</c:f>
              <c:strCache>
                <c:ptCount val="1"/>
                <c:pt idx="0">
                  <c:v>2020</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Analysis'!$A$10:$A$21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Analysis'!$B$10:$B$21</c:f>
              <c:numCache>
                <c:formatCode>General</c:formatCode>
                <c:ptCount val="12"/>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numCache>
            </c:numRef>
          </c:val>
          <c:smooth val="0"/>
          <c:extLst>
            <c:ext xmlns:c16="http://schemas.microsoft.com/office/drawing/2014/chart" uri="{C3380CC4-5D6E-409C-BE32-E72D297353CC}">
              <c16:uniqueId val="{00000000-1C7A-40A8-B75D-BC7FAFE576F3}"/>
            </c:ext>
          </c:extLst>
        </c:ser>
        <c:ser>
          <c:idx val="1"/>
          <c:order val="1"/>
          <c:tx>
            <c:strRef>
              <c:f>'Profit Analysis'!$C$8:$C$9</c:f>
              <c:strCache>
                <c:ptCount val="1"/>
                <c:pt idx="0">
                  <c:v>2021</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Analysis'!$A$10:$A$21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Analysis'!$C$10:$C$21</c:f>
              <c:numCache>
                <c:formatCode>General</c:formatCode>
                <c:ptCount val="12"/>
                <c:pt idx="0">
                  <c:v>19311929.099999994</c:v>
                </c:pt>
                <c:pt idx="1">
                  <c:v>16185382.25999999</c:v>
                </c:pt>
                <c:pt idx="2">
                  <c:v>14577781.740000006</c:v>
                </c:pt>
                <c:pt idx="3">
                  <c:v>18257943.970000006</c:v>
                </c:pt>
                <c:pt idx="4">
                  <c:v>24075413.379999977</c:v>
                </c:pt>
                <c:pt idx="5">
                  <c:v>24421988.509999976</c:v>
                </c:pt>
                <c:pt idx="6">
                  <c:v>29137233.48000003</c:v>
                </c:pt>
                <c:pt idx="7">
                  <c:v>27112515.760000009</c:v>
                </c:pt>
                <c:pt idx="8">
                  <c:v>23889884.29000001</c:v>
                </c:pt>
                <c:pt idx="9">
                  <c:v>20938975.390000004</c:v>
                </c:pt>
                <c:pt idx="10">
                  <c:v>21972045.189999979</c:v>
                </c:pt>
                <c:pt idx="11">
                  <c:v>28878005.799999986</c:v>
                </c:pt>
              </c:numCache>
            </c:numRef>
          </c:val>
          <c:smooth val="0"/>
          <c:extLst>
            <c:ext xmlns:c16="http://schemas.microsoft.com/office/drawing/2014/chart" uri="{C3380CC4-5D6E-409C-BE32-E72D297353CC}">
              <c16:uniqueId val="{00000004-1C7A-40A8-B75D-BC7FAFE576F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57915583"/>
        <c:axId val="1241883679"/>
      </c:lineChart>
      <c:catAx>
        <c:axId val="13579155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spc="20" baseline="0">
                <a:solidFill>
                  <a:schemeClr val="bg1"/>
                </a:solidFill>
                <a:latin typeface="+mn-lt"/>
                <a:ea typeface="+mn-ea"/>
                <a:cs typeface="+mn-cs"/>
              </a:defRPr>
            </a:pPr>
            <a:endParaRPr lang="en-US"/>
          </a:p>
        </c:txPr>
        <c:crossAx val="1241883679"/>
        <c:crosses val="autoZero"/>
        <c:auto val="1"/>
        <c:lblAlgn val="ctr"/>
        <c:lblOffset val="100"/>
        <c:noMultiLvlLbl val="0"/>
      </c:catAx>
      <c:valAx>
        <c:axId val="1241883679"/>
        <c:scaling>
          <c:orientation val="minMax"/>
        </c:scaling>
        <c:delete val="0"/>
        <c:axPos val="l"/>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spc="20" baseline="0">
                <a:solidFill>
                  <a:schemeClr val="bg1"/>
                </a:solidFill>
                <a:latin typeface="+mn-lt"/>
                <a:ea typeface="+mn-ea"/>
                <a:cs typeface="+mn-cs"/>
              </a:defRPr>
            </a:pPr>
            <a:endParaRPr lang="en-US"/>
          </a:p>
        </c:txPr>
        <c:crossAx val="1357915583"/>
        <c:crosses val="autoZero"/>
        <c:crossBetween val="between"/>
      </c:valAx>
      <c:spPr>
        <a:noFill/>
        <a:ln>
          <a:noFill/>
        </a:ln>
        <a:effectLst/>
      </c:spPr>
    </c:plotArea>
    <c:legend>
      <c:legendPos val="tr"/>
      <c:layout>
        <c:manualLayout>
          <c:xMode val="edge"/>
          <c:yMode val="edge"/>
          <c:x val="0.82567393029359704"/>
          <c:y val="2.9891047027226572E-2"/>
          <c:w val="0.1433183177684185"/>
          <c:h val="0.26526675323359472"/>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 Datasets.xlsx]Profit Analysis!PivotTable13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rPr>
              <a:t>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3557046109976992"/>
          <c:w val="0.6673161233633228"/>
          <c:h val="0.70523767862350539"/>
        </c:manualLayout>
      </c:layout>
      <c:pie3DChart>
        <c:varyColors val="1"/>
        <c:ser>
          <c:idx val="0"/>
          <c:order val="0"/>
          <c:tx>
            <c:strRef>
              <c:f>'Profit Analysis'!$B$35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201-457F-A9DE-DDE97F1B1CA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201-457F-A9DE-DDE97F1B1CA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201-457F-A9DE-DDE97F1B1CA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201-457F-A9DE-DDE97F1B1CA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201-457F-A9DE-DDE97F1B1CA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Analysis'!$A$36:$A$40</c:f>
              <c:strCache>
                <c:ptCount val="5"/>
                <c:pt idx="0">
                  <c:v>Midwest</c:v>
                </c:pt>
                <c:pt idx="1">
                  <c:v>Northeast</c:v>
                </c:pt>
                <c:pt idx="2">
                  <c:v>South</c:v>
                </c:pt>
                <c:pt idx="3">
                  <c:v>Southeast</c:v>
                </c:pt>
                <c:pt idx="4">
                  <c:v>West</c:v>
                </c:pt>
              </c:strCache>
            </c:strRef>
          </c:cat>
          <c:val>
            <c:numRef>
              <c:f>'Profit Analysis'!$B$36:$B$40</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A-9201-457F-A9DE-DDE97F1B1CA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 Datasets.xlsx]Profit Analysis!PivotTable15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100" b="0">
                <a:solidFill>
                  <a:schemeClr val="bg1"/>
                </a:solidFill>
              </a:rPr>
              <a:t>By Sales Methods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numFmt formatCode="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0259040840083236"/>
          <c:y val="0.20976171257974094"/>
          <c:w val="0.57421569912611692"/>
          <c:h val="0.73670355389299802"/>
        </c:manualLayout>
      </c:layout>
      <c:doughnutChart>
        <c:varyColors val="1"/>
        <c:ser>
          <c:idx val="0"/>
          <c:order val="0"/>
          <c:tx>
            <c:strRef>
              <c:f>'Profit Analysis'!$B$55</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490-4C97-8566-2C3E5160F3D6}"/>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490-4C97-8566-2C3E5160F3D6}"/>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490-4C97-8566-2C3E5160F3D6}"/>
              </c:ext>
            </c:extLst>
          </c:dPt>
          <c:dLbls>
            <c:numFmt formatCode="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'Profit Analysis'!$A$56:$A$58</c:f>
              <c:strCache>
                <c:ptCount val="3"/>
                <c:pt idx="0">
                  <c:v>In-store</c:v>
                </c:pt>
                <c:pt idx="1">
                  <c:v>Online</c:v>
                </c:pt>
                <c:pt idx="2">
                  <c:v>Outlet</c:v>
                </c:pt>
              </c:strCache>
            </c:strRef>
          </c:cat>
          <c:val>
            <c:numRef>
              <c:f>'Profit Analysis'!$B$56:$B$58</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3490-4C97-8566-2C3E5160F3D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By Retailers</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Calibri" panose="020F0502020204030204"/>
            </a:rPr>
            <a:t>By Retailers</a:t>
          </a:r>
        </a:p>
      </cx:txPr>
    </cx:title>
    <cx:plotArea>
      <cx:plotAreaRegion>
        <cx:plotSurface>
          <cx:spPr>
            <a:ln>
              <a:noFill/>
            </a:ln>
          </cx:spPr>
        </cx:plotSurface>
        <cx:series layoutId="funnel" uniqueId="{E98517A8-91F1-4BDF-990A-FDC21871080E}">
          <cx: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0">
              <a:noFill/>
            </a:ln>
          </cx:spPr>
          <cx:dataLabels>
            <cx:numFmt formatCode="$#,##0.0,,&quot;M&quot;" sourceLinked="0"/>
            <cx:txPr>
              <a:bodyPr spcFirstLastPara="1" vertOverflow="ellipsis" horzOverflow="overflow" wrap="square" lIns="0" tIns="0" rIns="0" bIns="0" anchor="ctr" anchorCtr="1"/>
              <a:lstStyle/>
              <a:p>
                <a:pPr algn="ctr" rtl="0">
                  <a:defRPr sz="800">
                    <a:solidFill>
                      <a:schemeClr val="tx1"/>
                    </a:solidFill>
                  </a:defRPr>
                </a:pPr>
                <a:endParaRPr lang="en-US" sz="800" b="0" i="0" u="none" strike="noStrike" baseline="0">
                  <a:solidFill>
                    <a:schemeClr val="tx1"/>
                  </a:solidFill>
                  <a:latin typeface="Calibri" panose="020F0502020204030204"/>
                </a:endParaRPr>
              </a:p>
            </cx:txPr>
            <cx:visibility seriesName="0" categoryName="0" value="1"/>
            <cx:separator>, </cx:separator>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sz="800">
                <a:solidFill>
                  <a:schemeClr val="bg1"/>
                </a:solidFill>
              </a:defRPr>
            </a:pPr>
            <a:endParaRPr lang="en-US" sz="8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By Products</cx:v>
        </cx:txData>
      </cx:tx>
      <cx:spPr>
        <a:noFill/>
      </cx:spPr>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Calibri" panose="020F0502020204030204"/>
            </a:rPr>
            <a:t>By Products</a:t>
          </a:r>
        </a:p>
      </cx:txPr>
    </cx:title>
    <cx:plotArea>
      <cx:plotAreaRegion>
        <cx:series layoutId="treemap" uniqueId="{E5179744-969F-4C0A-A3B5-3FA66F30F5DA}">
          <cx:dataLabels pos="inEnd">
            <cx:numFmt formatCode="$#,##0.0,,&quot;M&quot;" sourceLinked="0"/>
            <cx:txPr>
              <a:bodyPr spcFirstLastPara="1" vertOverflow="ellipsis" horzOverflow="overflow" wrap="square" lIns="0" tIns="0" rIns="0" bIns="0" anchor="ctr" anchorCtr="1"/>
              <a:lstStyle/>
              <a:p>
                <a:pPr algn="ctr" rtl="0">
                  <a:defRPr sz="800"/>
                </a:pPr>
                <a:endParaRPr lang="en-US" sz="8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By States</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Calibri" panose="020F0502020204030204"/>
            </a:rPr>
            <a:t>By States</a:t>
          </a:r>
        </a:p>
      </cx:txPr>
    </cx:title>
    <cx:plotArea>
      <cx:plotAreaRegion>
        <cx:series layoutId="regionMap" uniqueId="{D1F63C09-2F35-4857-8798-EF82FFFEFE8D}">
          <cx:dataLabels>
            <cx:numFmt formatCode="#,##0.0,,&quot;M&quot;" sourceLinked="0"/>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1H1Zc9u4tu5fSeX50k2AAAHu2n2qmppnz3bywlJshwQncJ5+/VmkZEtmKx3fat9bJXUXg2lJID9i
zYD/+1T958l/2SZfqsAP0/88VX9+dbIs+s8ff6RPzkuwTS8C8ZTIVP7MLp5k8If8+VM8vfzxnGxL
Edp/YBWRP56cbZK9VF//57/wbfaLXMqnbSZkeJW/JPX1S5r7WfoPfSe7vmyfAxEORZol4ilDf35d
iSdH2Nvw65eXMBNZfVtHL39+fTfq65c/+t/1t9/94sPUsvwZaAm54Iwwg3FkdB/+9YsvQ3vfrXB6
wTTVYIax79dff3u9DYD+IzPq5rN9fk5e0hRuqfv3mPLd/KFj9vXLk8zDrH1uNjzCP7/ehSJ7ef5y
k22zl/TrF5HKwW7AQLY3cXfT3fUf75/8//y31wDPoddyBE7/of2u62/Y/JWIRobb18fz76HRyAU2
NIw5Ijto2HtoEEIXuk6ooVNdbT/o9bd30HxgQqeReSPsAfPX97MEZi2TzPky3Hoy+0R0CLsgRNdU
jrQdOkYPHVW9IHqL337hQP9u0e7Q+eisTkP0nrqH03p4ljj95W9/bINPhEjDFwwWCNZVo1sfqvYe
Iq5fcKJqGlbxG4THEH1gQqfReSPsAfPX8iyB2ThCvr68/56tEVgXiFKNGOw0KoCaamiU/2Lh/G42
pyHZUfXw2EzPEo/hi78tt8nL52GiGReqypmONfq2Eo61AEaBl3GdaIjv+unrb++Y2UdmdBqXA2UP
m+HoLLEZSF8m2+dPXC8avzAMTqlK8G69gJg/xgap9IISxjUd2Nsx+/rIVE6DcqDsgTLYnCUowI9T
7xMFi04uECEUwWLZQYJ7kFB8gZnBQXHuYfL7mZxG5JWuh8dfi/PEI/G2YbpNX9/Xfy9UQFcGzsRV
rcWk/fTMGANfEM0AsUP5DrEeA/vrAzP6BTJvlH1srs8Sm3uR2CIUn7haNHZBETZUbpCTAp/xC91g
jJNXBtfD5iMzOo3NgbKHzf1fZ4nNzPdFKMUnrhtQxhAmiIB4ObluuAGcjuugjR0Ug2MZ85EZncbm
QNnDZnaeSvJg64ufMvnslYMp0XXwvZwW/ci40BHDDJG9kfnKUXdq2cfmdBqfY9oeQoPzXD0DGYYv
T5l4yrPXx/TvBQ9BF5SBJqBp9CREDKwZjYMPB/e42gdn8wtwjm+lj87tWfK2MejN4vkTxQ7mF9Sg
IHm0nmeGgy7AmUYw6Gfdp6ejfWAmp1F5I+whMj5PjjZ5kaAKfCIi4I/RCawFzvb+lp5Dk2vgUiMa
I+peSesB84EJnQbmjbAHzOQ8GdnDS5p9Oeg2O3n871kZGJrgLKMQCfgFPCoIG41phopOrpsPT+s0
SD3yHlQP92fJ1abgqBHi88RNJ/DBU6NqEId55wWg4AXArFWhd1o2ev3RnSrw+4mcRuWVrgfHdHaW
cKy2Se1vw+fXZ/Mpi8aA5w5+s/d4MB28mLCQNGMfvOnxso/M5DQiB8oeJqvzdPvPnrfOJ7rLIKCp
cUNlYNWctGgQIhc6NTQG/rTX12C3RH47kdN47Ml6YMzOE4xdXGmwTSRYmp8p+oE7afDQKbjEuk9P
9DOwMzkliKG96O9h8/F5nQapT99Daz04S3Y2C5/F9lNhMi7aOD8z9igZPa4GETMwZbiqG3trh/SW
0O8ndBqftzvpATNbnyUwd9nWeX0ynyBjjAsNawxWxt4J01s8XSIA4xhjvZed8bt5nAZjR9VD4u72
LJGYyfIT2RjBFyojOmXktCvT0C7ahaGjvRKm9vD43WxO47Gj6uExO0/bZfHZjn8OxjwBg5Lto8mg
9x7rxQYHdUAFlvUa2YS1c+zA/P18TmPyStdDZXFzlqvkQaRPMkzF5yaW6ZAZQzXIvth93gMDnmWm
YXDQGKe9MB+a0mlsjkh78Dycp9mygDc2f/Lq11f3E0QKxGTAasEQ1e/BQkHCw1qC3KYdaj0J/5Gp
nEblQNkDZfHtLNfM7Qu4k9P05eUTUaGQkATOF5UftOBjZgbql0Y0CAm8JjT1tOQPTek0OkekPXhu
z1MFW7+UX1YvlXj6RNsSoswEgwsMkV3CZT+hDKn6BVI5eMg4iKFjMfOx2ZyG5pi2h816dZZLZ/3y
I/ncjIw2DANhMI2xPTKwMo5XjmFccAROgTZHoPv0ojEfmdGv0Hm9lz42o7PEZilzkX6yValeGPD0
VU7BCfYOFQRZGwgMF77XEXrC5kNzOQ3LEWkPl+V5Ks6rrQg/UdQQCqKkzR4/0ouPodGNC4x0RMDc
OakH/HY6p2HZk/UgWZ3nUlmJVgP43KzyVsIbCHKV9nyqb85A5lmbVwZp5e8FzIfm8gtMDrfRx+U8
Rf9qm6bbJydPX7IsfX1M/15nBuMfci0gPAkbYrpPDxsG2zFUCvnkvGdjfng+v8Dn/e30MTpTdibS
tP0/isTnIdQm/GOIjr0lKxnv5Q3YnLBXBoPnf59K23PPrD42qV/AdEzcB+k83QLt85B58pkIgTtG
Z5CESfYx5L6eBrkZjEEqM90nmp9A6Hcz+jU8O8o+NueZ07ySYfapvn/Y0AS8iyID8i+6T09ZQyqs
Hkh6xrrWU9M+MJVfYPJ6D31IztPXvH4ptp+ZwQS7MjSqE9AHTgschHTgZxBXgyynV4H03uj83XxO
w/J6Hz1U1vdnadC05vN0G0SpIz5zywzRLnROdQQ7lU4uF9AGKFijkPd82CPwHpwPTutXGL0j70N1
nhubWqjmL0n6Un+eTtBmOINDBhzRpyUOg3QAUBhgD/feTd1jbh+b069Ber2fPkLzs11M32TifSI+
+AKSZDBpt2GeEjuw9Qw0NhVW2t4Q7WkELT6/m9Gv0dlR9rH5dpbYbJIXW35mBEcDZDhs+9P2oYCe
No2wegH7aRDSwBA6Zm2/n8hpQF7penBsrs8TDs+HxKZP3c8MSTRcg8jMXuK0G/6PfTYGBHXA+6yq
DI5r6D49XD4wo18g80bZx+Y8N6BdQuwmrf1i+6nbNUDUcAN2a+xdN92BDMf4MHbBNc7bUPUOHoi9
Ha+bj87qNEbvqXs4XZ6nl+DagfM9vszSz83ZhGCBjjnEnvc2Zn+zYKu6IQjBtWdrdB+whI5x+uis
TuP0nrqH0/XsLHndjczhiI3/B2mDIIJUSKHFaK+89WxS3q442C4AGVA7pHrKwcfndRqrPn0PrZvB
GaP16QeiQHBUAy0NrJ4dFv0sNTgQBWsqWLN6T8XePeXfz+efMHql7iM0PEuEbl+qT90djeD4Bo0T
WCc7HbuvOICjAfRvEEz7nR89wfTb6ZxGZk/Wg+T28SwhuX9JAnBXvUqCTwgnEMglpBj+6zE12DKo
61g3dEgk6D69WPUHZnIajzfCHiL3t2eJyEMt4XQ0+xMRAVPUMODR/+IQAUggAIOnPflB3Stwr7+9
20DwgQmdBuaNsAfMw3kaog9b8LWFdvapxigctwWWJuxO+4V06YxR2F74Glno2aQfm9Mv4Dm6nz5C
56FXP/3jcXo73XbH0d6N/L88SxD81RD+pAycNT3DFI4XQmC5wlE1b6rBsULdO97v1/M5jU+P/N0t
/H86O/DX5wq+Hb443GbbUXdq49HRgv/c290unCXZI90bIycB2z272fOfXzEBNevtLMj2K94ZMb2H
1qN72abZn18VXb+AU7o02BBCDIw4A0lUwubTP79CIPyCGHBuJATzsIENHXxDYXvO3p9fwXrS4Dwi
iOHtd72nrXEAJHCOEeQugqKOIFPLgFML3s7KvJR+Da6rt4exr38J8+BSijBL//yqIbibaDeuvTtI
XIV9qqoBO1Ixg2P2YFsx9D9tr4HxwHD0f3zkJiEqPfoSa3JFQ1W7q2IfDyOnMSao0PFdSWI8DJrE
mHS9KlfQrhcnobbr9X1v33uKtvuqbvApWmRshS2doV1E8aK7cN+PI/NQN6o6XrD20mtz7SZ6Haik
Sz3MqqlNmmR5uPiRcVwVJFAW0psasaE92JEfLMFpZw+UthrXoToqS4dNsB6TB8yyZy/Myo1dNSZy
nJFkiTv2mrL+TqN4EGbIeCjsakwNN8ssU2UNGfpWYy3qOrYWXUmPDGsRWraemIe6ZyFtXhSu6dWq
PSLMqs0s0Vx7yMsGLSofsXgMZ4mgRVd39HyjSEv9EXnCndYuCZdu48il314cq2IDX43IoNfRVbuL
LhK59CJPSc2uGE0Nu/SWXZ9fVcrIdip3ZNt1Ma60hq/dNCnGdmTxtdOWmqqqzMSgchihiUy19N5Q
Y+Uy86U38RRHmlVUyHXRXizFgwuLa5NGYWlmWWnnkUkCPRhGsW1MtCxbIztr1nakkBsEx7OMcGHZ
46RK6I1jR+XKjtK7OAisoeqotLj2PDedV86A6TS9zlU/u4b7KKahEGLX1nW0a8U0hGvPuqreYPv6
n4i6L/JpMdUSKWdlpcnYpCKvFyX3ji9dW4RZddTRtRUkuttjzrV17RZTgkp/k2jCubEshU5SoqNB
QnTnpkprZBZlWg1dXGaT2Mu0BUI4n0esLKYcxWJNK1cfhbyR17ji2oAqnvPg+Sw0y8ooFlEYq0OJ
K3/glql735X8t1JaKmLXdihBrjqeur6jj5CfiAFiIZ0YjpU7g65ehgWd2IFhTwtU58OicWJTSUvn
hlVeOG2SIp7alcqvo7RIzEIJ3GenKkdZ7ATfM6tGQ4coYkUzbC1tzSNDK6utscwJNYPIspEJPlVq
wksvx5GP5dqpHblWWSLXdXuJWUnNykiicdeR8NpBsG6gR3EyavI4emJ5tYot/zt2g9IZREaszNtq
GBaFM5CsUeZaLr/D8oQbeqsmIUmu0maGtCZYNDTTYpN4BC3c0PfsYQbnmY60skl2jbt+N0U/9Chw
piygYiQdRR/kheLyCVWelCyoVh6ztHVQGQPuMr+5L/zSN9VY2Dw0uZ35JqJRbdrUqy+Nhla7S0iG
QCGOW+yKmzJOmolFYGjlV4OK4HriM1tcSUtiE9dJ8CRKe1q5efVA02TNwnjitXykuwDXsxa05SNd
NeiYyaEOAG6sJhQmS5C7zAoUrJyEsCGIm+bRttSlnmL92RHNDWmoeAi4UY5UarlL2STBSsAWxt3Q
ImyWLgnkw5EoPCFdQLPsSReIGGJiQPS9deiCoGmlz5F0YSgQuaM7/MXThT8Thuf6JjZENFciXc4z
D0O9K/br/aFH9b8V+7Rp3XgDJavIiGiNepfH9nVM62oTCOHeyXJgBWkwsGRtjfwW5u6C9IYADwu8
Zehnu/YAS0czu17eUlRKYo26cQeyN4pDO8WNrZkdxe9/Iw6TVRyW4U3NE89MC1leCZwkS0t33CHV
s2hre8XcrjT7PjAUMSPcCsZ2wqNtsciE7W3TQKZjOECbT3XfS+8VJZgFrmeWTXZT2U14qegZvQ6c
fGXXLH+sKXWmDeSzjhDL8sewiAMzSFJnE9DUniY2QwOUoMA0ktr5XlhpPQhUtVoWIa9vAi++ZG17
yitnpAaNNYsFDR+aXB107bnhsnGduXhiBZ7zHWWbsq7Yo1WHyrTIEzLqmu2CzDI3Ene2wbNFRhpv
aJW2+K5hd/ibt49DFtQ73QY8MXDQBgRFwQUAmwmNtv/o7Wtcjae6qotnF3maJwYgulzVa74TtdEH
ZY1BZ4gs7TpvOIhyWX9XfUMfKHaWLpu01q4dW3moYcGOUSndYe1b3jLRVG8ZRMm+1LUpPLj0wsae
9tq7sVWuV6nZjTt0u3p8mWgJPPETX9e1qak7iZz8ilEiR1Wel0s1C+jSS7g7CmRjP2a6u2Ht4qYW
vYx1oj50Q7FD9kOLBh8Nlcxnz1LRLt0oQA+6VcsRipAzTJzMJo6pEKWJwkuelzNYkuPSJa5ttiXV
J55t2rmzL73v7Y9TKjGuPAkU78dJnqI5TnIy4KGhLpW6Ob4YEZq5mp7Meu2HsZ4VqcuuqlO5zKrA
mgqvrnPzMORA27VRGW5w6VfTjrTr7Nr7ZIGhXiseLoeV9MZW49e3IDzdAeIoedTrTJgi4+UPO8pW
jWc7tul6mSmEkgszEJGZUSO5RiJIBgoN75BbuRvsqPjurdYYtnYnRHyHi8DdoLbW9nU1DJLqMPJD
dE37C2/fcvg9G36hq731HX6v7TvU3mZGQ5/NvEjkpouEs+KRTQYVxXIYMGKvuraudLh4XYftk4GO
qv24U4OdyrKm/7ySW8P3eCGD7QTp3LA9FVM4Y5prrLeQo7yWDN5e/qzYPqKKSVGMR51JIdHEz7Fy
21U8b1rSSLmNhC5vRL0tArawUtde6XoC+sRbNbJU0Cfc0tr1GoIlV4ZdD1XgVLSJ8VIjvj1NIxUv
aVvS2rau1LUdemVkKZPDuK5UivIahY1YlswA7ZXgapzFSbrxGnt/6TpkblRgTry2dUMaYM+DriOi
fkXNpKWD0zj3X9ON7gYaXm2Y//yMGcQV+s9YgzMKjTb4AKcX9J9x5QgFO4mmPAtXvcmahF9x5rqr
1LOKQcc1Qe16ykONX4F6KVbxWzuH9vStvWhEOZAxrls17aliwjga37VrNnvyra1IjGsj85vcBAaK
ltYbZ9iV2ja1SeORK3RiGk6qwsCWcXTd3aVb0V2pGwgaCDEh6xK+sWvcfTlHVjiIG0cdKhIMj9j3
IjMsjHARt4ZHIDV14qiaGHZVNeT+VYbcXU22IzTLjkxRBXIh6Pcm8wfcqunCj7N0U+IyGmTCC55i
gMi19Op7AKbI6DBCp88WnacF12dM0zwzQzq8eId6pP1G49L/jiID4xCOBzMIHP0NNv17kWfTQihq
5WjPNMzsQSoEWuZvFz0V8BS7epYR0A4je6RlIp0fmuIQlpcvCm3UCErWivDI2kt909WcdEXqnKxx
e+nahUv8kVEjMuh1dL2V4YNli8Uoyw0lm8lGMH+tysIdChw8xpVAMyppukmrPN1obaltl0Svp7ux
nku8Dcm9RUEKfNdgaVwyJhZJGWl3mlfzy7YvVvlRX9rWCClvpfTrkcRKPEvLyF10Jbes9yX/rXTo
PZTskrkLD6fJ5J9XGByY31tiGpyjjxmkzkOeHCZw1PR7cBqtyGPF0IN7vRJBc08QJ+PUcfV6bPvD
vMithaJr1sIp4ivHtsmkq3XtWZCzxDzUwaDkgxiexLQsSTCrdZeYoUNkMGA4RyazmnSmFbS6jmM9
upR6PrATv77umkJZFeNCCbNhV+06YDvtjZ7kwPlaIgb26TJ1mruu1l0qC0Xg33DVcQFSb+RiMN1Z
k7KJzK1mVLnwJkvuOoNEzfwlhbfmoRJau7LrO3iZ7FnsMnfgFAXNJkSJmgGGo7iHgmVsFTl+3pi5
J/hKZHJCSLKwcxWbNLCDiWs06Yb40f4SeQSbxKf+UYfTDukoWEvRDQ4j/QfSLB1MyAhcRIWdxwvV
8OJF9lZKup6uruGG8wGct/dURQboPO1ApVLXmapf+sSwV14dOquudLh0baI2myYly65ZWs3x0Azb
8SKNLGI6PHTmYAQp97ZrfSfAaTZdLc82PpH8LsBWcKUyZ0PaMTh3qgUcTyYGCc2Ve7DTxUR341Fa
AvO4Bhs0vG4Uxb1KARDHU+mN4sIldkppGpEbL7q2IDImMgvqieVGxUKxlHyhyLpYGD7mkXmod6XD
GN6O7qq2p68dwwMfDaqmhapwbjqep84dK7pzVCe8DFAaXnYl4uSxWUkDlK06gnG2kR6NoxKcIKni
NhNUIbJBgtKBnmR4pLXV7qJmNt2EJLpqGe68TqhgZlZ41iopLLM3zI2z2tw5iNTGIgsvTZxNdwmr
xFvz+rKrNAxW05AT517muJmFTRkQs+thgjtDOAhWGXZVA16mBc/clRCqe12lzPRl6V92tUj3gqXt
CdDgoK+7BL4RjxtwMQwPbSRyVDOP+CDwCmcVJvVzahXanadHvKtFwtXuXKU5qjmvtTTA+M7zrKO+
AvwCQ3C1BkM70ps5dVx13pWysmp2pa4NXJGaqZY+6Ki5H89ht0g01ySy1JHO8tA3d2VEwFUXuH5o
MqfAMx7X9awKcn+JuQUuKaW21nkZNCMFVMdrGURiSEInuwtpzEyrTNxvVSFeXK64TzRE8DpXGSjB
wjVJIWphpkliMs8ObLBw8mUQK/yH7qQ/LT3jj6EhDZNEKLiT4CgZWhzs8X9mqH9zXnPYJKa2x/Xg
7tx+2Gb5nqF6uuWEZZyyOyezVHPnkI7yeOCXrj/fObMVcNZGqurPd87stjcQ6b5XRf6+90Db9WJa
zXIso6vqBH33dR2Bg0HI0iTB9SKMK9UMMyc0e0qxnoNGZPKiwKYSV6hecNcolwSLdKCIvLyLEisZ
2IZe3hFXN/O8HioK3hAiooeGi2ZeMakOuqpVVeqI21oNTBJ6dZuBphNn8arJkHygVA7iOvYnOc2M
kZ05+hTM33hCC6zf5Q291lpfU501jslB5t+4JaXT1FbjiZ257E4ptGsB3oKpTR0y1ap4rqYy/EYV
0JwgWIBWRAvxwjEwHRlSL+6DVL/vDNC3oUEa7oeywkK7odyoHmQZKUNwGrIV4eCZHyIf3AeuzBeZ
4bScv7b5CoPHb6VlJf+Bg+Zah0X5Q9XiF+ZU+jctCnLTCKzmARw34BXU9eKuYmCHBAbOb3w3rIdx
nlRXqpIVIx47ZBOGSjEuWeKsrSRSJ1VOsqVeEjbFSmXMDc6CuabIasbKUl3wOJbTWgd/mCGkmORV
xNaRS5WRzuvmEmfMHklZ5tehK/2hK3h2myY4HYQ4LO+BcWlmHlToUTDFN9OoVL6zpnmEO0meQAFY
sSZmL7QMxiSXzty2SDGNS7idgoT+ppZ1fBVG8Y/K1dA3ZBN1mNoonnsp+AKRX5pde1BlbJLIoBxX
NlO/OTadOj53bst8U8HinjVG7U4jiBaAsyAVAyctvCcS56YTe/lLHXPbzPU8uhOWb48xVbRFFof2
its0GPlqbD94pX5fGk3+onjuOM8pGevSxdNaCG8gNS+/DqSljbVcLRbMrT1giHY0zhMnukkDF9il
owU/aNyMUZRkC08Kf8C8iC9iXWG7S1fVwYsPOgh1hl0HnGBXJmZXVAMXit2gXdFoybWsCReeOPqa
bjAXWTlgqvRnWDHSYVWqydpSBZ7neojHts2D2yywQhA4JHzRnG9l4zRPIQjmQZWE6hWOm3CquIRP
iWLjS8XhsPRiFv9I7WTQ0YSc/8yxKu+igHjjHF69BdUgOKGgkA0RcqqhtBIVxKIbzIEb3ohO+2gv
WquldO1J3tzYb02H9rRBN12ttDBYd75Id9/xy7buS7pfqAr/MdBUZ6ALTodgL9u3eRGn6yzgl1hx
nduuSafZPPVQvVHbJm4kAfgQhTrpOl3KgzlxU2J2VQPX8Y3UJ4SpbjpIq2IEHqa15jfZRs+U7CZz
xML2vfoRo8KfxnB096jgVf0I0QPXLLCRbmJNy29wbh8Ny+viuQmMB81j9TTS/FVglHlm4pgny4rW
+0tXDbwa8KM0HNa6rl1aSNqXrpiDd1qxzK5JKel3OAcx27c1Oix0S5XxqOsFLSOCrOq3yO0laPwQ
HD0OhmIM4dZjG5iDzcQxRIx0CosTsrx6wdBYC4NGuiG+45mjxdEYeG00Lxs+0XOKr+JWkDeGMQHP
5b7W9h1qbV83MmvFevVu5N/pupFp+51vv/BGJzwlmZRJ2JhWYUXYtPKyXuvGUk0Luqq4Xq+7lu5S
+1E9UVwfonHvO1LdByughj+4d895oA6NJJw7HrVWsUHda1jgck0Ta9rVugtJBZ0Ao0gGiDqlNygy
ng8Kg9cTJ0SDBjYAgRssNzasFtZcaO6VCF1j0zV1JUWkxTC3GwUkxmsHokEyDgO7XrtGOiJBgy/t
Vmutgzga6p4STxoIUt04yFUXoD94Zh3gH0lT+rcC8Zcmw85dgopyXIcWmiPLo2s4+9oZYt9OZ5Es
jRGqIPangZebRUF040XhxAt0+aCHpbukOfhJumrFYwxci2YQcAyjh7rBYqCguS6jfK34YTDEhouH
spE6LPOSyrWdjBqUkrWfKsoMVIlsVATgB57UTbOlWJZm7RXZyKaC3+URvtbsOngKCt0BTdhNbvRG
1ae+5oBw/fsIXypymFkIT8CWReMmyryFjoNg5QZNNAoiNbgHWfYcV6X1gvG3PMvTSx+c62RqscQG
0ymiJmY+vSx9ieZuItgopCl9VCNl7FQ0eEKKvx8Bs1fnrfdsxHSWrtKIpAMn8EAFj6L6sfSyfOAn
jC5wJMRjrQ2EwsuF1akplpPbS1FXy0q1Y9tMK2FmSgou0dSlELwu8U8bkXWpMu9HAq5xs5CG9cCj
OByAUurd1oVAQwtu5tIXRjYODaVYUSeop1Wm4nktCmdhVVROJZd8Jbnlj104Rv0KEIO4pAaxxtoO
9HQMOniz0uK6gTio1Ga2qtSPXgUyIKqMu9yyklWVBNTs2omVNkPNqWBYy7iquDoapnoxNbOWgyl1
CN+W0f0wz4Moh2f8BNHuPRB4hBBHTL7ZEPEb+Tp3lpkbJ2sfedbABk/jDwTBd1vVn4SqykGTecZG
tw08b//2KEwWxw+eDNaB7ulPge+/hEqZ3LI4jn6n+rbZjT1WBftZIaMb8klUOPGV9FhVVnmI+bms
71QaGNcJuedaDowXIsZzWhjx0PO9+Fsg3MjUlSzfFGWsXVUYQXQZ2r3GGxV1OXSihA+0qPJmnSHS
VUVKj6tdry6zRSyiK6Ph/tJCohw7SRVd+4mXDCrwdnzTguZK5FFqmwafRZTFP1M92mq1zx8U8MAN
ghIFMzcXP+GoCXWhqGk4jPKo/u6w8DqFpJmbpG13wKYc2kSrvxfL2LXkplStveUvvUYdl420B529
3/kFUNVUK4EjOtN9RrIJlWpoxlRzJ8wvQLOE2Alb1TxMJkUEuTZTVqKhkVnFkrmhDQqSWpXLrm7Z
slzaFc3HmVW5/Y5uiB7pQNINzIykGgW8usuIfqkiN73qItAQ6PGXbZPiFumVEzEfoqy8HIIXWV1x
lsUjOOkajCFVjSAKLqrnDCIIAtv0J+PxtWtx5RFianTguQm6bCBeA/wfufMDubDknhye3I5cpzb5
mYjiutFqe5MTq5wyUYWb1FGEKW09fEwSkY3hT9YFEyVJw0eH6d9yi5SXIm7EjQFeza65NkI+hfgh
ZLm0RGEN1h/BibUkjpo9CDklmhU8GjLSF7XuJIOuWin1DYSNNm6bExMm1pq5NL61y8xflEgrhl27
HdobC6XxrZbVw9BokKn60ZhkGajgoMkv07o8vhzaVJaVIyITzeyGHDq6as5pOYpciw3DMq2HFQ78
KyMOjRGoGyoISlFMhBvESzuu5cwDtXAe5Fa40GCBTjU3zyFMHqCxahd8Q90mGNWBW137vmENIh6m
d14mLbNCKH9UndQzA7fWtthKrzMnki9JlI5rz7Ics6ETTm1DmFptgQfLFrapSrRgFsueclvcaEUT
uj+LhIC62sZ+qtSbR1buXaltTfL/Je3KliTVkewXYSZ29ArEvmTkXlkvWK0gBGJHiK+fgyK7Iie7
753bNi8yyd0lERGApOPHPdg+wfvtXutKtLTOXvxCf3T24k/6936Ut1k8SmGtNJ2GOsyDR5tm2yVT
0SPgYXtf1dkYanZNn/rG2pFFDZ4S7sjhkZJ0h218+ttHJUsq9gYsxMSLYuLnghb2noDdsS5zy38M
2rID/J0Pv3IvwtPv/2zNhoSzJYyHwJyrTY/NwH5KwRhKG+w3G6tQb1WTHhgt+lNHuL3xgeSFAD7T
35lYlcKxfxt1/1bx3nz1B17HTTDMd7Zfq+1sW/XOTgZnzY0iO4AswNZF1pkHuzXZifRNsQK2zV9t
WbzAFTb8mtWwHriTfVMcruvaU9nFySe8aRqRbdN2tO/9jGc4Flvud19+xZY5V2EhbHlik+Iq9KZa
HnzLjaTIppNWAOp7rzmmmuDiq+aQKNe7jLJ/a2s6fRkDpda+cIA1pq360ptOTAaDPqlCNkc3qFhE
eod9GarciG3cHlvdpHN7GrpUPrRJ39/Lij9aixWt7GJb9gq8jKUJ8A7Ip5H9EK4czk6On4HXdhrX
y47Nmwv+MDPlh6BVWFst04UaxtgA6+pOt3zhs21bZJugquxDwSd3L1Kfbpy6w5uBFEbcmcPwxL3J
C0k7yq99Wt/nuDvSsDZWnPMqC0VeH5Q9pt/72YTfJWXOM5nP142BwX/gRf2S9I79WvfmvB1Kka10
k9JxiAwDT9pVi48lReohP9Lf7dOXf2T832ufhzALuAPdAAxI8m9ODlPO8BJ4jfEkqTBDkdh2pJp5
vCOy5PtOtsk6D7LqKamwLXGs0v9ZG1aU9niIb7bKtYad4mdsC2DOavFUN1kR1pXt3cxLxIlehy4M
mu+vtsvQrvBB10h6K7r6KsQ8iLAoikMPxPdX25v7aaj4174bnYj1ubg4vLW2Fc4d27Qy80uKf6qM
PKNKv5ZwSqTYlOtOo/Q5UFCPRLORhdpDXLsle/LTPNQe4gycrycuWQi4zn7Wuj8txefPuqVfTzv/
/2BWIKbl338Bx4YzlniINwe74BOvB/BN4nj15D/ZluHHfFC8fi3cJAyymW9kY3WHgMi5DnW1HYzu
0C/FVSMcRSMtlEWn6nBWQZSW7rQm3nyyAuoe6lJ4B11r/9T+U1NKV8G513vOFg4t0GOGccQGfAwe
fdPCpjMYh4NpNP6x59646uD5fIa3PgWUjS+8rI/wKrs/dafSYOjk58Oa2Djz604dT/FYZoH97Bc1
tvrFnWXV2c9BylVgdXhKmrSKPOWKX2yqvvm9N3+hZt9FuU3cB6K4u6o480597hjbueZkxwnPTq5y
q7UzS2NPM+clSwCoFYPZHgHR0QNdQBijnOWTKJMaa6VUv5I8zHsHN0gFVBeemfxZcuquGAVPSHcC
EM6unXBsbf50UmaV/PJbsNXawmLXTvky03Jsus6UWIZ8IokHF0nAis3o0HIlujljL3OffjMRtX6U
Ns/3c51TbHaBMnYJ9rLdNKVbZ8EgG5tUodsoesUgwbAKl/Pmc124sSScrAzD9L7U4++uGNXXfuin
dQs8ZRu4ub+IGzuvLqnDv5R+mYAhqNpd11mvYPImZy3ShW7SslgDeM+Pn+ROZ1nRUMp2JdQDH2x1
yBYOMDwg7VHXboWWcbCIt1wc8YYKRpzbyKPglgjnInGP5kJp9r1RhFYgvKO18J+1Vg3EPbb0MW2n
bmeV3H7lM13DSec9ksnP7ttMPhbWBCeY09GtWXIvNmbLXhkDKDFV3YqtBP4e66fWDJTYUhUM16bW
ll69S0y1cev+t7sczaaEgHNj5B5EaBq5eWqk6T8k1U9b+caxo8o/6Q1uZq6ZT5rTdc9rBV4/A523
xhjgNLYzHARHSXIQCLvsWW/JcMpMY9Vl2bHOs/LRnfOP8hmnvkm45eNi7w4lfXOsY6Hs4FT2RDzz
IVs5+opYWe+w9Q9iaY9k680ufoAym8Oy74NTz7Pq2ejTlT5nKjHUuxL4cCS5NTyqKas3dWDna+0o
THhphyV36JHjK3sV+aUmpnopeP903bfPTW3Hs22QNfbG/r5MBuMUjD2Ol3nffHF7fkkXrHPM671X
CvdN8imPbezL7pqEJTtqdN2GpdR5KERhhUFtzD97a+3w7rdIiPsmqgeAwVUe/qkYxmfJR5WwRpGH
H21E0/tvRPAX7XJgvrX4iHzArcvtJDq4jCxmpmutHdtd31Tqe+CHQuGsnuDnjGhR9eeC+fw4uBUD
/bDz34ayXXVFb/4oq4GE1OTzfYFN0g6/cLAumKTPZT8+aYu2ZDiwsuK5r4tmMwSC7cxiaB6GBXzT
Fsj6vqndUZ1qvNPifnG5t0shiSfBty7NODAzhXO9l0Poe3ZUDH7+XE7sbFtFc9GLT4UWOtQXfRsv
ulurt9MPrT/9kgQ34t+v/vgTmn9f/0HmtuH5wb/QIGT5M1XFdo3OSMmknma6bw1TDjtWTmlEqTPG
Y5V7h1J13kHX0iHBAcixChbnXWKEsh+T9SDAyhhz2cQmsIlD44CmKzLyxH1OVx5eVRvl9PnaSwRQ
4YWDY2dWh3MOyDp9BfpIU4MFBs7JwcOb9QWpP19EwK073SLpFNoif+IMqI3piWSP93Ybp8J339RY
/fRLt7yvaWec+TxOYelK66yoAa8Un+6zfuy+g63500WwxlsLZC0M+Khec3tgEWuLC1epPFe5W69Y
EFTnlvrJNjdlt2txOi1xhlypoRkfJ4vMx4INX83ZGh9VI6wo78d07VF4FWqsdT+p14U2vrstN3Nj
2yT9d9WCClk6ZY3vI7VjadL2m4mnXVi1/+ooJ9ngLx3Exmvq4T7z6lORKOutKO1Y+5VID4KVklV2
8fPmXhpZvpsm5h0S4brXAstnWn+rGjAOwxRLaFWx8be0sN7CQ8Ma+iWrEnDNbdIeAl/1d3CJYSkd
mFrZ7tSsW544dy3eTpFMmmAdSDAKwoBmINUM3H8IEnJnm8P8zUy7NqzqSoSJX9c48Kh1RYLXzBXj
9yBgVdjItlvl85BvvJaYEd4A8pV6HgtbJxt/pK7atGkjs3Cwn0bh0N/uaNzjULzt4Z2PlU/B5uRW
1PdmH8oyCzbc6emhmrpp6wXGPpkrsTIVPcxFN4aEFs7rLIZpPTLbW1fJgBO46O+sOgCOJhT7PnB5
CeBs/QWXEzAbn0ZpkgVrMGb6fUG6PR3d7AyDkoRJNWZnoeZxz1VxnNIsv9dF0xDzYHD7YVxE3DDa
iJWBu6rdyjxJX5knIusvU1CDJyrqp7Fqn8yWFnfgEZHnyjBfqtT0z1ZedyfltheQOsWxLvMcR7hf
ORnEkbD0geaT2qV+yZywZZVzNABA09WceeWb9IAa1wNp17ppKO8uqHE89KxRngevn8LUEOLNMXIW
t2TIDhYdTmY/BLsb8SujoHs1oC3xOks3pZLvhDBN5OIAMQHXLCZXYlfWfTX8SsRjop7hGRF3TZE/
Y3fSndWU40mapbmXshtfSIA3tUeKcgOQ5CfWXXlfBqN9miZ/6xZOxiIwAwHoOdm9VhKVyPtx8v19
PfPv8DHCQpqu2lEG2ti1zRAUEqrOKsJkEuOqBrL8gm3MsLJ9imVtaS6pgCJCzWEnEKK0ZrRWkew7
o4IrzhaHa9V3BhyTsOMKIrlIeYoFKrCMKJPnWmZ0j9Qrl0bl7l1Q9hucPlcOtX9W0sQOL++/S8cd
L3Nf1pFVBe26ZW9zC/9ujpOOGvLut3QeZeDL545n9Ngkcx/6TTHGEx/8cMjxSgeLNdkSycqwxuN8
KY2hvoil5jvmpcRL/6BFWjlWXbmR0k4j3QS5qTwbZvudwyVcdb771HIy7mTntZFu+iydgbzxb7kh
vCeE18iHcqiiYmnVFSlDlo7DaiKTcZyXovLFe63g9rgZM+/bTXQzu9lSu27g2sDsf3r6XndQrPjd
JHWwn5ou3wVDQg/AL8stc8z0JBnrNllr8zNciWpt13ZzNwetv6IlGQ5SpheKlXlblVV5QEhOv8/w
+G8HcOuPNoIF1pYi893U9NUqAfkDrHGO6CtHkqe6uG9bF6yDYC7vEdqVb0enbXd5Svs7xQYG3Kto
36xEnEiDJ50X4BaYovuat4Mdeb5dXmy4XbcgUpHtWA88aiqrWJlAUXemh9GkayxLhmwi/B+r+c3D
wcIirfcrqMtHE3uIqAOoeJG2sZJuXv927Pac4V34lo64Qpnx6uIKNmxb1Z8DPEobbgVyM7ngyhA/
ALbgZdYrcbvvllfmv4V3Il0GIBcP88WD7/nNz+w6akaze5g9nI+aoq+OwdQeaA6fYJIa3aXqnCES
HTwBTTVFWdUWv0iGYxYV2JN4gSPWYymqwzzb7skCjyTOqDS/OFKdgIEEcFRSE6/sdUe85hvL3Hkl
A9LsAVP6D6KTv0xwcL4P8NrjRNx592U35AebpSBalqM6l3Q5vrju99ys0yc692prZv2w8VJskUym
7gcl0h8UNLnQFKV6UKUj8a/aLVm3YhxeAU/AQQILtmycg6Yq7y3ZVeABdFvip8XOn6m3M+e8OuK3
5BtFeu+OOg2NmWzS1TDldKsspo6iljycGE2eXMfpECox7Xmdh9KWod3A3ZtOfXFiYBJv4EHuV5rc
leK7jD3Jmp2mfg2I7QNTJOjPWtsNQTiA1v9EyCgeSFIBMu3dg9uORWQ7o9wNg5mu5sAUb7Twf8Hr
Ml0amjuXys5+suWd63Ia1qNRR8wCDqso8XYjG9VmGrl4SC1JgVcO3Q+PtuCzD+YvAy6LhjD/uSHO
vDJN/haoto4rYdNLuRTKzGVo5bhRE8+wjBBAkBnPrV+vsqSlF22I3ADOJsgdGt5ktTF5h9bFi2UZ
RZsV7uRdguvY18EKz9ykYDWMcn5VRpqtgqoWJyMFAAjoC/vn0S6ONKdffW7TE7Nxvs66x9m2WWTN
FmI26MEp22TvI43+qa65Hc0IMQP1BHGhtOisnRgLdVcvBdsKVYo1DsdsW+OkEDveYL2C8f/Nbqfp
N/xzcyYBW6Y4bbdGUYZdT6uVBPaN12WRznujwIvaMdz7Ce+RLVFGHheNZz57eepvE24IsM0Fnlez
+ALOTBHPQYcNF6nVcU7AHikR/73OPXuKpcurdUCUf6yaYRhDuOQe3covt1p2K8wu+JdJF1jA1XzQ
v7AbASm3616DTnah8B32MiKuMR5L175wmuGICi5EUrqb3J7n42SPAvweMNql1chwZv1JtjaOgECo
Hkv4mcLGcqadlpml7YXj3LchyH+X3Gb+L/iiEAgc9UkaPKQ2dsnMIt+IYag9mKfz3jFAMAoThA8x
tUATjSGxEeRfjI4Vb5JkFggEIAmWzRQAAM/2+J+J8TDMthfxKWhXHuOhmzE4JNOSHUk9iR2bBZ6H
mhhx488WXHs0eVC+fEi99ISgszSL5twAwMKHTWK21T3wtOoee2kRGmZvxLOHXVPap+2zV6n8NAHX
ABTSt8+8roIz5c4T7h/vaVYR4WKJfkn5nT8A7FHiMuaI6tFFg1Nc3IxwAKvFSsvypkvOff1DN7ws
I4gOljz2/Xa+8DShoW3202bI7BmU5UWGWP+NVQTgXixNrcBpwblzjaOW1DLnEXEFNsDGAJoE9Zvj
MBTvtcKu+QrMaTc0mOx6+GFhc63iTYT7qiDjGlGjxql1wbo2iFtvSpMmJ13gNqC7offvbCrmk9t6
WADK/L5vDI7HH69F7GD9e3OeZJjgm9m5revfa1kfVHuLd/O2ygMrapwuiYfCgxd+4puZCBFXjTrD
62RfiFJuZCdZep/hqjfKV8XWwNGysdL5EhhqgRDuwGCNR5c4WKbB3KS1VW6Ajb2N2chP2fhT2RUc
rYOq1zQAcFsz7u+7pMNebKmZvOvEVajbuuj9M7y8aj0OrF8BNoWLovaDUBrFW8Iz/hXxtIhHdoz+
Be97M+rzJH0EF4WtnLxN7jyCm4LxbzhcwQE/tPxgDS6WlqWpC0ktsGpdCnQg1Cpr8r29kLEhC+ti
dw/M6dI8Il6BsAR8wTnNETxEaFvsEs+SoZhNg0X1DDzA4W4Rs9mw73XRZCa2BYjuXpspeZe1/TDA
YWM1u6lonaudNM0zHHrekVcuXdf5whP3TWffMyAtFGFcT2bmdQ+ykyFBjMKT448ryolxv2zUk6Ez
X20wVo8ACJJr063LMsqVzNelVectQiEQBF4jAnZTkKKAL7b6ESR5heBZKfd41hhOzM5071a8ihQt
5o1Lk+DAW+Mlyyv+IFUZOUPbPaVKtU8V2Ei13ZvnOjXaJ2pLNxoRpoU3LJpIRJAgowCgmaRPzm4F
UtVYg34qcu+nOc/5a1rm7Y6RDB4hmvJXj8Pd48iObbWWO1MfJplTg70CLSKtEa7DjUcSOOQB6wdo
LBBP/iiORVZ5oYeD5sE3ZhAGR9feunZXxEZCvGcXfs5tCQJTnMDuuQSUgBDugMTA9aFVxNzUFZZ3
g/suIJas3Tigia50X4uO6aY262F17TuAdIbVHjjfYowdXreuZjDjtZaPwP4cNTfXJmhaWLDURNba
WMgC/s3JSa5aknKxagcAY9e+05TEPhzaG21sj72FWL0guWoLrxti+HSbrTYmTMLxNsIlpD8CnzMj
goeVb5CPYuv6dLwbEf25LtlcHwN+APuEPRldNJpEPhmmPz6V7fSSKYC4lSOmbTM6YO7bk7wb+mLn
spEefNtg3lXWm9+a2ajPV9FoS35GUHiYkBqhHjlOzCCaZ/tABvJOjyFaVsQ4P7NNIKao9AX+6Ttj
fgxKdXFI08l8KM3phwA49a2uM0REV7Z7VyZuvmVTsO/7ubwMLn8eCE9fPSqsPUK7EZBEp/S15X2/
Btau1loL8kAXwUdI91pbOe1j2VXjJWWB/TJ865oy3VpZReJaum2Yl14bd0bTbrocTk6Edc9qT2sE
yK9y1/9XtViqjlk2VvTB4EPVKc16zRXgg9R9SJRMXzx8vEfqgMY70fTFxt12nxTVXrcMVzp3eaoe
dCufBaLihfyhWy0+9NH2WQN3a5O9zG0zHIIJPjo9at7P9joBMyXOPcO+Uwl5Lxxj5xsyvbuJseGv
90WSPmujm7xwBnOVKXiKPymqNCdhkyBa4GasTYBH4KzjBUf5Z7pkxIHRbU3zmXN/zWSv3oLZS+K5
B6lZmYKciAW4C9zpOMhxRs5Um0VsSQSgC6QWea8V+O8CPN4Ca7iPFABaa/6pFVVJV9OIgJJPCm2s
tXIw0g/aQmcg8GQHVALY63XUrgvCoptB3BvC3gPAomaxr/AHjtcix1ZhXyyFrt0UN7ub4pPdPzC5
DT+DEM9DPf6tn27ebG4z/QOTT0Pd+v7lVf7lbLcruJl8Gr5LF2LeJ/WnmW7D3C7m0zA3k//u+/jL
Yf5+Jt1NX6U5qmY9ZOzh9hG0/Nb8yyn+0uSm+PRF/PdD3T7Gp6FuX9h/NdunK/iv+v799/KXQ/39
lQYpOEN2YldRrRS2dmx5DHXxN+0PKrii0EsUwXuva3tweHUd5dq+dvjQ7T/OoIV6qI+9/vqKbrPe
bAj8zvPqpvk40v93fhxmcPSWTo7d+W3G66jXeW7zfpT+f+e9zvjxk+jZe8RAuI0c17dZb1f1SXZr
fr7Qv+yiFR8u/TaE1hTLT/5JphX/QPYPTP77ocCpH2KFJBehk6vuPEyZv2rBiI90MxuD7jw5ogNz
B1pwtNyINEESG0FXWZuiQ16rrqXYUS5qbTipFJw4kFeOY9a3e6tC2pJYq9Nx5TgFPYHziwg6LRpn
Whwail1gbdXWxlK2HztwKkWI+4vgZgD1cslYdM1npFMb6axGiNmrm1BX3WnmRnTLdWT57x1vols2
pCSxcyNqkVY6YZ2xcxLqRqIs+QY+KeBRpKwewMrcOo3oz8iALx4MoC9Hl/YXrdNWDZ7cNfXaKTYX
C21mcWTTyQC27LWJlRBskQS2phhVGxR1BQ6Xk5vhbaB/OLsVjBfftRKAqP9hZqrS42gl31NhA4ET
gTzNYGKBByaQ80e3kW8ti6aCvqtvCuePiecYMKkmmFTyvZvuqwttR/+M4jY8W1cOgnfNGhEtdpvD
C6CrugBK6OcInYHqVlyNeBCcwL5Umw99wDz9l/kHaZWZRRBNNpFI5pQJnDUd7zyazD/rWoHw7XEU
w+mTHBsiFmN/invoU4epz44jT9e3MbSFLmocb8Mh8cbNTaZrWeGPW4RB/vok14PUXXBo69nba6UW
+YVcl0TJXQO+PTiT8BMil4mLr8iPhNfSq1wrtVzXbgXodd5BN+eRCcQSLaMEcKYkbf7eV3frHJbE
zG57pP0ppzUoAGPE8tmioefS7oJ+AEmQ18PAXQsKNWA7b1rntOovMiX9pTVrf++PwZMW3eT9PD+5
ZR/grAFTXZSgI689Jx0jtfTUsusceqSbUM8T+Km6zqMVpJ6/lFXbbXSYrq4hS9b9e7zup9BdD1z7
OrzqrnUds6ujd7Nege3Qx7Rhpww+3D3pbbtowrIpu73RGB7qiUHa/1XvTbslkTZP+nacDj3+vypM
u7GMu9x+j53mxkADoBuIjr4Vdt0hBx7QfC36YPI58lrr0zxAOPYHU9tIpO6uA7EbmoUsGRhyBwGz
dmwESndF4B2yhRSBJGnka1kZYS8bhDj8scg809zZQpaRtftE+uElyOdrLfSXhHmIf3UBgMTVH25Q
5yJDn5fCc7Rge3hSHhi8qIcb+uebVYnUSv0Yalk940+ncaQoHnp4w652oFrIle31Xex2dXdvU7tc
s77N48zNke0BTEEBOkiZxzKh7X0tVXuvZeYiG64ZIYDRrnVbqz+NM5H8rhuSdDd6nTyOSI53pBIe
4lC38ySzD4F1roZqEvFVAfAJfIDJH75nyO8Ax701RsRI6/g2wiDy97E+ybJlvMQ6fxJ7hBkbw5ru
hz+J8j6sK++J9NpkjoAhmB9WmOuyAxfg4Wqj2x96XhcZmTASpSA9RYjw86PEgMe0LNirRFzYRiz5
lnRR/KkpnVfp1tbqUfJrj09y3cQJetyA+f+lk0MwhwA+ETVFEcRcOsw43QqRdO9NJ+3DATSRo1Zq
+bXviGicKJ3beXXrBlQ9iZHD0owchRdy6CDgEGFQsouRn4oxkIDNZmX43ZuthjLd98KXR5ELHExZ
1+zyuWh23C4C8iBdYAdkCkSkbdrFkOtQBUXBjB7gdTtY01mLgsyqImxGpZFEnUnKiFoeD+fJn7dY
5sw7BLNad7pWIhWeNbPhdJNbyF50LC13o0WUgFQbmlPtbnxcNkL80P9WANbDJwHrO2YGUshc1cyh
HF3+NZu27pYpp8qASwaz3S4ga0V3HDvnOtsHuSgasGOQGkrO1m4uWLMBTk0e6VA2SEGYeD8tNoXZ
UMrvQS9k1CKo/5L8sWW2P3+ylf6XFtMUTXb2UhMugKEjGXjtHeAkgWQ+hXLlVd14DIgkmA7vsgqB
VRVSmK51j2tnPY7MFlCvyYKwW8ZqK/AoYz2iN2VbbfK5yzI2QmvZQffQ2spt4sLy/cm7A2ddrIIu
B7y6fEQvQ5yIyZtvmZcjr4fbFXdNy5H+Evm81i7iXJ60bT6Nn23JOLtw04D6YFitEfomliQdM9BZ
o4FgGI7mElBAbPGu1dEGWosk0f5Vq/viH62bHaG2Q9sowTiRAz952C4pVYDXA4FvwJ+6NbW2WZKx
aG1Z1QfWOiA0deYmB8UjdJICpCk4U+907aa4ybJFCwaHufFyRCtoO13I3n9XIHbj5wwP3ywlnKi3
DnqKTyPpKRSynYRaoY1vcxfLRYF91Z0a0Jps36lXngIdj3lT/oY4KNor8pbiC4CzkDkrEPDNt8Y1
QbKq1aOqJOLzDF7AE56ab74gPpyfJDmlxUyQAww37NJdjyp60e4m4L3/bNRkspAbwzB8P8LmcefK
wN2YyYjIbPCzQjob45FZLH3N6nmXNkD7+yCfn6qmiqbeNF4QP1edrSHPw3SxQtAi9s5e0MRaS7nV
4KNgSK3VQyIqTx61ljnkw5BCCTiKMUbQVz/hUijgYaAVGPT+8EAM3u+GIPPWJQD7F2NmZ70O3ywK
ED93NfPddda5feQ6o6Fk2M5us9H75Dln9sHxRfRpr4ygSuzAZ0Lsg5u/a99lWsO69oNGTVh+wutW
HQ6frV11j3zJYGYXBbLoON2+J9KQ5z9NOEXTky5mgYxnpqpPnoHEXBio2nZmwB50QUHwqDm4eLqF
3BbWqXH6gz06HY9KVU6bcpAjXrLoMOP5f/DLokfyJ4a8uDlihCLVk33dD/5JmygrkWcvmDe3DpY3
8y3eoIiq1x0QyuxGvduwq8113pnf1VWVXQexTVAPMwXHp74KHzR8ZC5O3FDb6gKs6SIGt0munWX4
2QhqpBjl6aNRxCQn42M1dPJRpa0VMYncj1o2gXF7BCvqJ61S+ahFTeUgVVBJTv4ikmCnr3nrYRe5
NGsc+h5s94vWaXMnRxwpLRGy05PE2asyeUPuEHmgaSoPKpnAQtdVXeD1bhj94Wbw2ar501Xb6GZS
9WkT6jbBnbuy3Hm8jnmzKatcJdGttx7XbdX7dVyH0O269J+IbNPNJxOvI1hRU/qcua2zpwN19sFo
MHAHZ4KqLm5trdeWWu0XU/5uqdvezfKq0qZwSKjITJFnRBvpMXTtNqU3p4Yd/cfZtCXOqFmYMTAT
idVNd75n8DifTL7SzZFmkI32dDcGsx9K5KBYf1IksviZwd+y+yyvpn1Wl+ahFW3hhXqQKXi0VC3P
qZX2ICeV/priZHnvkbINk3aWO93UBR+CB+KM+VG3mjw37wd3igXPsrtqaVEnTe8RmHnr0iALx2kY
3G2iuplFdOiRZYCW30yEf7MIydBnPCKWHV67LxNPTibXHSvBU2raCPQeed/6JHtEIAB4lcmjLuzc
68EgcpN9sciCDkTVeTb6WGvhrR/uRGrtG4e+d7BGUBhcZeAhhwihaOXKn8d6re3BvRXHsfJ/3+wR
Ggh6l9fda4NmbFSUjpna6ubc1wPIaB6LdNMICvtB1C8lL95nQ1akBvCl5+/soudg3VQ2QJsAabNP
FgNzpG6Q/9voiuqkZaxyQSK+tZ2djUC5kxYkSydtpZu6sJmXg0dTIYf4or0pbk3TS5x15nrgCL7Y
ZvA/tH3Zcts8s+0TsYokON5KomRNlmU7duIbVqaP8whwAJ/+LDQd03Hy/f8+VXvfsIjuBqg4Ekl0
r16rPo+SRVd0FaPYNObV2gbwcSMGPm1RhQeRtZfEVz3xVqmsiz+8NNfq/BXF5syLHmg+mvs/zqeI
2ML/14crvF2fnMsaAAVvUZfnF99O0B8Qg8Mra7MyXDlo3jl7mgjQmRGBSMAevrcijQ6pwlivKLpz
EnctYzbe0UGw1jrXIXjGWyHvSgdNHkUaFjv6TJnsv4Tcbk/zyEMZjWv2uMroz/HmpU9X/MWbIyX2
bm6n5g7qT1fqmX2DWnWEDqccrTdZ3R4AFwS3FACwipo8T1TBX1kqPfUPzlj+Q645qA27IG+8JFjm
REOVr2Qfva5DDj3/v1xnufb43z9P10/6mtlgKGtym50qbu761LT3ImR438r7np1kg2Xw6pWzU+6w
9DCiBRiU3uxEpoG8cwyFN2jKCQzho5dETaFIWpuG2jjpgAiA3XolskYGZCT3fEUKH9GEFKD5ql0l
XpK93qVrCZzPqraYvOkmEehWk1hrJDWsQ9IUNqDbuOeLCI+8E419ur+TH7kc6QV1I8TN63tNOCZ7
ZPm0W/xAoovX5d52rARbLTZdOUC6j86c1pztJZh3wGWppoHE93Nv2vWe5pOJJhj4+mzwTQEtippP
jqEvvJNjSm2bFiP6OYb6BKxEc5rAQn7625AcFCIn++S0E1pr/3ssrZQn0VfXASNa6zzUGtPWdGYB
tDKflcpW55r9QGf/gzjP9TSggpHM9PLgAzcWDU3AeLUyAWBWvceRiQ5t3EfvmGhzQAvykIG2rYjO
hhuh+Qz1ZcsqgHEeLQYAc/rAlDksuuwgsZde09Bu0HoPjiQNAOapejYNJOGRBXLP5MUb/bzGhHea
u9SNHyI0Kz3jkOFna+E9BjStTlHn+q6q3XseOu3+3RDNIfs+AqHJTuP+7I1AVnZNIYp4Imr4CTQp
tmTdkdjiQ8UDzxMtCcAmb27cvsbNCxoA2WnyXicshPIey+epZKL5o52lgQsozab2mhy5zk7uKiNh
1xqNVkFXI09mQer8SrZQs8S6rhw+h5BDYoEVmNnKQ23Kn11kGwekhtlVb8uDnsb62eiEl6yrZ4le
satQLtkJ7Ww4441grp+A57SQh0wz/5kjLTRrAZ1uVWu65vJh8qgDIASwmBoY9iPZc+GLdZNOfDcv
tXwYctMHBN/+/EGW5apnw8/cfZmaEQgTsGNkamfpJVp/A6g/+rY0bOlXi9GQE3C3tF+kcGC+ESnN
dI5Zllgci21ZZlLLTPidgu55fEIK7RkNldqjqKS9g+hBfSOKNn8Ek983E8DH778HjIl3F7YR0jJE
BSR19MkwEHkRGaAeO2zjNMX7oaWGFExeCl6G5P0wtwLr/o0Axno9dDY7FxnwQGPofQa+1QgPkSFq
9C6goTNva00iTZNaZ+R22Zmi+Sg2WcuGYyX+ySvbOsSgeDqikxT/VY1Wg2BHG6oWJGKwgpB5PCIl
RF6pQuiMDi1Hk9Ts+Th2EsEOTv+99tHMKyiOlqMxkkgdWqGbQyojp1qB5b5AGzQObDJi7WZskLCf
8BxZ93ZTev/kuVUcgQaukfpMiuLIgYhaQ6TBWNMk7uV+kHRdgner0tWsc1Pr6FofJDoAFdWzGoI1
Sl5mLQzXf/Xaet9eJ6HnZzTgPWPXWX3uihR6L1USPncd4EhGX8nnEET3K1/w8jl0cyg6VJH/1MVc
W2k2enY7ho4mlA38g+GycO7TttI0nIcGUT3U4J0jLw0XL/XV/U/n5nkE6ZMBW3Khuj9ZB3gMaxMD
7wq+e3YU2wnKZ0CxS9QMj0PUBGQbAbmcNrNbTSn6yghatQI0ksvAN8w28FqtvgF9ihdkaNv9Ymbp
E0eLwVXvG/MyFE2+IntZ9BC50AEj9xWoF+3PeDUzPodTIw74A/AN4FrZF3S38RWP/PAWWMDpvtbE
leyRWTTbPLRsJMZwkYSLbWcBTiTAs/kMBYA4HX8MUxSuKtzWrn0tppskjpob3Sqie2wHgaF3SudH
8mIK8J9QJOjN5NVJQQvz+mYNvkl0PpUy3oDCIkcP1BuPNhnRapAHUrr5GWg891I2mrbWIhtPs7ez
qESqlGzJ29ninc/SsTp3Jcixksi5xnh73ZNgCB3QxG7d2mmo75ycVasPDhrKNLzWdeHtKXaJiBly
Z44NzGmfR/cg9ysfjDZPg1AH7L/iaBxLtbpe272bfxdjup4sOb5EaZsGU5u9j+CqRPIfI4gnKk8T
kGHG8sWKNDR8lKDa3IHdpsCvSNOhLKJ2JDyGSIitgxPMiUWMTCxtTly10SB/GKG/QUvsow/O0G7j
Kwd5/dzDjyZvz1KrWzSFqD3Nu2lqbdSAxyNvz8ShbfZI+LLGr+8lgIn7wdPM7TjV2hMyWHMEQ9PP
qpAgHnJStESVqA8bTOP3ZlF9RenZUJTe4h48ivI2cscbVuJjr/VKVltbguKfYunA9PwrKOyMI42a
LpnQUwlJIGxK77C5XPdTi7JkWFgbId3xs+DIw1UM2ZGJC/nJNcsNtUCDHhXb4S62NtTl7JmusfIc
Rz+jQXGdx0avPSShlEHkaZWDThnQ4tIhdnT9oEEd8aABa17gLoJTYGstEy0F3bcC90ZUCpSHwlVP
+7+dllBuWrVoh0XfayPHa6Lu1yD7slHDyW1s69G4UP6cQlFueR1JELjiMAF3e5zcZpd70gXNPUyM
RfjbfggpUzYecxlbqwksHJtl7hJHZ1HGd+nbUh/CMu+i+UbBkx0oV6DxARmLjRBOeWfXOTaaVpbu
WlPkG24m2GnqORrnO33a21b7bagLf2v2+rQmhv5sLPiVbMLvJ8ixjPxKjn+16WouOvzQmrrE0JS8
5cO6k6OxocLjQhA9ly3f1THjrnS24TB8oqrl7J65o/88n8ubFmNoEqYlu6pztn3VffKSDcgvVza0
nM6DhJpRkGlo9XTLP4ZE8l8OyNDlvdjNAgG/QoXqRSZRgDc7rUgjslPE29Jkt1Tv8ls8XZJC/Ren
AQFTrVir6QAxAyeA8NO0Wmx0pvgzz2blg8aWYmwPvITo13+dB4UMNAVR5JA10XkcMjeomux9zLKi
APHaDtWoH07fOIemsW/nvwcNwXqFtujo9fPSx0SVbQ4ju1e6qAK8TZ2H5PlgQ8b3axi1zcowBz3g
Anc2YheoOfsBQH1/iQAtBobVgPoXyMp51BQnywJPKEXRJDfqwb6gvH9OEjw7v5ZKjMQYA98q0e5W
Z/LcWlCSWWW1M55pHE2o8/cSpUSyaSrmfSC6rgPcrdx5NrmREzZQWUT+DdhrBuKh9KeFytteKyW7
o8MkenfjDjwKFluL9jqUEPVoVZS6hW1xH22GafIvdEC2GhiJFjnvcgzB4GhU/iV2Mnbbji8U8M7c
9cYWdLbFmmzLGkjpAffEXXdegxxOafhnM8KrprpU93Y9oIDy7TRZw0cH3jm+o/Ta75fFGx8/g9rq
8OXzzRswKIESRtGqgdSwvTKzQp+1a114CZmvRh1UAJkogA6p+95EoWoiwMr2PPH3tZblf19LVuIz
FByMg2fGK9eB8BwdUqOydpERdusY9GL5WlQgRTIn39p3Speu7wv/ri9ilaOa8vUQDdYu1BE9j5G4
Qi2+NF6jXbTj3FXYynyMXq5HM3S1PtmkNfp3I9anUVcbz0kRP49Z4l7HAa97TcbiPQ2pdcef3CO6
0PiZeniK1I+uqXGkAQXFYKZHL6P1mKi+H7IjOtxlPVBTrY1msHXnASxtcPxyaAbFoAP59VLLUupS
LpK4ZwozRBVfwxZ9fmoNHZ1XpwGXKSDTtLb0sNxGijg+B07/Li762xZyO0cy0aEGq9POnTITZI4I
Q+YRSIsUcboN8ECmuc2hGa1UySNWvXNDW4mMHnF0SgdwOIYbAZn7FW1TyEbbEjpbbMuMDzZawELV
b6V7VRfEaAAFZAh8Ye9Iw9As6u5bPT/OdGJod30lDKtkG9i2CYrMPjaLrYb+yW2rCqRTVhdbtBlk
W5KrWLwyMr+PBhA0KOkla/QpucEHmDwNyVuj5Dh7F5g8welRpY3nuR8c81LKm034Jvs+HnY+uojq
yn6aajB1hQYY/b3esJ/CznwJwbp0IWcnzBVI8szHpoBIizTjHZnjwjPPbEAf7mgmztNY6Xxf6nW2
Ia8dcchJ+inqaOoCkIJ8vcC85Oh+uACKie8ukHjc24LKFKhXtLmIkx1nawyRdqFhYQPQJw1znUMO
DQSe3qkLZbLhdpJ8a9DIMZngP+1szdoOZuWA1KLKPkGv7UoBAFC6ILuI2GWZOaHR6FtjYBPsh9bn
fCrsrbAjfK1ssNbnYwF+GIVZ6RXYZTmQrRyR5U39crfY/aQdtg2AkshzJWi++X0qDTUCU6q56NOt
3s2V92mCL5PdRW296pQ+BR2cqkOiik7bFBAsoQ6Lm2xyiuLNNCARRI6PS8zr1C0KxchCb5jZOqfl
MHQ9P/Q1oEtv9ghopBMbQbS3+XWKlsN+4u9iKpGMu0z43yB+Wt2CK9k8t9qWBqCGBvDFwev4bG+K
HdnJQmdCzRkybp7xbrOYI4NBUhHwvDn+16Lv1lsu9tuiEU+2fckTz12b6JxSewragNih5+zGMXuZ
tyjKTmcf9h9oFP7cOxPwtCoC+DJzm6QjssVquMS6arUmTl7mHRB55/1M3wwbAJq8Y8qKBimdsn3g
ORr4dG2KDEDuXPAIN+6jhNDOIwhr/slE7X0ycP9EDs8IT1PatkeTAQiZ9S57wN98WMWa0H9o4jIq
9i41x27M1zmhoYUnHiXtccoqGRiDXMuiwq4YGe0XgfvzqgeJy6XlPeg89Ai7r7iYXrgL7gfwRcp1
zsHl6A6y2qCikl4APR73jie1neny6uoZfoOdD/qwmA+6ZXV5mQx3Y8/Nzx8mGaLVwLZqVVeheA88
abp7a/BlAdUJvECiP6h1t5ldsqesHW9z6eXfob+HTkq8vd2DX7NFjykiYk1nT+3QQ1II+bO/Rbyt
8a8RaGLz1iW6gDdel30CL0VxR0CHLtBR3XqyJW/RABY/EqCiinXnMIJja4Y5FDUD1BNqGFs2gr2q
A9/urmZlv64qyzwQEiItk3lRmi82tKgEWpIWJQwFGjvdedHOkF2QQrQE0GK8pujucBfpTXmCtgF2
IJPXzUP00PMr8cYaMCF3AoYVZSK7MrWpXp5oibd1yJTa4D1ONQN/ZtD3OwA9ovEKJB/RaXLM7MJt
j6+7OC6/d2qfLnz/BXpZ4SbHRmuOsIXeryAQuvKBtNs6UEbDH+JXPhV0APxS1bkBh6utJOVPF6MN
HuxVb2jYutBsFG2alQnOB/VAjpxNNU5Ir8miuEDn0ECfNfjeuiYdAaj609E6GvYSyhEhozbPyHof
32LliNLaOpkMPMTnEakqKFzq/OE1vzMwt9iOKFCfxtoAA1gv9a8ie06jtPiOTJ++Tnw53RrAN53Q
wL4ElH0StLkGPJ+SeZWi29q6cI+ODG13g3RJti1BpAiUkZHMbqihuccE/x7QD2XZNkfr3T430cRO
/zLArAMG9P9zN4LpY7GDGyewcoj4/iXeUXYz8SsgGzm4yCrQe+RZi1+p0uelse5F7QplY/tGPRPW
fm2MK8spxFmEDXvmqLy0AklIJAdu4xbyysSyCZ4VUFpp4DukoeVY/3lSA8EucyrlGUmqCvS36qCB
pxLwQuhniOmXTTnS2HKgCDMA9qQ7gQS7cW14zSnlUl5jdShHO+B1BXZ3NaIDAP9WwvHSqSx+0emX
DrViGoHDEXwcQPad9TA6LqZ0bIvj0OtfyEQHp/OrvaebYp7Jkzbel639ExI93RHcn5Ax6sasP9pR
1a1BhG6jxjTUyLcrI3koks7mcBpbUfGzzHUdeJlsPGHLZATN1EOvWsEsjQHdN3gvh4fGFENndABL
GngLstNiBn0vAJx1171OaHmN/tlJv2SmCykjTfgu7smaib9cB/FY2UTeJs2YfOR9jDyq7V9NHViu
eKzBHuoY2pGc06DraKismh15Pc9uboowDtfk9fCoOTvS/YrOYvlogwv6AXIAVdu23bpqtUszgFuM
Iisb3dlK1nxP65gtfjrcHmRAXpN3w8FAvyvYMPGJgONI71KzPtCyFAEkJAj7tOaeRkkJIkpsOZsT
rYacVQcS+0aCRsupTolVeivb6LENm2LzU4hmVhQ8EtBEJYN+M+CLvGeg0T2jKxu35jaqHxuQY0C/
qEm+VfijhUj4RJAL4hs9SsebLioBuFDqvNhOG+skiRuw4ilNZhLlBZohO+OhpESjLTTbaNA8TkVq
rPOw+C0wdiECEDbFVi+bZBUrwWZNleBCpdqcIwfk96O4JRM5HQ4CG923BoiBIoIcTgciJ5pPtmUR
w+6A0S26W7LrXBsgSQPNLPTrG6e2a8qbOg6v4aRZoP4iSquoMEFkZYAjdQrT7wWe5SBXUZ6Y+ziF
Fky2ddoSwCdlhBoWwul0DgV1ZRl0HcpSfhtufP85roS8LCkAqVloCwgT7YYSB+RIuDUGIFFuN7jB
sjty5CZHzbsynkGQkR/cqipx4/PNnVV0/m0toGsAWWwIKoTTtNZbN30Wg1et3KkIvzZeczsMSMiv
xumlxoYPf9VKoIOkb35mVvFkD1n50mn4r0X/svyE/UCxicucX7u+QkLAso2zF4/TjYzc7tDo/nBM
UCD7eOVqtN5f2VZX1uL6tpYV8ixV/oKi/fsr9132lNaFvk5Lq79MSbkFiRnYuCdL21mV1L6yAd9z
v8vMB9CBeAEo/v0Tev77A+roxo4NqX6XgdBs7fKm/mzz7lmBtjH/H1AbodI5ZV81Q9Ofo97NNiZ+
9HdRDuVP9G+nhwQ69edRpFNg+1P16MYhCKNjy/gGIY3Xj2HgY2hhFH3rGJKAHz6GnPw/PkZiedVv
H6PFi82Z4T153Y34PTcD5CtQhCgeQQVbXZnAbUWNLF/HAVi+0pXlLZnwtsU3PmfdjoY0PZ6AVaKh
YOM8HX3dLl+rqWgMQI85SJHdyUo2PYvth7Ayiiu2WgAmCPsBegL2A/SS8VOHCNKRbG0UKdSv4roC
yfEDEEbF1Qlfp0MSDPXExEY2wer0UycgPUkHrs4ywN8drQe6VI2cpJ+QW8kZEqfKA3IeqPYY+l4H
S+WGdB0sA9kFlECmE9hgoamnfyczh/TggaJIp4aiyknKU93oV7y3hOukrsGHKQerPfWKQYUOpuh7
vB+DDDoB/eN+cUAaAdH6W7Qc26AS4Y2osHNmyJ/tqXiXZ+C+AsOEBzJU4KzJC85rf0+VvsKcujUk
CFbokQ+DGTgwDXG8CsPB21WJ0bIN+nyqW0MZoang7XQX7fBSHeiMvCZY3FZCeRsB7Ew3iGpfgiTs
MsXs0SSWWjWSjv5IFLbkU6PFpyL1t8jf50EvdI6sWcvQSAZYWDjYMsgEOJToFXB+GyTjmNTQCVEv
i1Qqp8McbQmGLl+U5peDLzUZyBpvv0Ps3KSWxgBSSOQLgF2bOvezZ5m0NVr9YCdu2izxwWTR5LPd
k4phDHKqL8q+xBum9ROvbwPuYci9jIqxnQ7Qk0e3yAB1Zhou3kjFFa6YAHag3WKZF/FtZODBJcSA
TgtV5vH9MNqMrDAPVN1xq7tpkvz5Q9Tgpqq2eMix+79q+E/rmIPChZe41sYrYxQ4G7XHZ3y8NhL/
pVTW6E3s2ai8NjLNveaWzh7AshNoeN5AM8XuTlqO/Rop1Zi5gdc5M0YTkdKxgexLCWh6zI/kFbl9
kKCtuI+i2KI1yNxDWvQUF1iDlmTIgwGPlEHdPa4yKFh18UMtmwb0OwAqNSyJHyoQ94OsxVtPEGqF
chzroWkYhu62sZxXb4ZtNU0l09/mqwhyumiwC2xo0qB3oHVFrf4pfCYwdyurOeGfwmfOct2O2xN5
J1UZJy+q4wiOoXSweOnXRMPYNd/P/Vsw/dZwV8tOw7FM3HFdOr72qEXyjzM5mq+24e3sQ5yWRtpq
5O2442XGjvHogXRHfWmBg7iX9Sgf7F6wI0Spc6ga4svZgu6bYffyzk5f5vBX/JCCC3Tqq8HRg9px
kSACiclx4rF5lKZwNoWVshXZFsffhsglmM2K5i1uVk7ORsQR++gw1Po5nrgb4TFIfGlGfKFDUeWP
6F91gXj8ZaIz8Lr5a3DK50FFeplkrFMO2hTHAwXa79FJDLB77nxbzExGyXKFwq1er+DawG4p1jh/
bUZxHtCMJdjRiodoKPaaBpZNdC+lq6YY062Ayie05DxzLya9udVVpVeLC/+od4AYqEovnrT8niPn
BJmFBrqtKoIcBbf2BnrI5kloL+42HOJm0pjCW8iRipWW+/UXUaMcaZtFfCzCvn6GHtlsbyVUiiBI
ZAVN1jZfaryrGkZV3bMyBFtRIYE0VvZeTUcHVLRMbyC5+hA53RNELqoNtPeyh0FHuoXOyDYom1Q2
OvvfidMqpBdKHVzT4xgba59NoNtXdzR7N/VSfLbMWB6lDswyWbO8MNbjgDtKHTPoVwTdBBJsHyI8
Ggjyti1PjR0JXUwuu7WNSr/PijG7S7j5g8wU5SWevistS35WUbrv7lgBPIyS2Ma7JrqZbdwEUI+3
H8hWxfFmRJPjldnQJ0ltUMG6QF3vKIImWBLpTlLcJpua0Dtgb53zAJ4ZJQDxZQFYu+NnwKXbfdi3
ZhCr1JcLuy3s9/YK26IXFf83+zDlUJ9twlU8xt1tVg7eNjP7KqjKuPgEGkN2A11Kfx2Hovg0xC2a
lt3IXWk+hukUIimhdI4o2GDg8+mL4ZacWZ1O9xlIyCK8Og3Q2doUUWU+mt2QXAdXDDd95ng60nCO
ONR4WOarwYjCvcV2hs15/4McWgW6q2NhjuIwh0O2D3ozEKECGKsBC8tUj7dWUnXPYuOM1vCsa1xA
cGrMoWaCYVR3imFSgwysGkKVtIa4AlpZaFiMUDCL7OEBlWn/6nXOmcz464KhKALIvc5aLOlBBa2A
EMwNeV1DvoSWFNssx/5uedwiO5LLVYIMCbQA3j2G6Wm7PHzDMVBNve8CyBeTAgucE2RezmSiiSZy
0AnIkE4W2N2xhzSGba+qbEU3ivtkCreii6MLmTrdg95x3P4gH5mWSYvt90linJqj0Q0/KP7/d1JC
BUC6Ssc95End8eKnEaAeNR9Y80220VFL8bb5UIaieiyz8B9DvXU1bpusPLxMnkEnyOah8/uQvEsw
Mlb8vAyHDB1nRh41G1/bh5bqLB6ZN91hFFGfcf/XEXPLcjXkTnMPSIi5tovYvHqmIbeQlW5PIILr
DwOHWI7vevyC/DLbaABMfJoaCGnIqmm/eU285wbwtqsKcG6QFEAotGDfoLwTf3ZM11xnKLfNS/aa
on10y9clhwmApW6wX5dES/kpwnc3EXz4rFVmD2pGnEn04K2gczB8LjmuSWeDsv01rmITaGJ9EJau
R1HEW1L7DpFWOTsuKC4aECcHNGy7FkLhUOQkpTDSDKsL0z2/2UlazEECAw/jLMW74NkrIRu8wokV
4vmzglTHfPLe9R9idAB+Dv2UsG3UsW4TT264T3xffnYhZ90NVf3EjSo952CIXo3Q9fhMYUmSaXtw
BENn03JXtdn7N2lmhrsYzYobNCZbQTLU+L+u86nbsCqH7geNpbA60IpYVjBCVAi6oM4UMN3dAcv0
I7RltCfeeoCuxIXO3uyLieyTbczxRHFPJlsBRkbY8VSN9mQnEzn/q/3D+viOv/s8v69Pn9MnRMfb
2oNpb310tW0NzbHwhfx16EFkK83u0pUZeN+bwUPpoky/tcwNswDYduR/2g4kI2rCHMOmFEIvqQtV
mBR36T+XWixvy83TU1D6OmMBhXClhmBVtvoW8XrtG16+JRtpJ3RgPr0dcn3FehO82HiUMisy9iiN
6jNubPBya2Vzrzu7YJn/lDTs9QGc1q9hM4xMhfmi6s5gDXE+Zb/CJjH+sdrvYTS9CiP8Fzv49rMJ
G2MoMF1EbUOTnjXuNeGJdQXac0D/ML7olX7KBZgtKJJbTNw4DvPAlWhiU6Li2ykB1WHcguuWYqRm
O6uWA01nosYyx6grgH3ZfncFfTOH50M4nUAbcUfRtOzo477F5uKQzsfD6AK1YoVacZNDB/NJr1GS
CN0wOtMQVH+7thDJgwZFuodCso1UPa5Zzkx0PfFqRcNpMtgNyJj12ZuPMYAwY1nekJeWjCG4caah
WlLm4OSjJUvQ6+RdJM52FIIWRfORrIjXJuVN1IG3BWDikIM7US6li+oJmnhJtKWhkcXD0dShWdQ3
cfkYoW70YOVzKoUC2gaUz8t0zht97btdYAgGlcIo9a9jg1Y1U6mF1kMP2glXAGjc9WB/+DNi8MSx
HfGo/xAB5BTS4qrk8Zc1XOzfN2PCoA+Pd5bCDIDEQUrFYRaOk6Ld71NtS0T6s232+zEHyX7TggXW
LjVjZzcWqhImWE3REdycXBqiZDIPCWFDmJp4sGfTgql5m0RoHYp6M9GIQt8mmmhHOMURWqlTs7p0
eXaE/KD7AGiw++Ca5hPauNozSGJdSJY3XoD89hiQU7iaf5ZIWQnlJFNZ5reVm5tgpcXsLLHTAC31
7Zamezo3sBNtv82z1SRIaewA70/uyKR7PV6qQPy8o08w9l53jKEHvCIvrWGiBlfqZn8l01Br6CAa
3OyGPgLUtZuDbTo6ACC/PhGYfaD6pd2TRegFVJ+mb2Ga9HtKwHEQ5O6mpqvnBN6QMHGLB+2VnPQl
QzUWou9pfKUvWJwJtH38Pp0Xdb2JHRP0zWXm7RM8B4Dd9fbCb4pH20zLxwLvSWzMxkvUMHzHbdNa
22bMb8gJhPR0w0CUsKYJb9NxvypA4irdwHOq9JaxBwJNmHgIbQDpncC+A777rEFRuR3G5BtocL86
HfR9QDTi74sYaoxunhsvmEh+mihrzdvYKUAz5UbTU3NvKwi+oTXyBmVxQ0Ev+BV1YXsV1m2+9cBa
MEAG6XOXJQxspzkqGKqyKJSUi7IDWWu+s/8ej5rh2fTbuNujdXkEhDUDUkFl/j7kAGs3qdcsQUFj
cbxLFraUCXQHsGqWCe7hfV+BS2MIr1DxCq+OgSoLXo/9XQ8Z2ys4ApDzd9D6NXj+iSLMMDXuxu7r
JG07Xed+7Cj68J+hOzjp2lbswK1akmJpDVrSblpo9qkrNL2J5G0H9e6wR9Ob2tnhvuRAxi8Sexq2
pr6JwQr7KcHOA68tf4bRo6K3oaDtF+KvYY1ajYDMb2FqHzOvRna6qNZZfLkordb1YFTuswHACQiT
7cSUZUfoguXHwtCsnQQK4RIPFWDsleE9dCFS141pV1/MJP6SxEP9s0mhd5e5Y7xiIyDQbVz97Pzm
i9Ti8kvRlCmkcTL3QZr4MddanF8gUPF6lcYY31/FsZI0QB2sBf3xS8P0V9YYKE0PR2C2iCPmnRna
kDOtzN9sNElRcHiRAYkN3wty5N4eIBJTHWxUZyDMY1sPZIv4ZzFY/f1g4HHg25AdbidwYS3xkL4C
pJHreEttjfY6H557MUG0tLLubDk6B6ZeVh1gN7ZGJlOUsSd+QbF9BNr1d+MsHk9GpiLTwDqM3PN+
VJl+0sFyspy4jjFb/F8nv8VUqS+fEtG80DsyvS3Ti7LsITbPQ31P9sH3LjHzgH3Ipy9dBNmBJb1L
aWBlt0yInVtOtKXOAzk81RGUKiAVYWwS1BkhOZdOtyzk+poCbP8pE421jks0q7c8ytd80qPtlNjW
rQbE7XwwfDM++dwK+iJEeoscFDJAbmld4ke2JVuP/r+NbicRhOk6fukH0IUIOxu3Vcnx92sqDQlI
Lg94aZSfwZ7rQqLS1g6dGprmtvFH97kGec3R9qDeFyvtaKOY3HXHQeE/uVoJJqz6Zy2Z9qJOvKx+
PTHAj5txCILYBqqLpZEbT40nxCbuuHUZDGgLZG1SHFAwAKNDOPlBbUIVITXCcp3XIN+JlFBdqc46
D2hvAHkw1g0U/dJRN4J/j6FAOqQp2E5iFb0sRmdx8bUshY/tFjvRlrOv4unO1KYTyZBlqSnvlI92
mORrTXxb1Ob0zfef5oEPBSz3o/XSQpZhBeKj+CFmobeVHjA2A2gMz2bqJ0HXcOOp0rqvRTVCzTwB
Dx7e6r6D7pmtRjVJM39NAvh2PKOhJwWzpqY/TeM4T4Ks6jyprZDQAtxEC/vsmDS2ts6nIV0j55Qd
o3AESTt5RJjK11NyTZmOBIpdTAc2ooBWqrbKSkMjeGJAeB1aYMnJD8GgoRW8vdestF5XNY9fZDFc
XBu9Xqt++NpzT/xEy9Q/sWd7T27OwMPsjdYlc/UMuk88PuAvW58zycyAW577YKb8OQmj3aTqR3QY
KukDWxOjb5zGOUO5OLPHg0EVqHcxb+7Yi+WBRkKH4ryQ/rQjSFA1Qqe8b5HRmxFCCj4ESpa/27gD
BgoSpaZgihvf5hLqiNajuH9dz27xju5l4gT+DbSn6K62WTIsvaU/giUdmBuVpCktgAIr2wFVmUJH
qwNNCqHtFCy2KfVvDe2lwbb7kHh+jV2yro34G0abeTgOhXORQ5GiczfxkS4AcVKiDuQAk124YnYZ
795F421508q8Py/BtquIvbP64V0YhNyTYLSLFlzgzyCI8c+8qm22EsgH7H0WPtemGd5Kjn3LBvD7
rcPAQDaHoOdqWqVJqOHuIosN8EQQNVjuT6OZ1yCzDujGJMhuyc66LXNRbAYVTJ4wRwVupXMABFM+
B3+4+dHqhckMkC2iLf3/sfZly5HyzLZPRASz4Lbm2VUe274h2j0wi1EIePqzlPgz/vrv/+zYEfuG
QKmUqLILkDJXrqXYDl1FjxiaHHWZdKoT8eHcRUZpJDZQfcBmqCGkgffFL+qMIlqRoxMbKA+ySmbt
TVtOtmkGayh3NWTa7GiRlznkJgzDvsbpWO2cuM323HKGuxFCkNCIS6rXHnKPTAu1X56sdm5hsreW
5f2SBuVuUu1kZoB5xBfDnYUpp0G57p7piWDzdocYkTsNCoBru/rJsDah0LfIVaWCqyoV6FD21RJB
K/9s2dIArkZt7cG1EYH+CqUHIGT88MOuCcwlTVkBb46Qz+JzsF7Ecgt9NMgbI51zB8xwf5ensjqb
LhTqGzN3Ib4DHhU9rodD4es3arnKRGfgLcl2wlXlCWooTUIdXAvTjV4CfseCmn/M4mdZuzIFIqmx
4QXxmtvYaPapCULC+VLILeHTAEGzo9n6IdkFSdJcGpAqrD1Pxmu6owp1W+kxf4CSm3miVh347ZlX
Arx/6KODX+ly7QJxsU4K/8OGytVbUGjedC+iqpafy9G6I3+6FUEe36zDSFbreSIZNFcLssVnmgfB
YdBvDCxBkAmUKqXivzLS+HcjE3Z1Ooh3NwFY68neuA5bGrVhHuuQ909mEm3bwTNeM2lAyZrXw5bc
UqTQMwMb+3rszMN/m3Y0tXLhStBw0bR5IPnBIlhgrQlrh6rBYJ07Y7shFjJqJoitf2lGqkmUZXpd
Beu5N5AISuj8d4jXwlMHTaFDk+JbUtOOEC0vXA+FCKo3cRRHZFQCl6iaegLsYaNo+qmJlEF8Tss2
nZrhIPVzWGq/ppmQ8bgkIf9OrbBxnEvX6s9sHMenljftnQYdMeqLDCu61pl/ob4eyMVrPVjgDMAV
wahR3bDA2gUgWHmKtVEDpmjYUF/emca9C8JAGiccUT8MbbykvnIM40c3/13il7eVCbDuIuDdg8x5
ClqurDu6itwJsGFrl5h2CS0d8EVNLqimqSzHuVEr4ZkJDGBsbKjZGcBw89S/UIsGcSzQFwgQdEdq
0pTMEzeWJo+Doj3Jujq911TUlpeRvcUCo4PcTVTue9TuX8gFSZnoAg2K/TygzRt9i0IAICjUJHQQ
edxMk4R51e0tQJcXYJjwkcou3UVS+UAzl7atLUzNiSCy1fgrW4zBtcyK4IpqyWwXQ95ooZNPZaLM
jpfiQr10IOfhwP3QvU5OaY2HS43fwDRv6oMpSXfScDcPmq/F1WWMBBS2fsqdFQqugCHxQ908Ovjj
fK4FchkDrU3tL2//Ph6ytWAIgpetvk1E1u1cVAs9hJHzM0rG/AfXfWQOWPGUgy7tbw5pzZ78oSgn
B7x4u105YNOlZsiwWbpn4JFZxC407bkRlmeWadaL2WzGII9fyqqvLn0cAqetzILLaJsCOL5BMsp6
mQd9NLFaTxDJGsfiOL0Ze9PHPRJHBcr7II/05SACAN6iboDKLzpq9W6lM8i8sws2PLHV+yuy+KaJ
dU5aFNsg41DDc2wfsq5Zs3YaM3lqciwF4zZsfxaIVWmmbf9ukMYq2ZC8Oi2CGhnw2dhpC2wPsfw+
GGWNYjs1PIDYzTR89PT6CSmPbp1kWO3XCgvhKnxEU9t4XTJxoRbTwaYwtmmzNAYD+A7VKzz50RuG
KJevnAKIKTX0c7zv9Xyj+2AwjUFhjVgACuE7VaOSWaBVwQ3ygLy9B64o7AU6ZupvQj5SfwBut5Vp
+eORBmZqYEvFLWP/WGXxcGCqrKJqPX5x1Bk1QzfAfRp0J2PUQUHSSfAzVoU8kRt5jFpYbFsBstg9
wEdi6Tl5hYznoE21AUGWFIvY0OXV6LzyAuyLBjQrUqeuLAv8PkslTvrPCCtM/RsIAcFhntk/WOM1
R3o5iTr2L5BB27YR3vTL2gy7DZj06tW81FMDXJm1RzJJ0PRtdM8CSBrh0SZx+7cgK/cg3tF+GY5x
gnDp+NqAWWDJUO9/B94sbecIvduhvBSoTTWIOahbTPRqP/ZRcTcGNl+kA4/OmapKTWPAoyUkgabW
p91pHN6scpkfuAUuxZlkBrBQ6PpogoFdVecH6sjw81oXmY0cvxlAyVXow7kCQ9qL+F1KQ7yEZh+C
IxesaH7lWy8N+L82iSH7DTmBtfVjjOlW9ovxww6znax4fBOVFT2YuQVgfKaDvqpO4oesKeoTnjiv
1DlGUXkGRfWZ9252soY0W0EZFwKLqukLvAEXdEqHQEvwCFM9Q5+ih0G4Uwn1uGsyds47IHHZzR5Y
dcmAH120na9/i+peWxWVyffUTJGxgDqmfEoNtQUDznYRgRnmW5BUPbAVurdnkZccUXXqLrEcWoi0
aZ7HPIzOujb4INAFDABCsu1KK7zwUKimcmuUmx5W0RnxSmiihTWSYUBhrUBlEx2o+elmqNkAFgM3
GoEKxvodlR1g2CqL776LmLqKmCd6LYG0Et6l93lxQkWcu/r0QEoCJQCJlEtXeQQtKOXJA5pExfew
+piDPDQozoGLCBzJeCDp9y2SaeuxQg1IX1TGPUrpjfus8Tc1opR35JHHiQXEgd8vEJ0Czy5L3HGB
p82wJ2fbQmF2M9TAXGEojajVnAhH1mu7kGO+LF1t03fOqwlNrX0KOqZFq5hhnDEoj9SESI315Ijm
oxn2Q7yJUaq86qvG3ZUcgmG0V3fxrXdNIeMVbeSpl5q0W5+d7VYGRwR1kgVltVq7BVVwwrtNXHsa
QMq5ODS25R11oLam7FgagJKrR4aVBpCdUmf10MfbARigaaZ5wJ9zIlIEVcJVGmHZY2YAukV5l179
FG+0fmS3KuAwAUNw7E3vbTZ1iQtJBDuXy7DNRLJkUd6sEq1NN1O7DEfFWR5b+6ltBHj5VgW/0BRF
7qbXoRfYH6rBwNtN82cosQVJXX/I4mMeyvSE1c7HYfQSgH3+bEdF2R3z+kh2GtEGvgUaVZ2oZqwL
U2DzsQsgGMxQS2kFmrkgm6M68O8vlhygqPVMA0JnCKMjjQqkXRTnD6MzOI99A5jMEN8JUM49ksXS
xj3oI8S1UabO0qtFUgp2JA+OjMSqbqCEVmu1ixUVSiWbChxSNDSClOwBxVj+gpooiTUu/8OVmFWJ
awyIS40svC8yB5XSY5UfW3WIewttMUQ5MENjfqQz6i5s0YOc2OrB2/g5JiR36ifPcizB5/PnKfVr
dVetIaUVb+0sTFekG77PVXVYid/Jyqx1eRYA4J+dLEtXmW5ax94tfjVBKlCaIT4OYWKLE9lcD/x6
jp0dqXNUHgJsDYijfbpQT48KOlA6g1ct125zmmrsWHTUh+q1+awst5FmIBOlqeigtaCoVF7UIlca
OEbtNHDKaP0z1zz9v+ci++cV57nMf65IM5ucW0fUYuPxiYdRlaLylhC83mcT2x3zKWnxWJl7sZz4
2qReJMSjzKzPtqPJc282wR6vtkNrJkDskG069QBQ2SeGcSAbHbhbop5ZHVBmAJLSl6jFDgK8XQ0b
njTA771Eeynbqnjnlvfi4YfwDiro6QR40unkX1160LNnSGUcVDdXI/+HKf7PfSABhiov8HevHeE4
p6p37QURPeRRFm1q6NRO7BAWg7JLWerOpcVXfja9x3g0rZe/DQo8s57YIf5zUJ+U1kto2fFJchRf
ilzrr3RoY5ZBK3M5W0YE4q5urBbkaaREX3XFZslLY2vE2KO60hi+DM3EUguqIpim7Axwdei9Ckqo
K6iY3rUKImObBiCCJZuNDOWibhkHNSgv1x1q6vcBa7LnQRu3vDIBalV23Ur92S7D4sPOwNi2r4Cv
e3YK7CE/7bP/v+1Fhfo1yl5NiS+VvQLlJTSZhylZVoG29iT8+nHOn2WdWW07x+uXc/5MIoWJKGzs
beakmLDD1yy0+yOZJnu0LAJUlFHObdSC9BRZ5eN8aYEHzraqomE5T1MH3depqWMwsmlqmkgHlfNV
uOZyNFAh2LgjAoMZICmXrHTdpVY3OeoA+uAy9eAJNexR1/KUKxv51WYABUUgSLY0wzSWJvicRYLd
BwVNatLPA5an00yzaZ6zitMt3jfsSJ3Agd0nTiZOHcr4V33OsOJWC5lp5YEXXznYSM0qkwee6V2R
DaDqUk1arjg8RK5NBumRbK4HggOAwu+oc3JT87pIhW9mGzd/z9Nqg/d1WhrkawhmJbJJsY/CMoim
7cBoTZ10aD+nDRpsFYYSq6q+1Zx92WJlR+sZLwQOgpq0nqGm63UShUhITcxN6kUtG+6X9OSF2PV0
qCDeBv343W+xJQqZ3p1AKI41HrWZMtIZHeKAQyI2rbc0NADLOl4bagi15xmCAgT/Vlff/2GfZv5y
kSHz4wXzuNwgxNHtexY+mHanvzEIsfqBE//IRdIt6z7xLpAAbk+g8UA54VD4343qTA4OVImXBQOn
fNWX5ZlDR2RFHe7WgsbUO5Sdq5VbyfjsR2F+iUZgD5Dain+45mNXGuN3C0XpK+jYcrVsDrZIESP2
0EC4E+/c4S3X7WYRp1Z45dy1L9SBLQBqK1SHhhK7qaPUwL8cmKij6KsDMyJQKzoKAtU38p5ssnWA
shu64b5CZHBjhZq8C7LIvDNq/daoRW2CVBK1ZKtFGw2M+VAERkFLyJh5QFRlT0Utc6ELNaHu7BxA
fj51kj/Z6TAgtXRwYnf3p11NC3Zo7VAY7e6L/2f9TDpq0REFOVPnH8NRvYv8sS6njzfX25AbIJH8
OJbZdp7WBKb+nHhyWWlNf3ZdJHR6YPLvugCvaxSaxfdN6gP2W0Cxoa99vjRso3xhTY0yPllnb54H
FICU/IefgjyJu+K3sPkqTXMG/dB7JIMS7FKyZln6VvAbqTPAuLP0vY9/okaverKFGNYRHo2nSufF
0UB2dTN6NhaVIB9YhLnX/rDMcKmNWf4bHNzPwhnsF1/rEdxH5P3iarq+L2yU7jPsyW4J97qlbHXj
bbC7vXSN7LfOxoMY/OoNoE0IdIH9kIlmEclufNBNnmwDu0oPFWvSO9uLwpXhd/INSPrtUKbZL32I
voksGZ472Q/YfRr85BvCPuHOLtasY8ULEwgHKlerHfcx86JjVcfOsgwTAQpspznGnjE+tI3xAJ4O
5w0azVBzCuz2BP2w8h40be9kx5dBVKar5JmDtu5WNxGA1LG30nwU14EAM7xoOY/PlRFhs29Z3Xvt
rN0k5j8AroFMlnIwG3fYooYyWidmyq8ofuHXIkCBFwIOJeL1Tn41oL3mLcocn3jM7siEGi4NmWnp
W9Gi14pdqLXJRirQB/7V2s30sniBsLE8WOq9N3UEqBYYg+JKrcgNinNuRud5UFbgrT9EMUg8Pyfi
SBivcDMlG40gIlhQf0xMPiwymkXu1T+I7G1UfJxlKoZjmy+4oyjfJuK36Ug+dPjSLvtwPDbAugrD
O0DCZuG4YPEoMusyYRZGSGMgOJBsCOMQcrM5o0DjmTrJ5EbG2bS6D/8GCHekyULnqNWesyQ6Cruo
vxWxbdybCJqd/mLvKv7VnpjtNydrPvwrAICWxF6B3803P0jM+z5ENdUUyeJB13zwuyIJcmIuuEEJ
k0Clajn4F9q6BfdEYF/xhymeOkgy7VqUcG/awTK+jXjwhoJF73iFgT6lSbXTIJzxDirVHogyUJCs
RiKnWzz1amRTIDAUuuU0khycAEVgNNICouJOJBAdZ/+MpGvqDBBFGulEnv6tAfiIHLDSQ+1FuM7D
2r4HQjzZ4J/hn2Qag28Y4tU7q7FK5AUiC2rhQocetQV6VctMf0C6aDOUbAxRkxitwdFl/EhsVBYC
MZs8O6MuV74pzbtChtq2G7v24FbtcEKeHeLjrKjuKzzmUZ7X8VcsIx6DFODeRXQ/ihqMYSUrlaqI
/dpoOl/+7bONwvqPzxaW+pfPFmsaRHZV7ReVbkV9ky8bK2oPU3GWagLQ3x6o7KsxtXvUkTT7Uqap
XCCyCgo5Ctd5NavWVgzGgMnoIm279vpIWyCNzbFrbdmmh5jZMuoD/NXJ2BQx3tGhcxqVilevDlzo
bNOEEDtnZb+1esYPGiAhZ+mK/kxndBBJAYaywHVXc0dVBe9xoweLvGb9xkpCa++xMrr3BlXSNoCq
BMiTE0o8yxfyGGzLRH7TekL1j1xCjz089HiUWHNa/0uMfzolpxFOlAJgSexsZB9h2w82ugHBXYd5
qEEJsnWlYMWN1bQLowUysAMs6NF1AJG20/EbuQU6aE6dskQErsNeI47b9tIqty5ELZ8a/je3Hnf+
lgOKCBkrJp7qPN+ilBt5Pdx5G9OJxm2umjIrlwl0Q15SXumH1HQhO66N+qvu9L+GxPeuSDT3d2DT
RsW68rcM3102giFzpabNBd+S/5Cwj2kLxI13Y47KdlBrg2F34wEztkR2Md7T1paapZ4k+2njq3pR
sRF/aSKWGe+TSkcmukJ1qUfA1TB2uoVhdM7a575+cgjtipdE525QnnH9uCLUaY5hizhNNprtCUUm
oJfIQVR9gkBnYG7CEkXlBevlhvrpoLH4e+KW5rbnpkANCw4xD7tz0VQFSvkzBwwyntsvyBgXzYeP
5QqxLJsG2V/lTR2ChT34L6G0kJZI3kJrXZyFDAAmhL4USOUg0ShToPmRuscpVl7tBoxv7cJDaLJf
kLFWPXTmASmzLyp2N9tLwwT1x9QrrJVRAmjYY2Xg4DV+bOhGwy0UndvUxj1Hp5H3UFpZAoUzxM3p
gBxVJhHS/afdgl+Ig9efLF9GUntMYwOa5Uuaax4DISGE4tXBzJm1tvvMzS6gB2s3OrjAL6URWGdd
PBkK7kUHMtPZGElr6SYDX8dYqTDsQQLvNIb5klxSsg0+r6HfE9nreYY61p+wO4lA0+cJvtCgSnbw
1YHOwtRpOZgUXBixn/PXZG3H2gZ8V3k5zIbSeTPsyIdMtlP8M5qmnNvkQ82iyB17Ofe4BitWhgtB
yVoiYSR5/HFIEI2sUS+PdtZ7FQiHwl+TLaMecndqVmy6XPtNEcgvQco0jqHyE4E8vQWa/YS949do
5h/BTRrsOeGTFmvPQEFbZ1MDP6C0ogFK8UNyroaMg3tJaDcUoZnLqo1MxHiycAHGSP6zD9M1QIoc
2I8YwjVOEP0SSfVehG77rR6Qt9fcSL/HgscD92Sj4/9YpHu8tDqw4NSo5mfp2sXLFfeDw/G3SORw
mk41S2gHo8aaiqcVKolUDx1cCWTWYD51PXaDbWyiaA90GK8AXt4g1lk/eGPpn1AsWC/JrgmQLxZ1
VN2lgTVefafH+kUNiMAVgIxR4Rxt1Bc/egXkdKXOn8JirBc9GPlOdBiklp90dZht1BRSNEsnMzfF
CEC45M25ccPiyQcK9r7xgqVu1hFwLava5dmT07fFEyKvgDeW4p4cwyK7ACXl3VGrTuqfPa+GaRLo
1YFWNYtwH6o5C7WhxYNI7qmZjc64AhbI3lKz9UqkBxHg3lBziIMGu7HaW1nqouAKjffIblhL6kUm
XjtUBegtqNdzu/jctlihUq/em/UdQgY36sTSNV6UzqDvck2zRrAtpzUKMupDi8UBQkl5Gpzx2wrO
dKbJ8hv4suXONApnXJhV0CEAP4AJ3sixMcyhzKzO6BBCFeAQxDjMzb/5zcNoBLnQsLn5v59qvuQf
U/3xCeZr/OFHHayRYt8ZD0EEkWUNKiHFgk7nA4g/nFVhlf0CQgnZce5gMSjpqyL/Zwi1525PzTg3
6ezPC2QtMpIGA8vh/3+aqPr8YHQV+iSTcb4qGd26souFaxu3UcTYu6kPMQ+h5uRCpzSkLJMXKG9W
e82Ki2sLaUgHqaATV4yddCgHBygQLSiXg2l92CSdJelGg6jReVB3ALDRotnUIkWtxOdYGlEkQMv1
zDzP9lFH7faY4UlEV507BtDrSFemF+5FWJmLqHPXaRn7y+mKnxMjSoXCbXB4S7p2Jjh2yZWRrKap
aHAkXjMmo7tpqkwY5TqKtWpy8TX/YoGEaAuGCXFwhS4O0xnLuo+zv9jIpfdsluHGxjg68M+z2eaq
aeZZqWO2VWAJXSY27njQu/n3ZcfATRWBSZ2agZP698KEhLZMzbtIeVSQV9tFrdMtqbOyPf++QLwl
r6R+ngZJAaVAFPEg8gWIKBcNv/Ms6wKalOpnOToXzdXLn7Zgl4jhhMPiBUlzYnEGbiZfD/as7p8I
kE4w9FBh0REJmOyziTzInlfjHarMF/qADUHmJFcQ6Nm3JE7YBQ+kNbXooI1gc86s9mc3hCkyfS0Q
eaVfNUvPDcBiwPLwWGe22s9X7mv7eZYmxoeNzrrMdl+jaMgWepGz16k33OqG/5AKkd4cx0lv4L12
T007HskEcYj01gKIfxfgWQbVvD5cklvX3SKQMV3Jiw5t3exSq5BnavVxkt5qXrwUjINJQ81Mpr4B
Z4WrmeF+tnWFVS+9RE+35EIdmchRdFGgiIdsNGdUQU40bO10NV81ZMLapj0YqOf5Qisz98zogdcy
PHzgpBi9o+22NxpGXwm4iAoyp+WX2Y0KNLzJ9BHmr5BiRynB/nWZTTyor73PotP8yQQL4oUBmkTU
pOIPRr6NWwcLTXPZl29VmQFgpCboqsiFDv4IDpDGaIzpW9GkrPMhupfnYjlfVm+5t9Mq4Nbnb9rV
nXbQPflt/sMhQAref5Ht50/Xc8e/K8JXmmv6H/p9qaKuw93UHEv7AIYNqYpp5J6ZEEnQirz/njTt
o5nl6WMCycYD03UgdJUdenaWVrSXEetwgD+9ZtOCymjv5aX9JEB0R066axrL1tXrc2w52kpzinwh
IMD30PXGs2wHfpaq5Zb+uAFWBMzJlW881G5fXz2QXrVeajyQqTNA7RXmYXwkW9+F5S6PC305DXDM
8KE3NoEQBpg4AdHDurpL9jQ5OHHTA6IixoKaNMDHj0Vzjf5Gpm5EKDHru3pLk6PaJD8lFv9FnfRx
tdg4IoUb3k1Xby0JtFnsrmkyj6Xyotvlhfzp4CfJ9yJlxolaPZaH24CZHehE8IVGrQ9vQKqsqJNM
BSQyF3Yd9AdqpmNp7ViMYB250EeQqIzTxwcyaAwaL3416jv6AKD10A+h6LGVxJ5Kxi96bHW30Wbi
Wo7yZyB9/xuk3Yc1FAGHXdijGQltBdItYDQT3z+VdQ4FPlRQfwNPoQ1K3Lw9ll0M6Jp5m8wdFPhE
VYEvBDGa5ceOGxRquwmnN2PzU6Q+jh0vF1+AelbSQEzcsO41fOwyDF4ofx3q/F00ongskWTbiQYS
P4jS+o/KgVLbWAO+282bhiDne+IAAJlK+3dqZXdtNpivImkH6IGa/OZacbf1KrM/BJWbIk6R6mAN
tPvHdIAyLodA5w81HBql9u8Yw1mOYDB+osEmsDL8NDIdJQmqjjz2NDBbGCmKz7Kof4ZGBbicYZ/d
pKo+z3yGNCICapObi9p7ckN1xMdsg3KbZ4uTHwERHUDyeADNN8o7tEU+/MxZBHSpb75AdrgCKNHI
d03fps9VZ59YaUTvqOfJliXg0RfBTP1cGANSa9YQv3+OlBnEKGhk4YaAbVuWvtKSBAmikGfPdMZD
N53O5F9sf/MLdUPHc7PMvuTZNNcajmAG233J6k05Nmd40JzR3VN6beplyJKtHa1Cmclnjo6caZas
anZk75NswUckdi9lV5ZbF/QDL2ZeTnxWbuYZ69Ty6j1QSBDnzYqJzwpradiTFgTapq89K38PcTJU
qQGm4JCAuFlKc62w88vI9cGDXUXpf2nLZSIWQSyCo59CdgRQmbS45KODhIshV9SBPGFxiaEhaK2S
sV8BQxUcZ7dgcKLNEGZs2duo5pQAahxF3nWPkTT5Gixl/WZqjiBis90aH8lk3aOQxggC1+xEnXSQ
DIRhKOq6UYtm61PjYzbbkB+zhZYWbjrBW0S8PDNdEGcW5IdO0jPqC7UaPWt2iZ/XS2rSAUFeEHOG
zcWufAA2lUcDArGlraREyPaXOSYPNeDfc/ztKlYF7deyA/dkNNjlg5YaR+JmCKBOuktRa7Xu1U0B
jb5YxaLlXQXR7gdbjkcd4q9rPBzZMWrCaNl6o31q0sJ61kGXPtHWCV4cwEJZrkKg5r6RW5BV9snQ
w61nFh2K6t13umOaBsIVFWIWt1bX22Mbdt5KD9P4XeTnorL8ty4F7erYjvFBzzP+oAZSf50W0NAx
ARey4tTdpxnmcRvT/Rki4BNFrXxHtlQuO9uPrqlnGBBzHcEyahUjRJTTD18HiiwCcox8ZSB52oGh
F9wftr7q6czCVlVy4SFcgLOpV51Z0Xen7aHi7qFMSB1AiinCbQNA79ZpbSRlBZ5ELZYR4Pdn49bH
c+ZWMaTWFV/a9M+I2mHVuAi60v8yi7rkBmU5pcF1dXzdecvAtQsxRflmjr2+FGkioaUXyl3rdtpO
R6bzTqIkfIm83Pha9f2JOLR9DvbOuJBvepVBDhL1F5pM8keO0nuUbuMsrEvIhuKR/Kgl4sM299IZ
1/VmLXkNZiAbD0qUaOQH+siBm2Unt6q/T59YfRW3BNkXeeSR2EGxIHny8/JUFJr/mIDw6YAniroL
5fCm7JmOt4UZRfbBZaBK+bd9RCJjURhNtcPjrz9jwd+fR8eV0Ie2i21qlvGi0vtkWFAPi+Jx0VZO
tC3kAF0zDToInq+CWqo521iaDTtg2+pbpw4NiPWRvYCNmtQx24qGNZsqMLslodwI74Y98I3ZbrAn
fNts11gybnVghxcZ0bTOyla+Vd+QW2vWXODpEWqGecdTR1vH6ix0h48zsv2tF8BS0OcAK7lN8Os5
eEgdbJqRlU91zX9aiDL+jKtmg0CcfDPyIF0BPzVchOchsmcUzYZnzF2afNQWgZcbJ48YEShQTG0H
ETmsc8IDmejAVBSZzpCmgJZrOUKIFuDVTcIEqpVVwR2BuMgGAgDo31juGYGc4uKrxy8X5qsJZbld
Yjt4JJdan+5tXcNbokqhgd41oQ0xHSP5GeCu8EzX+V76UbIyHCe/+KnuHaOxaNa94AK13qgXh5rn
T7vJfw9F1z56Udxug6DI92HuQClNTUYeowXF9bhxviO0n6wCNvIV071hBwpBwqjTwee8WgfMMdfU
lCjeu3c/HGzL2bp5Drj40D6MPEBpfxrne+Q0UGAIhYcblEE+bBU7a0Gy55G7/ptmRWDhVas6R5WK
ZzzSV4AsSu0B0TX8FWQcliuq/U+Rutoh12viFcbqG4gU61uEYMxkoyZ1AN3e7qylxkCA0Nmd+YQy
8O5gm6XipvYQPqwhDTE3XRAo4u9qnRMrBELac/1lqhjGIdX67DZ1+MCcNjt1QxosidHb/ccuCis7
FZbSXEIEfg0u3wyihOUCt63xDr4NAcy/mV2ZcAdwveAfkTlx96B7NQiH1KN2iD58uwiMxpYpovvI
AHm1CJDIwt5wfLN1KPP0YniBXMyHnYAY4Mic7OQ/8iRYh9qIGoO2TXe2jKMNkhzI63kjnovIlYPd
BkUhaZbtjDRvv5FH1Mb2NoE43wKLrXw5Uc+3mt5v/9om4nnky1Al43j+znRBDRe5DdTP6E8q6q9N
6kXEX+7p71/F8j96/xg7O3dqqsrTxHYMx4MckHSFFHp17BEB2PDasB44IGGQOebjzyK4K3sZ/LLG
6rfleN6TyAzsLMM+OAEFXk9jRF5qaz6gUonuN32w622iRQViT2oNJNSCR6pD5o/WUte/zzXTc111
CTKJfV5B3MdG5bV08wYCxYP4qMSe/aDJgLV5lz/ZeqPjdyprcNPk1iZzAC6O06o8owierwF7qp5r
Zvyg0kbN/YHHVvpzHqPHY7TSAudVuPhnUtUaEMbVZm76TV9tII8cbTIWhidnQOmV078Q+r0oOkjT
RcFw8WxPnkyBjUxcBcb3Jp0crP5B740FsgUVECK4JQqsMBEWtssTydDkqumoJvVaHWo7qRd7RfOJ
ev82NnUjZC5yDgJVjV+wTMC6EgK0ZtV7x0roWGoqu6xdEAYM7WslvML6LVLm3UOPdgWG2zC/RaEq
YBDxCUzdjv2Do4Z4BVoN+04rofo3aCx9CrOiXkNJajyj5Cs7uGXqbseysK5WUjrLznGj187k93lW
2L9R2A98oy9+RtU/w1kkAN/oUhNE/nhXgB/BRyjGz09O2wVAD/TPdPuT3bS5u2VlPakP+YOZX1Hb
feQcwkizIFFeRu3WERHIcEcIEs0dRmlD8EO7gsEGTFQlUPsIriwqJ5ZHarZD8dGk0kO8Hb72Dv9u
Um+iozzsv44tRmB0Kp6vQG17chrG975aYAGNCEU2r8qjM7XpoFyCYuT7JGXxycDik/gMEiF/BU4R
XV3Z2/f6mF6IDMHi0toCNppsyGvIx1+o0guvWNtOXmQ2BwtefQYvtXL9nAv8FZMXb0p3I7zGWiNC
CYBwX+svsQVuONzXwY1HDfi48fA/o0YGOaigixB0kdZ5BFQc4oiNdd/+P8q+q7lxXFv3r+zaz5d1
AZJgOHXPeVAOlmTL7XZ4YXVkAJgzf/39sOhp9Xh2zdR5YQnAIsR2UySw1hfyulnmPBteEt/60vmu
/GGWDU7XdSihSmyVmPzu+DBaHULBYMgW4jcd1tBG6UeUSToenwJufFFGYM8Lyk7y9C5Poi+0TKMN
ggeW68KzOnmgxZpv4x4EGb5Yk5oX6Xq1Q6BORoVXhVb+ov5maEHt0P127y1vodQPm06FF4NfLiDY
O21BmkmfXdiLZ9yLvqYBaNAutNjOiYr6swcCNaAGTfQ1gTWAYNDeMN042P75TMnj6T5LrecMK5sT
JJiyE1a92Qk7kGQnBuOzZ8Xx0UriTWim5aNSSXfvSBeAlh7OoANyLssqYGxHo0Ynmrsw9N7mUTY6
32uQP45YHGHX4tgGLC+RIaNYOkC4biP6zLhQKy59Z/Xvf/3f//l/34b/Cn/k94CRhnn2r6xN7/M4
a+r//rfD/v2vYu7ef//vf9u+Z3lC2NCwED7URxzHw/i3L1cUwRHN/0/UQG8MbkTmo13n9WNjrmBA
kH5PsiAENy0skbr17Z3la1UFMOmvjRxBw21b9ztK5yifZ986YzXvY8M+kkcwVraSVli9EN0OUDOh
zs4UpVuPdOVgl2ovorGMt7PLoIybP7XBIz5HAMLclhmJFMkK1ZgUBiFQJqJDKIPf+yi4TNWK4R4/
wJ4Y6Fl9EFk6nCx9GJKm2uR46EGR6Y9RVbUvENNPd6JjWLGL1KmAR/K6OYTOpWCaAG4KbPH3f3rb
/Ouf3nFsB3eWEKhBO/af//SQx8uNvnadx6aPxx2KwCFQU3xap7ZRvlYSRRO9nOgn8KBLz67uKcIB
5wlUbQaY2H+OqrLAOKSR99s8PdMyG9bQwqzYOAhRR68qrsxVYsn+5MIS81gW0MkYUZv6PEH0GX9e
57sOhf40MN46lAVwGgnVeEc/M16NlzZKrINtm3jmgtLg/sN96Tl//uO4TJiOjVsTxnaOaQpL//F+
uy8bJ8Z/CiiH30AjXHGOMvKi1WyYSVNgHO6BB6ObpQjgGFkl0wo6rIih4Q+BiRfB8G4Op6BBz0GR
t3Cakpo0JTTAL8q0oPmNhOA5tq3CXDSBAjP5SD1Tb41nSd1uAYu1sGfDQk11aS5u41jStwvXVSDb
8ng8z8PvswCoAqPYCubIebiepe1JCYsneZmu6CMdakMFoEutqUHi978F38JIJytinn801Po3qaz5
I9ReYWkHM+wNeWXVWTZuCuijfPT/FW4YD7Pblte7dwXKR/vfPLbo5Nlty2/eZ6CmXwj/8Pe/Dm79
5Q6wwBPXvw8PJS7Lt/WT67c7IIJxA9CrrPoum2yC6JBbgAAYjcZJeeU99m/dnlpzl8vh8lBl7bgK
LU87lVBbR9N4IsHY7d1qP2aecbLSSHTQwcp/m4YGKDZ2TPgM5+CDB0UFOad8Ml4FFjo5bJTCBUSC
xgYJGLjX3Q9mBmhuUIRL1WTskUXTsM6gZKPdzoGXirNy7zmRdZIGMoW8T6pHK4V61lhH4ZueMYJa
jZ7RDkJ59ayo2tpGAdGTvoR7PQjl5aATvhAzWU8Anh64coJ7ilCV059VAnAyqid89m4gKwe3hmga
ZFchiCgsWCW2DSwcaOQWmJutWllwLllisQHHXsj0zO9knZIz+9ZcxT7qLtT3K6IZSrniQ3AlCUGB
9RcqK/CTuFG1YiRfId2UJ6tZmhDZy/f2jVxFfQbKGKvbhv02V5rBhxcFAySYAE3CoiBaE3G61SZ1
Nwp1ITJx5GW4/tBPETSoz3R/0bPpE3G0K33mr2lv/XSmGQ/ztDc694fv/DVt7ee7f7jbbesvzzuf
YZ9q+wIvXN/yPtztKOkmwi8a46us5XrWqQFIt1xxqIDMEjWmlq0hsRoP74Cz90YdcQZlrwVJ2mAD
VK7khHQyRVEffZriaTh3335TxZnn+vP885eiRPzTxSNPDtD9S/Whc68Rs8t78mmmQ5893npCL5X3
BeQ5WxNAWtisQRARqmsG3G5r2JdswwCSnpDET46QHy0XNDpwrdOJE2yUuecTnLjCCT1IvHWdbU3N
LTF82a7whsh31IS+RLuCGUO+I+ZJBBbiPMq1nvNtlFgrNMp08Idz4bCZPeXgnO+h2/0z0FuNSNub
0sEIu+9TIfmeWjSohcD2iVn9TDW+ARzIaTX4poV/SQro3wbJjFUXS1Chu1oChDGKSzmyFpxBUaxF
HYSw+zOwAoysFwDDV2FYQklhgFQPni3RY6e551zCrjhsjAt1DTEUwSNWIPMAFel91aLogFStBojF
SPlp8Z0Sq7rZMLgQYbjgzqT2t4FB+vapNCb4QCDs1k+TtA3c9G4DWdYBdERZsDiwp2NXlRc4e/ZX
nhT5PcOGmdQMxw7QJ5eLcUuyg0GbXxyAga/gNPzD78D1P/wMOLeYDW0FQCAF962PayJUfb2KldPw
FX4CFYoR2QC1NxioidMQWQ+5SAF1cRv7p9VF/ixuwt0M8AAXSN9J66XQoSs+OdlUXqlhxrhvbNcN
NtQEPVdA2VQ8UGtWUImDn1KV7dHs4FHglSAPk7fViDRo3vcGOF5wuhLmhF+a8vxoE3VKLm9xFo34
bbAufUhxqgOlY1IfjkSyUMiz0d7/z01/BC+lcYsNd01xslT+WGlxfjoUEqaJXVXACxpdAfQl18py
sTWDuukjxEycWzyKd9ayA1/+YCeDtaJP0J73PpUj8ieaH0j99ijtA0hU3idg2T72Wz3D2zBB3aZH
6SPY/sOjTegtxG9bDJdzB8lnizm+Z1u2+Ph/ihpq3Yy1k3+tx95bwbSh2jcw6UpIb57U60lnnj7l
Mqv3yAmcc4vV4kDBupn2AdbovnVVTLknP4/TXeH70aEx+vSELLezdrHOf4S8C6CecZx+cdMBQBPs
S+F8CC4A8hDf3XFMFhm4pGblFXBIBio9QTJ2bbt4IaHsDXtjQq9nyB77qIi0gCMvos6U8Q8zi5tV
Bgo2fHP+0I+jT1SiRvr3XUOO+nSdmvEhhPaDz+FEHoTQfuqcPeAdO9JqsSC3uhoLW+xJ2KVxvLvA
9Itrq8b+mjTBEY9A+blwLy7sl+9wKfKOPtHBmypw5ZMOkki14jvqq/yuXptmyLbvCsKs/AT5ymBr
wHDyLtCpc0Pn2W9N6vMop/5H7BymT3CMYh0gs7mvi3A83g5TV4zHVKW7NG3MnWWFgJnfRue2Cxcc
7gTTXiQQ+Z6cftVm8MezdIu6Grx1jkzLWuguPGPe+7ucxbBVYCAW/uqjkL5O3ng71luokjXV1wQy
UeseqnPabtNYqGIMX1MrQ/rBicdjPqbZM6+SuT9HTn4/RgkkOWUYvVp5HS9Sh/sXO82cB243T47u
F56bbCRcNLeZAWZubo4RUp8BuLHwGh565zGz8hhOUhuyxLFrTg2iUdiQBNQj1FA6DGIrt7Aw3pSJ
H63//idlMfGXnxSeja7pwG0FO6W/7NoHq4dKZTZZX6HqW+9dG8ocdDCQit4AT9wsbn02qngdFK6r
95hMKcCCseH9dRbFfmhSvGAjfBBT/JPcsnmMDAj3Jdq0jg6jYEvbxkrk1uWAprEYwVTalSZ0VGkg
shx46LHaW1Kf1Uu+EsjQQJYHFOMCNJQ9H0r/E1yzYZFhQSWOmsVkVzvZeBFWnRgFAN068rwA70I3
W0/wS8fsE7UkajOfQjGfSD2p02ndNvc+9GOolKTZMXWmcNfaQ7AgRUVSWfzQN+fe/xx36zNEE8Az
RzvHfjivtbzxKHqUzaHu89rKVH6Gc4Kx5ibgxeYIIW1nYt1KCQmixhTuGW+d738OhWlre7R1qIDR
wyoehn7rVZG7DPIuOnv6UDKR30E7BqoVEOZyRJki8a0HqI3s4RlrfXtvVCYU8KnP70R0rgzZLAE1
z4Cv/HVeCcbRVnlGfVdG0O+1puZtcn32OXGwTLNTFHSoWRU9HOAlrFWpWZsqXlteH2znYBVAjxyA
8CM1Q6MEsyVqL05Y8c8RhJo8S/xoA+37ICzxOIoyRoqUv9BbjLpE4R+xvYkvbu67d6G0rzYhLWjd
DcVXtgCDYtjcFuq3RT2NmlCK3XxYrhugV+8HmMYe/CnA06dpx+RQxqC4DixdJCZMMYuxPlr6EKZF
faTmlMscTzt/deuiTxRGEdSkA2vc+hgEvN7CpyKG7Hvrbc0AtIo8j+MXJ89hwTKN00n2YfDZHy+R
28UvLIBg2RRk2ZKapp/aK9dhqOTp0bzJgG7iwRXqQ69B7XyRfEQK0QFyy4/y9AlCToBhQmab+mPd
b9rsP/a7EYNVsgaTD2MZQK8D/pfUhAYBBHULH316gJof+tqp2RUT2xs1s04Bi0B+MCVbUPN28PXo
e4hIF9Clj7fUDLH1HefoqjSTE0hCQVGi4Ocn5TocbDj0TpZ3GrALW4R9X75iLzktY5Awj13SB09F
G+DHHpevtoRMdWKqBiVlVryWpn2CRk776NmRP58+6bAPp6cAn1E/lkr2WsTJXYz6FggIor7SAZDi
ZJGAAHOgJlYC/FJPHP8PiBgzt4H2N1aJXhtKoGufYuKzIQeFzUENOfAhhshHl3jpPfUJhycXE/Ju
bQ7a2y0sEy+yx85nERWGD52n6+znxsFIXUnTijdCK5Qxv4RcORjb2twt6JzL378huPiQXMS7gXu+
4ztI7QlHYFeJN8hv2RM3NbKyy7rirQjsbpli/QVITKwFRklmdP5M8qKdW7ClGQGh965ASgE0NB8q
gSp/jwommL1QhkgztaZNFUR5y62He3NNW64gd4ptbtRqTRsyB8W3eTTp0vzBx0+V6cpzpN0V6RNg
ek+V28b7W38BnMIc0f8xSPHjL/o4NX3Ww/mpBswaRo6ZjJ9kMqDWlE4vJlf4TYF/jgwH1K38fhoW
Phuis/T7OcyAFPgpHQxzSQserC7YJhAcaAa9GqK+20qIVk235i34w3LqQ/M2M95T8eLDpObQ3TVW
4l18WN26ukSdxv0DN2T/bFeiXNuJAsXaAGAQRnjR2oCiGCiH1RneIeMXWDcDDJCFTXgN8C5dcCi/
XGyBtW9vsgPe2nA9qQUgfyPcuKhJYaYfQvSbdyBdBSOqI/GQ3t/uZVRxn7piYIf5ZrYgNrOD9lwJ
TVfc7nRo9KfIyZ/gnMMOt/5bLM05/2iAyJ3nS0DBh5R4VC2xSZVX6KNz2I6B71X4IrnSwYQ0/JTa
45FaQc+9+0C+UIPOidzA3FsNwN23vg/zDBmwmX//AxLmxyUWoAhwGRE+56alk9AfsvNykDU8nvPi
DXSs9HATsxtq2AuAL+ivoA8CvtEHTbvbMA3A+eW1ru3iSBvNxr+0TthdqSErGMFCbDvaUtMABRQu
3MN13uRKyX6UOazkO1C4dyMX8RKK2qJfJX4brqwSldy+Gp1dmbTPMbY+QAVCAYBEdwXJ8baT9exl
dnK4CfEmo8HvWFBuSYF3ggf2QkG5tIUOcoEnYA5v3UUW+PaDF01ruijYI0M/EQVnmIJhcx3kbQRw
s70kpVKKqABqXeaQ2QSeAmKmpet4h14neqjJLVjplBKkAmVPkH+zwbfEaunsFON4nko4/mlwe78O
W6NZRiAKOisaqg325heevRv9EJRYeGuCCJh1q3AY+BVglG41IblzDaETuBr0p0T35dAAOhm0bHcl
9/GOjPnBVNE92SXdDJWoH5u+e3I5gokG/JgT/+ihbnc/Gd0rPTrqPJw2XWGkW1714bFtEmcfZcFD
o4b6VOnHdmNmch9BtWBBuB06GGnwAHOE+kStW0SlZS3prF9zUEQMWbmFhV/84vZcpIcdKVs0wfcP
3dR0O0gWIFVFjdsjkx6jNBa032/PVPpU2qeu9ioHZiwg/HmJBEsU22fsG72dA5LKifE83YSeGpDv
i2L8UUFibwGuW6TQh/pSps29r+zgp9N87bIRAAQDjJ3cmczvdcPf4O6ZvYbSCZcZ8t0HGDEmK5Ac
3dNoJu4pcRv3FIsaFrlcPngys6ZVpPtoALZCgAZB64YZegM+hMky60wg23+l5oZMbXIfEuJh9ICa
sf3t1wcVJnMPvHduQw13L0YESXqHKe9kRHU7LfoKqcVWGBW2IugEExUXUTZBscl6N36IEwGtEzbA
PLtt4HJZ2yJcGUz6mvBbX/H0qR6S8aIMGP76k7i7Pf9c/DU2WO+ly/nR1yE68oy1y5Nw38dSfUL8
Cw/s9msbO+mi48j1Q0W1BukBuu1AdZZvLjC+FJG3EBVsqkqeUpRYz3BVL5YSeiaQ1c7x0vV8KEtg
53qs9IGat0NVsm1vqWh/62od2W+Bio+nz7yq2y3KO2sk36KzGSeQZXUt696Dvxu2VJO77VwbOPXc
S7pNVDpsScPw74DS+BAl2HlAxiMuk60XK0hHQsJhm6hqOoB2mN0psEE3La9w89hg8NYicJ9LV3wb
JpH9KIC2cH3AZxZTOIJnUg1fpRHDUxoEptWIpDh4Hnn1mEMGHGqz8LSqvRI+QG28BgNBbmgQ4tew
0DH8DQ1SV8hhRdMgIbmnpsFUfxQhcMBpLxuIJ/fqSSWWOk1lka0KAc7+pqxZuo5TFP8ihdohsx1U
DOkjddJB6uH5E4MpCsixKDXeYqiJx62z9ezBOMgAwOvFYFfxIYqTF5i4+he42/tQbsInKOsZSyYL
UCR0s5f5sAsqmNli9+IuZRDjsfIXz4sQbpbLDCmeEi600+cJUFfcuGZypUNoPLVBGdwbSDpfG5EN
Rz5Wb7dxq7K9dV8M5or6TFZ/8fIhwULB7cdhq8YYftth8aVBuXvlO2Z+F/fMPXM+9kviT/yHiALI
/U1f2C8WtmfXEPlPMAvMJ2olIvytpcew0rDmsZwb61tLj42OI3+kSOIeVd4m9209LuffW6mQ9AcN
UczL9RZKyVfYDx4DCNPiRwqrWO06JiDoXkGh/FNg1N2V8WxPHmV2Joa70lKg4uiopOjdbVJGxZpG
VQLZmaguODwxoGZKU8P5SN3zBvXwX5uDru/ybRUk71cAkYl024ASB9FUDyKck3ltUxcMoGyEIVvn
oNLH4eF2pQPKZeehyMW6CeqLIKWDqkY9GKhQJO/1snLuVKPIt1BXk6sgTPAKcyD7CXp1Bq1s6N1A
8qq/JNGeem7dt9BIy+DQAAxjBx3KgK7edoUl7B1YS+YaOfJ64TuO+lHHGwJbuymwV9xpmiehfLbu
eTvdDVC6OrqwVIaOd2WS7uz4ZqlYU/G7JxaCf9yF3m/99mAlp3zKv6Zhal3x8lkyZfmfKNMCkZyl
DwvEK7WSwH3hXRDMeRkTSdBl15b5gQa7sIFpONSQttSMLafZJrELcIGezRkh8u+ahrsQXlBvOngz
IqXpo1QYVOKO2aisAMnnLAixg9/eQ8dl+GRbeIEVkO/dAFJenkbtS4Pd9LauDIg0KSuFwpZqH4MJ
IixtNI67JHa6q5q8dkEhiUS2JcZqQ/UG/ke6qDlNZtr9Qw7c/g+LSZe5LvcsG7eUxT/sxqxgzELu
F+oN9pILp4PaJ9fmyLIx5aGoAfSHx25zpb7CrTke+qrdUpMGJgvKg38+azD4DmJljfEoHNCRpqU3
+KmEwOrtA0rr4Jmz0FwjG4WKsGs19ZEOQSrKTS7Yl8kw6mMWuiDtmXD1hvYsDhRCTZhB4Dz6eDv5
t3NonmGsXv9+8c2ptp8TWIlQSa7p4j1kcg+CXbbj/+XvVVeshsaq1b+aXZZu0pBDhkuvJ7g+0Kci
Unitx6y5VrGbAL+GgVgvKvpSYAB1gBpSJ1ayoE6IenoQerLcO9m52ALlITajDr98+NSZCoI9ehS2
Ie+f/vdxvQkgkYCNHNUpRZd5i8hGYo22xdQM7UQeaQ9NTWkPyW9NGr0F385t8s5bfAi+NUNAyfA2
MyCMMHD3zsvz/OKNcpdqEgQdkK+3lqkP8CASsOB4TH52cUAQsk1WfgXgyFjEImsexqQzd4XEJjLy
bIl9gWXB/6hzvstgUeN/+7sjWzDN1JAcCo5HMggWBTCGKnsJRzzyjWjgW2pmg/vJAE0XbD8U4yJm
nSHflL7EKq930Lto1nMzmaaF0wcjWJvd+BkMySSdspdeZdnRsj19Z2Nqo0njVe6x+kCj8B6AHlVW
PcUxG7CdwBXQZCyFNSRdwdy0/U/QdsgeWj8rr3UnzpC1FmvYvsX7NlR8VQ1QoElVEdzHydgCqwy1
Kfw4XmNgZh8tBgEMJ+bRphZJ9ea5X40GMlUfTgxa/vwP978FGP+fMvxCMNNz4dFlmcCs2Z73EZfH
WJnlbhzVW9WidNcOqbkE9xGc3F6EL3Hqw9QDhWzPraD9ZmPdSv0h+DIbpHZAqYmz6MVnuYJ9u3DO
gI6MTymYHhSW5SI7hhGAZNTEgwB+7EnPYFMTJ1D3aYoDOABfQR9NfqbF2Rc2gPMZAC8uMPOv4GwX
S2Ad26sdIEWXsrK8a1TnHkCL6bdNZU/3ObzrVubIzWc9T9cE8c9pep/HNLCidECPKIozDyMH7+U8
6c6QDjl5ocyxaQNWTgPeWmjqh+1pMp6qvm3PFEXd1BzbctpBz/EL9VMXDdJh7EqkEhvhLOdvoM5a
T1nzoVu0WRZuqe+3L/PcZotccX38rS/F0+euYeVK9KX7flH0VQJyVltTVel8oXMfxRiiyledUN2K
Oj9cddV3yBgD8LTN6rDchwy+LgpaWJvE5lCc8xSqTxLrzrsEzsPHUvIAxh+t0R2pnXt5uGxCHq89
a1wrJIrzZTnJcQlLuHjnOk366LaRe5rs4OLYEVq6q1WAyNUNE3A/FikQ6aF9NOz05y2iF+wnbP1c
OM7YeD3pM0EtcPeNW4GIpOfw9QFWkPet04oTRdiqlDugfQGp1YPUZ0l7XWdGdD9/U+qPm3QcJ2RY
9RxxuQ+SKbm41TauJbwvdK9Ze9ma+9xdzzPkQflgAct1m9TlE375sV1saVZ7KoJzrMKDJ1ARWULg
DB67RTDuUGink5owsO9gRv1M4dQ1gKi0aGANhMwvvjPAc+1gcM1U1006lCEUgpVj3tFZoRcau6rA
/wldFfVZJgRWwN45U3xsx5AbDniEVTTmGIfgTZcX7zy4XVyqUhcBbdQz9MGaIO4Ph1x/3TgiypaD
gdV4DA0YCgFrysKbSmfCTTNfm4ndbP0O/mi1+qJ6pTbDZMd72zCLz2oKdhxuql/A6a5XTpObR6vv
hqvRdV95GcgvYHoCi5Y1/OyFvryYwYTNnR7InOFnV7rGQxzk8m6qG7WiLwDW9wg00QtYTOMZ5iMw
5sS7Y01fooJPOXQv4Sc1qK0qen9bA3z2AhTcEqi8YGOqGmJ5PoDpRnPskxJo6hbc2yWeLsmeA9oG
1Uj8yYo+Qx1niFm5DPAQC3iYPdAod+Ju5cRGuKVmZPhgaObqbZ6qwj1cAkJ29vyWPcLiN94E5pSv
qVlmFbtApG03xzYDFCdhfpoD3mh9o9ncwjW2vt0LLVPLH00DKPsUFUR9WXMPqvzLFBze+VI9o8kO
yMzDPFqHWGrCY8LH/tbCamyI6z+uuYDLdwL6wZauo82ZfWfZ2fs19453gUBCNl+zvh02UGvN1/St
SkCTY3JdcIP0F+gDXTcQtP18XX93zXTSUBt/ueZQVrAgBZPg0mTDpjek2LaVvy/ANoCqVluAqmYA
vrOgj6NqKxDxgfIuYlfsANLCiGfk0F/LFF/ObaNB8SIRHgB2k2a66Tl6aERsgth7llZUvE/GYJgU
3dHw3Ft0JlugChpkhlwhhwSagnxM6hKpgQq+FdDPVI8ARqrHMn32cD89UABoUNaaQRxqTc2CSfOK
kymQTknV6K36qM821FcDUon89VI01rjPO7V8Pw3z1lEDpmFbwknQ7NQjC0VzGbmzvUWk5djin9nm
O5oLBS8fuTwknJZlUaBWiwumU6twcBcgadV76ssG1t+NdvI6lVO796xSrTjzkq3dDOLAZJaewqGq
l4DEBxnyETKvniaWpQsVFeOPaNqozK1/jmr61sMA7bOXAy6dVEEGlQtYeQDb6m652YQPQwBlbCS/
0jcsjcF+wUlIg2zxRDC/JMICFrWZ0it98zDm4pAkQEHA7GRbeA4E083JPTZJ9MPqzRLEDwN2PY4n
TljKwC27CDn0wQKxGmXpL1ngeU9GvS5tSA0r8Ma+eCE7wxRQEzrYfeQN+CMnoD5FsZl/N9rwW8k6
58UZmFza/Rg81nDcQbYZWpueNb1/N3RJi8OH743b0HuAwguEwKKo/wzdA0g2cnCk/vR9fRlDoSyv
i40/FvBkxMZtU0HVeBUomIJnHXfBwe/4F0iNLYLOrF/9GuKhEXwwdgzeRJ992zmUqZ618vnSm2Dd
bg0dv2SxBDqdzoQeYxCV42Pg8+Lg2rJb0wlptp3MxHuDWI7a8Kav9xqC9mnynXsaB24xA+2l7M8R
0oNn6LWly/lEP3yYuO1+ws+u2Q8skpvSrIK3oNrMJ1petzbbCXtf1kJgI6pe5guBDsDCQMHiIse+
O5luyZe5vnRQMQ953GafJy8adybELTdp07avSB8tKMCwoDhm5DzVtdvy6ntJiByRppsJyFFC0FTc
h2B13TkdUysaMES98fHUfG6xL916MF/aRnIwnnMb//P6TJh2lKsp8hRIKeAwOkZXzn8uLPmRKMKy
7+oYXnsMQBqbp6wScBgBYH5tJifcDlNR7eCrPH6ecjhH6z+0TKEUC3hlCtCD4YNUnJiLCa+kJ5Fm
T+UIT+IYDKldHsoGLB6i8uAgGsgBBpEDMoaWtqYBHrqPxuCZe/02rYxEXAt98BTWdqWVILekX64x
UA7XwvsWOUM9v1CLNJ62KPVaSzqJojroEYxYTp6o5QytDx9hnRTLc3OLZS4/QBNq4YLn96Rsw3iQ
YXHkQRc+D26OPw7k60BUj8PnquIgbjKUW2jUSUO1MuyxQ9IGo+DG/1SFx87U0jOa4IU9ZXpGGG7A
KhJBosT3/iF/qSK5tiFzc4dKlHfXig6r064czF3vthdTD0C9C7JYvw0bQ7HDQ98BfjUBrgdMU6DH
hPnHxzFC7raZhu8hf+vtEPaFbZcuRe5bEtCDqFkiuWJtS6Aw5dII1dbsPOtcQ0HnOlUsAjSeXd6D
MwPgiqFNV3PbBIEEmnNlA+9uPVmdPYYOSx5U7KsryD7hUUT+j9ZRGDNbL12bTY3bjL4I5fBvbdFw
pAMB8oGCAzCLuZM8q9Bw1qnhIyumm2UPk8kgksUdNQfL3IFVi1VUHmgIMQoOYyafwwj5catg0Efx
mHyG/6u3rVjwPpqoQa6gQT/uabRj7hc7j6oLnWqE68li0GBRZXEP4MgTfU+a2eWBLirV80ME8z9f
FI2mFZ8vyoBnERYLskSlQoPsNL6Ocn3UzEDpWQTYycz5P+qbhVF/47qHRgC2hQ5yKWl4m2gOojlj
HSTSVJcrwvU4DUsQLZNHMNumJ8DA1kh2t7NnIetzLNHgL0ljHrf21sTk3AJM7s6CKP89jQUoRMKB
wLtQC7jBR8BF87kFnvhzO7j8TGNZmH7lkYhnH0QWAG8M77D+NH8Fq9QCv43gjtwOYRlVLTJ/BMVN
XxxgwlBh5co70miG9zwS3zZInjTqiAC/KeUegLdgTw4qBMuUnRqnknsvGPNPk+MmW2kwvqJmqFhz
8qrgxQXOD3dxCYPHMWCwU0Asa/BVuVX7h6w28k+D7PJNlgz1mkb7wErv6hFPtPncBsrPnvpEoahe
yAWS1Fi464mitu/W8LBVGxr1oSl7AC5WVX19VhbMUpVM+Qol+/osyhwyDa3+mERetwCANtjMnWXk
YwhGy/dJ2tl7M8xGe0VzMFDbUqRAqj7ao+gCyw8ZZI/c79NzGUdnZnAjB/19woaNW+6eRkVcN8dg
RB43SMv8kfqQwH4TKM7eUVfs98GONkIo8GKCkUOHxcxrPH0x+8BBBg2iqV1Rk84wi00kO3alHh5h
rTcKJTc0Fo2yv2+7cQ6niH5wcdsVQu6o6UVNByvS7jq5wxvEv5s76m6Q0lngBu0O1Azr0oZ2EgRQ
qEmHvjI/WY1SJ/omf4JgDAqDDUSYcKF0YGI1QC4FN4q67+2BrS3Wdms8acpN1uTuik7sUFq49j/m
f22NitxqBOIJRGPMMiWWeZEq2ZoAvT1SuMimbGmyyXy/fC+0sQcSz+AXhKgUTQ4URsMl1bqo6iWB
hQMAwzvcuuiTHNwNqpLDiVpzFyyEF34xDFtIBL7X1OBcagG5NHZLaLfuo2Jw18qGcgthhG6Vw6D2
tIVs8A66SGsQHYYhe4+z/LbftK7brv2oiFe9DPmJC9WcwG1OV3JQ0bdgT0yh2zizu78dp/Pxak6x
+VP5Ju0AMivjHEaKDdRGCbV6a5Is+K1JANdcB0N4DcFYfj/dRuncGkTzVQW0zd4bCv9SW/wn6V07
XgTTiapytqLAMgyrttMIa9Vrg1UoRQWJ+zT2cGAL097fzK7wJn/q2rh58G2/fFCW+kzM5yIJvY1b
gAnW4tUJvbHFiMzhArKJOQBjqKSQc4AyqvQuwrZFyhhloFsIuQbIISpXEPce1mOfAwfr+tk9nFyS
PVE+5z4ifjpDA4CGX0XtvgCDem0CIbPtHObhjwZruGiyIUKQQQoITibWE41Kd/CXBZxqFdB/myFE
nq4wevgDcTNnp0j6a141472lDyP0fO+BKPw6mpU8/H/KzmM5clwL00/ECHqzZXqjlFdJtWF0dVfT
W4D26ecjVLdV03PHbRiEY1oSwDm/USVV7/fmr6GqTh10V5tAjKce6SXc21Ls9i4zkIcXJ+/FTraJ
2I9r0dYM7+RmcbpRrbWdkYXsbKhvNKqqBnhpYOnGoyrhAI7h2FzWl0zEv1+NjF8ad+6jSj9o+V1v
VkCU1pzFWC7dKYik/lvOwo21arOkIwGhf/IYQX4nu94kVV7evga686SHqqgOXwOtyiHvziAUrkbC
FMuvV1IDsrKKjrXp+8WtYp2AjKxBCCv2jppWmZcqGt3/5YwVPtSKCD6rJHpEJI0oxaqrAqFibAfn
qkr9pDmXxLD+UCV1QMRk3mR6ZR2scsR6cPDjp4F46jpYXSZKpbbe3ekWxg8+gusVZeI4V4giyZOb
7B2tqK5kkN9M9ZEyjPq2duL6mDrx9alD1nWXwrK0O1WCFYH28Wi8qVLnjcO1q/3lUECAuaZxYnwe
QKr/OnPSoD/IvP1QPQqj/VWvinNRbBy7ye7MwJaYaiFrtACoDwP8/25jWwT3+tpQrg21DT0fiyuE
R+uRpPVk/BqBft/fS2MiQOQUp0Gm8skyFvvRxs9nMcVTWfXyyePRfhQNYRTVQdWNq7y5Brv/c5Co
NfvRC/aVd+c608bNzRT5h8q+qcMYTBDalgzlMSzi2dDTkPirdMO8ttgosk0WITXVT7VCl34Zqohf
exVeqgIXk2fXvyirgMDANTRUDaq8tmpR/CcsdhRFEyhXVTCaz19nsTYn22at02Ja7Tz4vfWr31Q7
VxJtP5IVskpwdgpHfv5bYKTmU9sEj6q+02oA3+xgj4BI2o+EbVI5Ne7b0LPgIU/Hlnut/xpe4bt9
6RCbeJAmeZsFZ/pvbCSwdFzPurVOnak61ar6jUOX/LvVD8ZfY+su6jbBmJgHbbGQ/ZIJsu94i55n
MAiq6qtendWujO963xaHwMmXF7uI7rSmnf5aTyCBj+okaX/VeJ2FIYfSHIz4JfqsT85aZzwUEXuI
VP1y6lQEC/bj/jwSIOE3ddeDarAWE8zRf0b4fNLbp7iRhxX10ffA5Jj1JA+j3xov/JTaYSziaquK
hUA7wSFsE6qimHK2aawU4i41+42lmftxzLJH1RhodRe23HkXTVrGi7pwl7UEVtdi4nLhoCLWHhHh
xfls9h+wTNg1iTndFMFRkR91IEADOk5Fs42kbX3DAwGTlrxsNgZQqG+aWxGtBWWLcldrfesa8TE7
VvEQE/98+S+DNGPWt1VtundVv9UAdeaslSAEDpxo9jZVJ+OyZcZyj67lOvtSM6vDjGoF8XEwFapo
CZud1Tr5qqKUQbtZyqR9nOfCBusWaBsF+tSRgSf17pRXQi7DN8O4q2xcYFWvpCF51jXB9B742JAh
YV9erUFTvdTg/9bL0lC3qQw3IRqSD99siNXrFRrZ/3pZVfzXy9JLFGO9b7XR2M6mCY7jn0Nm4XDR
6EDE/lNdGszjIZw3QB5Oc1UN0CSqG3Ke/VVvhv69KrmXmWdeU1m4x3JunX1u6877AJSyEF36I/NA
UMWN9K+Zhw/UNNhemK0N68ioy/LXopW/Rhqkr9VI1QHK+K+RrVlanyPrVTakLUiJ1vKY4r77xwpT
QYL/b6B8RF+awX110B3e1cOY3nWtll86bTL3wLHrZyIt5La8wf6zX/pQjcrr+aNPlvSbJBi/rbDt
uiV21JwNh/gdsn75UyYgVcRl0f5I4coRu0//ziOQAVoj3pc0aFGhFsk9BjjDye/qDxb95badbGJR
oC9RsJ/97yw4j+ncp3+v1s151pkfVWmsTBInBfMSmUffz91jbRkkiVJigY45Th+2W2PMzdxqaNFH
z4TQG05wi1qjfhkQRdk0c46qVVCz1yJVdWS2WDaNnTQv4zzq9xKwHbds/aJ6OJN/jJe5eFBVbheI
Teb7yUn1X+LBObSlUWxVK0F8ecPw4VG9lKryk2mLeXj/qEoysQIUlHBmVtdO007bu3WGpu/6ZtzY
qu9Q7f2u+k512d3K1EHDEsoD2Kq0fCF0dRuKqv5upcDNbEi858732zdjQaZGGPX3OZrxJ+pt/hS4
E783+g/VXTP89DD5LOxVEaVZr5bjR2317bFYWG+p6nkottLOStRhSvNUm0m7UxcdNOdcczNCQ5WI
jFn2qenq/CmvbZzI7YoFhDcM+aYeIqbClrmaaPJTI+viPpkHZKuqMd/Ao+mP+BJoJEjX8v/j4M9L
ra/2Xy9gxIMMM1mjJ71q0Eq0Ss0heM2wTrhDhd0JVX0FJHDbxKP12a2rpt+6Sb/4vZvLYumks06+
m1OL9UZIEvGvNJdBKDwDB1i52N9A4BMZEOmbrgfJveu2SbisD1HWB8MhQG1mp4pu6zhhTqDgqoqR
9TrErnxLQLXdpjLOSWNyscF1kEfsMW3JhtAt5/5P9Dm3ulkRnABIdcmMIPhuW1626QdNf0J+ethP
udQuUQDLCrlKf2+ljQagEwuLBNXK787Q30w1fskRth/T7q+mAvw3eXLEc6pLd00UVDevmfsTxnyg
iCIh78tZwycNc+U3EkQ/y2xI/o71o2NavI/WMF/9wp/w1+be01bZrCxrjYNlu/1ZJktyJ4bK2aW4
Gb3o64OCNOb0Q3MF7nzExOw4GI65pUfHWYMXL4VpvUJB9Y9NSxBCFWeLJyDKEtlnUTMj62gGIv8s
jjF3aVlpaOLUmf1a6BPZcquqmF8pSiebKLr1Z2ePdPWxdbP2s9XtYnn0iAh9jk1qj3VekcjP1sYl
eyJmo/8ci2BReYxswFPqyqWDNF7v6+C81/ccBE16jA1t/mwtVg50PBj6Z+tSZNGBFDsIsPVddR6J
kLS1rM9W+OH4HZhYKKpLJaluHXSJM5QqMrcZh6UXCLGuY6tpXA6mE2EDvb6uMZjTAUkAxKdmcRJ+
I49AsF5xU5+msB1KcacO/Ly/zjLr3hPLdP13D9UNoVai4U5dHFRRNELHWNrBBn6KgvvSNgEUL3JT
DE10DwEDsFZCcnPfxtg5qUrVTx3iOvvhpY5xUiXV6Go46vTluM/W8V9ds4JYFOhFti/ry3wdpKm/
mFUxnr+uLZZUu/iJcxbw+AE4rQOiDBXBFvXvrbqwUfLwAeCDPBy6kZevF4tqDJVbrX7I2ZD/9jJj
zqQKaj/bqb5fL+aZ+QkoZnP9qu9jrTzjxvemXvnr2mll+hsCY8bnNbznyDMQv1sNpNVBS/GOToIk
v86rTtZ/qosicWSoyibmv/+cOqTSUKQOEdDQyq0OLOT6eaq6yqbQwkSK4LPl/3A5WaRQ9mJSC+tL
zut13LhnV6TK9qz5iCYHaLZkPmsznL2C0QhObcy/XBVdJ/fYNyX1HQSS+K2D7Kjqjcm3Tm2ns4wd
5+XdEIhbucLv75Kmt19LogGqPi+D6bQk8PU/L26CLVnIwoXEQFjQGqQC1KGRWXDt1oMqSglqT4+Q
7VF1Y9uSpCbHD9vc1G0iU//B2ueF2PaBtVyYhG1iY2uDG3nDjsAX84oC4CvsvWoxoLar3l+Y/K9L
BZHxa5ga8Dm2i50z0h5TwdpIHObZ1K5AGgrfLtHm4TDbKRL860GdqbqUhNEWe1ZEBv7nBswTkVT7
Z1imoUWgN/X5X/WqhxpKmjzadyyXP1/xv72YGmt0wQ8CiGtkjtBvAcBsr6/kfSWV9KWc9CmnVLh+
cHJjfddBNCSKuXZUfUYr1jd6oI0HU3hZ6EDEedbMLj55TVkcxiQu3tIof1SCkIuIMv4W8vceQSL/
Lz0irZXbeZEYXgV4IgW9JHgl4+pq6t7OtjL79FXlFRlyr1/lrxGdmfdHCwisv15E1X929mbd2w5l
q2+cvpcPuGfiCWDjQYyyhhmQ7uu8Y40uZ9jOjnz4rGwq2PYmFE5VV68NooP8yx5b36rLfDYYHrhU
uMu7Lx2tSZv1TVFE/ear7lOAS5X/rdL1b2Wv39pVfyFQ9/3X5f59IVX+P2t6KfEvJfHFXcfErob4
VYvH9R5pKEA8ZFymELkDhCFmoySzU7f6pc2iULcSiqqlj4TZb2PZQZ7nV96rSrdzV5vj2cq2eYeb
kzWKpxZcatiZqXfyg5xwydjlj6b/rtpUTYuFJtINGNJ+1bkOzsRpVazgGad7SsAKPNVPqrs6AJJm
2a773udrqDo70TNkkBNxNGt/PBqlDgamLGE9pGNxJ4h9HBN0bduoNkb+uz5H1aL6wDKXG2EMONOt
vVUDanDGvh4sTBDKwjzXTj6Il6jMyp3T6jAG/Pi5dNLpwyhztmlOKclDtx0KqdAL50rM57lFJpSF
Y/yANVCHkBmacjlb53CE4/cX0qEbL1g1KYt+BGtkBWCWbCRSi7R/0SKSeIPVIUbs6cVJL/LspK3r
Lr1u6501zdNLI9CESV1AmIafnz6vNKZIRkwRFjY9t19RVrdoKbGFks3FckzyuN5cNGSH/lNWZ+og
UlEfbWEhXx/Hd+4/B0Jr8R0cCu1apr550H3xoRq/6v/Vd5naZMW2/ddrfA1Ncn84y9LcqWt/1auz
r7ql8dNr6j9/1Xx1/apTbyZf7kzNh1i3vlnVC8pfemjdCuuA2BF3WF3VoebF1n7yS7FDKK/eLuVj
4EnnWaul/9JU5kODofy9TiL1RfTGEi6eLC7DWAYvS9SLLXEXj++AVluM7t5i+Q8ViWIwz8EJvlyx
UVfKhs7ACTv5QzU6sMieIm4X1tzXLneaUznH0G1ydYxWgy4yUGAZVFmdlvyJziBa5cWZpuC1jLzv
3JTjTZXM3nguK328/ywlNoEtf3r4LLnesVxq/VGVgpwIiYsSamV533SzRghxlMu9OkAPdndVZOlA
FKirWvtXQweiEhNp399J3endEB8AWpCJDmO0B49fV2hRPr3P4uRQFelw/apH7jPYVRboy2Bsqy34
Q3uHm4L7IAHdPNi1lx1n2zNDMTRAS9aDRVTkrixJVEXsRliVUtdbMd7iy8TylJLqm6W2GXZuigAn
huUPPTbwmTZd9XQetyWRrR/oireG+6PrZb/V89K8Wlrj3eaBtJpqaNHPzC2hfwyjY5FAlj+DEh7b
LGR9LrGfxdbk6zRzgOCS1hXLJovN+iwNt9mxQYlOq2SEhEvx4Dpd84ICUk3GrELKp7Kbl5IFzqET
rtyq1tKbnLtuLN8IRhdy08O98/tUPDVrdhbd7CV0vBG1ojjA5nQwB4yS+0o/C0T7Pg95Nf5e/KEt
bol1mRZfiArFF3UWLXXyW1E1/KuuWEc0fpXVoRpiLHLHs8U5duShpiQh4zGXaMUlencZ4jR7NJxu
CJNWtD/E4L4Ek2695P1koy9lR/uiGaJvWomZFFCaH+2CiVI1zPKGvoh1N5Ht3MBtq+6nNNHFAc4q
ptugvFD4HaOTIfI4tIUZPZjrgV1Texste9tmhPt3YGBZpIsRH2waVTem6J+Er7OzuoY6JG4KCDze
Qz8Dl5bYy1u3YM5iW7B3mgbvIBLp+Nz32SEdQIRjfJTcMpRpb3Wb4GIlIpdIBMWvhmQtlrYE+mRh
K//VoKEvcqcB3PTaCiGPSnjvVhzhHpd03gXOXfNt7H9gH+C9R7jan/o1OEiWoA1BMMdHQy81NP1H
7YqlunYVIK93Y4xeiWpQdarVMdjmwrCjD3DYdoOrSqhBjbsPJAhx37PTH/pcPIm21V4aoF1Hsdgm
woSV9l452kZ1mFsz3/Ztbl/VyKgCqqPMpDFOfioNnfzuL3Nb6cDrNHLrPnMd856I5LiPSw1P5H/q
1FmXJS3WkkG3n4N5yHc5O6Nhnnz+mIxVB6crzFtQv6iCVfOACEtAf6ep9v7yurnPd6y7i50t/XL7
NQprEus+tpohFHPkHVSDeisR2AdMyeMUZWXN+oaICmhNkbzNjczvhwbRSRL6BJy7ZT54rfB2qpsf
kSJw7YB5d239/x7lDGn72vci1CxzeEBufXiAjYB4sdWcAjJJ16/6Pq1IFC+Lz3aQbqohL3T9Soj1
pAapej4vMrZyXENcnnWPcAYR9tF3v+mO/q5kwrPggCSZ91OLBYakht+8eUJzt0MAvs6KEwSnKn84
gsyy7p1G/BrNN/oOevhvK+5/crn4DiW7DOHo9dRbxbYTB1/6NCry7ZfZiWqQw3RfFbm+qgYCBhb+
nZL9UZo+cFwOsQ4rSJVU/VqlegVLEh0+E79mVQP4W9nezWxGj1r5BEg4eVYH6DPaNmunX5IewEWJ
CETtfGgzOIqw2a/CkPO9s5RY85B13/ggAU+qMfWmeb8kKOuoVt0rpktZ4SyuWrsSj4IZHJdqVFUw
LYDa2vO9KjkRMYZIXCO2N5W5BW53VmoDA4DSbQEgfaOKX6IFqPXxlanytPYRLXz7JbKrUPf86dSh
dPXs+yhHmprp71nyLs+ajmyXH0yv81pSVbppvmF8Vdyp/oK/7AGRHmadtYcPjOhxSGwC+FwsgEyB
bDBIMRNjcDO9uUjljOXE06cpHmfdZfVop3fkpfQtb2h8xKjDZGEb8tx8nLqhAVxpIqhYzsglagO+
p/17LJ3gIT+7PGwePRSFinkm21qU3gF9QHRbvMDd23Xx3mSNBkjf1TYJ6ckj6dgT1mbpYxDxcDfG
evzuE+i2JZ5zhmlb25qt7E2daQ5wo7bBksZ0+VkzxOU2nQV/uCCtT/yJWZpQLJEzpuRRj+rNKCJ7
69cmUdx8RZIfvelxDtYVUYAIXMzrhxVQ3bNldsvm1Uyji4+N1pn7H3Zol/+5CpQ9NboVn5DR/AiG
+I8ki4NDlBrBMY80Yltsh5klU/5Fy6uTzsXBXQEPvphOWdfwWVEE99Mb8HYnnBHIf4DiFeyT/sGE
XgyR23jpLeN7YJh+qIMI29p9RLQTkmVnkSDSZ4A/Y9xvhpG7hyhBlWwXKbJQa3r9IQh0DB3JE4bm
kkAAIhGxA/TsaecG2a4tmY7dOPbMy3qRXSZgi2FSy7uecHxMxP6v3KkMAIOW3MW10e7RNi3D0QZg
imbUBqccgE7ph+H2yx+y7Q+Rk57E4txbTadfAgG2lclp2AVpV4WIJ/8d9X90FX5y7H1/Yu7HdyE+
8E05ZEH1bSgBk5hNv7fgJ5ug1cKxa+rQ1L7FVb5xYMajCS/vujqx/4BKhpPB3uKbqYKOvIwnfuos
E7aO/QYboD0DOWZ3gn11aENH2+uaNm7MpSoAWDnfzdRcAHyzpgzSOtnQ4QNtq11TMcHO5SBObZPf
Uhdk9RKTt3Nyse+mGipnNPyhjVX10kd/t0FOILETrxrRUdYJy61Ba2QDcQ0Nu6lg8li8rW6YN/CY
fJKlRWee8AIQyfFnkcXdzZitcTsUL/0wGK+Wdx5AUG60KHkx4IVsa6S1kCh114infaq76mYv07lG
0fRpycvbiP70zoAis1tyfgwSvcMhBU96TuNT0MqdZzb2Kao7TL/t8RE9go7Fp2wPqYuNyjD0D0A/
tnY3j6CQ7bNR+1qoo7cI0q5/9paahOVcL1vEP7pzko2nrgebi3g8qVng61qvH8cRjlltVwBfwXVh
xEm2P/UwhYb2nsneP5cDPrNp5N58D5gzPuBJ37oH2cNPrlIdIZlpk2Afc1wWeAz2jCGBEVXGmW25
vxkhJoIPRrUaxprdyhkUh37OgkScWUWk5q6dW3Huc6wg0WnltIX3VoS/tS2mTkVVu8NB6P2pbgh0
gY6kq7qKoZo/LxDjep4hEVlOy3iA7FGd8RjvQilROZmQrD4nQWrunV6/182mPQMkX7jDUh8DaPbH
W4Gk3aE355/MVS40mSV4FMnqj8nKIGT2i8+uuc+1Kt5Ejbfzk8L/6wmH+o/MZwM3e20aVuYPJAKf
kwgxBXJ6p9hCNMHLhj8bwc+TBMtDY7tYkjW40ZGBR6VlA2w2uO+KPMURbQ/6NXmp0qXdFT1A5K7/
WXo5IQwENNAMa5rdoqX+/dBFp3LxtecIy7JoTi+G1b9WDqKHWdN8yKpA7CIS/HhY1ZRTNNzpbjKQ
widRbYj6WaTD97izJd4sqXvIXRIqzdjvo6GrNrzf/FKW0yFI+ULKpgxCs3SGu7bmyzKK5KUcyeub
LVuXKDnkWblfCCgf3URcy7Lu9hg7vY6oVyWr2/WC9e+miIOGjGa+l3V07ZruGWMbsdON4aGJjPfU
9AjViO6is99AEX4YdjAXnbNmIj6BRaN9KhJ93Hay/Tsx6jq0kc7Tu7/NWWaIPGTTphXFNojiR1lZ
xhHPsS7unW3XhrUnnvUieWttPUWldGLr65e31HPjfWeNCFrHYFO7oDxBiS+2uZ+/yy5AkCT3540n
ro0sQt+d3TAJKjP0ysbf16R7bj2QxS4W8lbBab4sZbPHHgIelkx0XHZQyCKmnyFR6rxbdQwji5DT
faIHx7HYSCL051qbfwYeWg1O8OGM5VPuWOMJXQVA+AnpYibnaYOM4xLWZuBvCENPR3ZeBdk1GOlF
2V6yUfIM9id7jx2wGfbaNG4RWngrimYCu4p0+ewH26wZcAPOIacmY3ZRhyFxsgvZ0UtRdu4ZCFQJ
jHd49nMIFkSWUOHUMLvs/s4s580Z5z87U5IDS+0rYOxLAwsRsVbkJV0UsK2o+yaQGkbhtXjBKNG5
oYMUhbIrumMTi/KhnMHhoSjymED8tvuy2JUs6rYmxKwtMlPe1jVGsLSlu+kNUe5ac5WowQjo2JV+
fMVoOzqK0UovS1A6p4iVGloeuXHORguGZlotlzrLx2OFrdsVaLh1MJJkvhvSMmYxC60VeEy7H8bR
BFItjF2ToSJUyjjdxd1d20PrsROXZOrcO09Bw5K4aq3qmKIKgfpCEWxkrpM3t4HEO0nivLhWMG7G
JWlfhTgOmouDapX5r5Kk/abznB7/0BTXtB4YkDVjMo/pp/5tadk5Ge1Qv2stOdEgl9OpcWxnC+VV
hJLH5fvkwPRJ4bW8QyuWgJPBPoBTRU+zR5uaCawPJVSt98ntezQTEv29Th0cgYmLvMdOCb65XsZ3
4uls2PJ2eDeCCG0gUFLvgSOILS5+9x7XPCJwZmnfoZBN2ATa3UOsWed0ZoWEo05AQMKLtqqYJYt5
qzRYRFP6vsh8FboJbDDdsdy39sQka9vn1GVPHMX2cJPYUt0En/Uy+d0ewBl7ZSagbROUUC0Lz7lj
rU1EKXjQlk57kTlf2WhvBpd32URZjjnhNIaNZuTIxmPKtqQ9IM2kA/YbC/4hk21sXCDje13XxD6W
yKYMBSlmgbBuqyPOrC/zfshiieR4425aQqRI+VjFfeuMXjgnubXLCQGHFsYCZp0Hj2jmjPuluQ15
Ox97kUW3hc+C2s4VzOJrkUbJA4FUBLjYRLDc0PR7zB3xKKmWB9eembDrDnEUHVHxAS9CElPsZPUh
6zeQGeTe8p1N3OMlYOtWfu+OfX0KFsM/Y1aDq3SzfK/7Gufkejm0YmRF0QRvgIO3fTdmEF+4/6MF
xO/c+gkfxQUb4o+QRkBrozId5WkcRgWBVtENM498yFhZBmUoiZD1MsbiAd2Sm7k+uuOCwJVb9t0q
8rvVms5h4k4gPhAQwF0qcjZ9UHqhXtYkIpkeZBa5T2MTEFR3yr3orSYca4IadRD727yO3VCQWd6J
tHG3s98NZ7QN3bssQf6hyRdwC4JwmWHzQK1YQiMbml0rqwWka11nTTo7fHSyC9yO9sDC3+Gd3WvD
1B6NOb8lmogukls19OLmT9tb+o1DlvE46NY1TTNCyLNn7KSM6kMdJ8XGzl6Fa7QP8TyZIRG17zy9
yTCPyXxGvnKYhyZMRazdIz3Q3yZ30sKKdP0dshWIoqYpH1wPzilmwlVNmCeX3QPRbsANPcCfusNT
p3Ka6OAZBjoMCGOE2Gz5upHfoDfu+UtMNynINuagEs9x5FebsvTvsKY8DLFWhIOvo/knop3lznNo
SO0sg/o1SVzvWkntZzfxQ02OYd3ZTVvtxJz/JSzwOx2uC9u8f6j7LrsWwziFWjYjX4RvqmTe96Ce
I5boludSt6PdHOGHngwwpfsoOldjU6Lapf20J3u8oNtvHaYm3aT95GxEwv+kb5DJQ3YLCqhFYHSe
6pM/D3gd+3V7RZHupndsqSygIhYSUSYmwoBlWZElpXvppmA6S2SUQqMbxAGS7S6d0AD122Q5lk4h
gFY2L1LUjxrCmRssAxH3EOLDSApzY3WGzR1WcPMFKE73Eyw5VHb9GB/2NSbaI5W0w+COFXxszIjN
DJsmSJMzHCWd7NXyXQgLrBzLgi03BfYcM0/lZZrwU++DjyKq7FB6A7EOuR+nArc74aLpKqfbBMiw
4gG7L/z4zUMmeTcFZrPJEMRcpthlMzzwBeFpsXfjSN8lXvGGxfm0bQmZ7TCRQnYuBU1Ya/FtKc3m
Wk3pshMRU1TpoorlRUGx17LB28gyQx0vSg/E4IpzjpmYq5vuhTX+dc4ciTFj9mAZhnZouJHCaH4o
AHCMZZY8CvazsUOiGcMJ5nx4JbIV7Fh1xCE9k51dY8XToWxcY5sBsAkTH4Os7D5OJofljUA4FITk
1vHyxzRILq7jdzuJ6Rd561LfD9DxjounBzB+WyxT8gYqzZCXe6Sndkvv1vuUzHMY4xC5j2Z9Jzy/
C6ErF3ssIXiSREm8k5n8MFZ9wbYX47NREhZCXxQqpZmEehBEG2m5xJ6ibNoWZvfMT+WvMn9/EP4s
sETAu3e2tl4BRiYmKAda3+vwaO6y7WRGJTCfKXlLic/Ac91oYAMBtctuM7Ck2LcOiqYtShCgw2v5
1BZQuCwSgQE5/24CQV9M9hzqrKTt3ijW588PZBbGS5IVj1rULptBN6K7RFgfrk0efhmac9bnyQmV
eDu0NeBcNdmMxrt47DKhnl4GTLSNhXB42xo6z70I6lwETikXZ4mOKYphRQh0vw0jLKMOOrp156F1
us+Ds4CCsOsSs3fXeYyCfNnD0cTeN4eQ2i+on4VTmQEECNqTkY39eRqT4azOvg6xa/fnMgM6BaeG
mdoj3A6+/TBXhX/gx23OVqE3Z5d4114u9W3GvuyctEwMWcmmLYCXtFFX8yXJgL6YDi0JRtsPLkQv
/JBQ/y0xgu6ct9Vb55cEUCp77I5LissRE/V30y9mjNb6+TxaPe6MuNWEtWuUiAg7VciXYJ8GrRgI
LxymeanOzCIVm6Ap2jl9/eamoALkENdcn1CLcNBvtuuNltbY0Mx+dFYHlq+sQ9P85hB230ea3p2X
HmOdYnQOHY/Dc4eqH1oLLEvDtqtfslz+KWTVf35X6kx9Teni4OY4R4sfEnhMDhFCd+xo2WeoM38t
Tuw4+L23XVNNvGkO7hSNZzd+hdTU8KDbGZiXsrsgKxt4GdI2cWVshN7mJykXEu7L1hjzR0MLsl01
8cFIvjlGsypBsIIXIoo2PKTWN9AiKCduucbjAlOwTZrPEcpWeoQUd9EeR9GuaraRHyJrM0p4iRqL
NWCwk3VW7wAxD/LC3vJK2q7BgddaVXXWU6TsG7a/kRWmEhAlUiHQv1/qKmBrNdrEa4RvnAE6mOcE
jvmm8eCxtT/8pfhB3MXnm40m/rmm47M7plyZQzglaYJoDr9VY071uVsPqqgONmIe/M3/d81R4/7e
e/QCsZ/HhOBidTCacdMO7gebkx6BxsJ0d65mIzBS5ccBzT2SOnSIG3leUDEMW2cOu6ADn5l4LZA7
DgOIv/38V4JLLhnAydDkFUuv9FRoJQaV932DKn2fDo9V1FxzngNnfP+KTdGUf8wldg4aWmMhwoza
eTHvBW6XhMM1f+flHYp+bkI6Ic6WJ+T/Kp7dS7k3xvjRIysWlc+pN7x2um8dhjVMoDtOeZ7iIJy6
zrzMBmbdB4gI3nPfcQ8Hgw9esqxfAkWDxFC1iiFSDuNJq92cWwf91GROEaXxNMGqiThjgHhDOxRn
NLtxGpQayyrIWBe+mhNaMJoTLmSdQ20CpOVbZpgHsf08OWHVNPk5qJe/+LFx3Aa0erJH1Kp8M5Pb
lBSZOcrgNiaLdSCo3MAa22RsIbZOJ+p7vYTUOLCN2iQFutp9Edf3TkbGua4rbEirA0T7BQ1NQGhD
jYWdNSXGBtdu01/yd1D/3SWqUJKN0NbYCm1prznCGZZRa28Nj9m9N3X+qcBp/THQ2CkvziL/nPLk
f/B1XkuS4lrbviIi8OY0fWZ51z0zJ0S7wXvP1X8Pi9mbjvpn/ycKJASVhRHSWq85O3N77gHLvDlO
WJx5BfKLTxz9S5H7KCbEyrduEc00Xa0HMRqmj4rKuqfx+mOZRuG3oIw+iCTtC2c0/+zRE7WxMv6V
hcTT+C7ouWI/pT7TlzyIq12tTpfKbOzvROZdYgGMUY7adheCJa+kBuG4dBVEK6IlhyJokquukNN0
MnO+dL43n2dSBwdQmsZhVtrmyPTxUJRDfFarJd6BAGiTE2ltw85+BOiPMGbYv+Lq8GLERfSnr5Q2
THCSCfpbUqrFQl5BENOw59dmUP9sG+2PfGgr/BYhTJLtJw+D+3Tsxh46QEN+CBKYv2GcZJBbk4lB
6thOWXpXZSUqmUv0bgLqOxh1dfH6WvlQp/gYegYhVRh7B79Lj+iwBh8gBb+HrTs/mLWuvBuqpWAI
jFyv22UgG60iOqX16P5ZE7+uPRdsfeNPdwQ+A1SRkVPqySBf8Bg9uHhTfmu8wdg7iaM9sQIwrnUZ
NecG7tlbZLaw3smE/6rVi2l58c964oEhxGK8eEVaLm7K5sXD8ufFqHxCG0qY/0jLX8gKRORIo3I3
17b3BtoYH77IgTBczTkT6mR+IsTwc9Lb6zyF7dvQtO5Lh7BFlINnnno+C3gbMhxJ/jvlx94k552Q
S0t3W33dLT2lUepSSPft6K3tX08hu+3Zl3He1zPlijuFA/sj4quybhaDxiR6qcuWfG/6SKWT1H/b
3PZv3aVNik9tch5pm7Q2PxhqOe5Y26XpDkhwyUd12VQdpjCEU//TavQmE4Jlf6oA2T3qy36pr4eu
ZTiRBlQs5RQkYXWTolw+s4NZID4mdbOZ/lNXQo9ZZB/fF5MevFqayuvgZsYeEFHwKm1lZjO6x+Zw
ljYpVLjpajT492tTZifPAcPYdlA7eN7V1IH5bAflzVyT32HB/1tbrKC0q/XqdWtjxYmtlm08FWaq
HSO3DM5WGaBprVTWo1qa6qOfeRGfvrH9Vrvalwwg8puuKuNt9sPsaGOp/lJMM8unYNrhi1T8GYG4
OMdGmVxIjMBahp04IDWn6V5/6OuUWIqfP9hF39yj+3x2+cbe1fbIFGlO0ivMsXPCkv8ur53mjLjL
R16nzuLtoR4Vll0MK4H9MLRjzAxffUjG9oYYSnbnDcw9KxY3F1BUM8p6SGVOSoZ+XDF/Cx0j2HOh
vTcC+g95W6t/oreWH8LBzo/qrKHEGnYsMbtybxfJuG+iKj+bdUGmR0WQSdMhyjH1PiR9r35UzgBg
tE0WNgWRpBTH+0tsBsYfcfnTaLqGlTKAxi6wvsyDWR4yuHOvaYRIQTkW34nlYyG0NNWB3j16qPVL
TQqIwsGpgfp9kP7S1nb6h2f19b3U+qiYyTCND207eeDU2vBQZMnwmod+Dg02Go4KzhKv0hYVTHYB
Rz1Kzeuq6i6qsl/I0PzTYR4tBzmMHgzKcg4pMv3vaLDCFzmNV87RVfVBRmwd+g4DW1Op06u0Vby3
963iP3oNOfwJlwjYu8/anKmvCoqKJ8cNlvAEw7a0oU/8kuVkUKXJKvoZbeHih4zr0hQN87RXS00/
SzWemuIV1dp/zpAnJ0UHqCSYVwG5Agd9jsvYucQN4yuSLf8B3a5dGkxvTM3/urV/7keIHw8F1dBP
cr6tY69FbyPZOFY2eKuh4FQ8IBloXo1x0c+p8AmVNin6Qi0e2qUIYgWjVn2aT592bJ21ZHaQbFWf
tybZmlK/eNja3Dj7pXo1s5868nZu3SBBq5MyDsfon62tzVZaQAS1d5MeChmmtVseVOlF0QHDtLqP
dH5pYu+sZu1HQCDo6DNnOElVCxE/Z00C79qxmo/Q9xeQzxIrXDpHQ5hd4hAZYakOYVdexwicCVJN
rL1C+8PwUvBthUmEeamaJNUvegNyvx06+2PM6+GCfV91kL3oxyeXti6nQ2DCle9b27n5NZMSOyE6
pypaiEhaar87fc4SzAu/SM3KtORtyRNILXJ9+x2vNVSS2uxFmoouYDaRlfO9VEFMmftktP6s0Hk4
6COmSVaEKZHSRcrR8jz3XWNqdFFzJnVSLZB6QX+NSY50NhgunmEw3MlOH0TH+1edx7rfD5PBe1WW
z+py0qRlutt6Xn4vHSsEXff+1OH17tvpTtoGvjzHED39k8f63ovKHhINn7hRPmzybXJ1xyfcuSyv
2h66yN6w9fnipM0Jf5wU7GcQnXPUQt6D4aUs6+zkKVVySodF93Kw3wgSWCR/te5YgMr6UJKe6FSq
fsXJha/7lGcfljZOzPMZ5bDBTpmLG87dHEF3dpZqr+DE0Xn+F2R30w8gwviVdOZZalU51O+OcWV0
jI72XJ0dUEEIFese9K1Eu4y5H340I5GstCIlBY1Gv2hI6u5DcgJLlM/Z9yBdjlFqdifCWEtszGU6
j2ZgZ+Ror2bBxdMP9sJCtReHayn09GKYypOR1187XcFc3K2mJ340MhzFSLw6Ze2iGNAiY5LH+8Au
oRrqaAiimlV8a/P+2fcr9T0OUJoEcbOrTc9/y4hrJRVzdVWpuD6TBrpoKWQrXOYYdmE+BHmQrk3a
6Ec3xehf4yb9UdqucWkMA6q4hT7cxBT3LquyP5h7Nz9cM3zsx0z7VaPfkHiNxWLpqZnmHRPynBx2
2wKXsHDV01GfChb8NdKtu8DVrA8zbq4RQN4fWoYwnPKcYpb9qtvFXa2p+anQiNPmSpwfAbCUJL2j
r0z6MKFBmHYftl6482F2PZsIyBMIsKMfdfhNDWb77DXags7PXRTmiRHmOO5hWOsStFVBxuJbgP3j
kL8PXbywC9PwJlU8IB9IvWj3MO/tZ7+byEN1QwVXwxifo9pc+GVxcwIVHF+aCo0QS8kvGNjn+zi1
6wtBv/poLrRyVubGK1N//vxMDpIExQEQ1DFWSPST1Eoxomojgjf2ztRfBqV9DWZGIIOh9hT4eoES
bg7qC4+FD91pMb7P8heL1dpHP7vaS9voJ9mHuKh312Gnuxvtnx2D84cZOt4brlY729atj94yprcZ
VX/ZNyIER6xZ3UtNRW/xteqJ3C/H4aY5v+Z6fpTaVGfla+Mlp9AvLdztKuWF+P5Z9nWepb44OBmu
tdKsXtphvppqoiJroV+SKp0fs6Vo1QGHzlYnXEOt7Jr+1LuKjZaRbj+Ouuaw5p2yHREdNAOkEcsZ
+zG2+MZMU3aX6dhVqIPGXn9q56MZYYC61mWXFCQwMa7vH6WyniqrGkTcm4IwKmZtl6FHFpvBuMBn
wKpDCEMoh0m1WP4ASQCboxfYM1kL4ERUx1an9+yq8xXN8Pe1Knu0uuxvkZU8Zmn/h1nExTUj4vXY
99U/BQqYzrFM7Gr/acegeuODzk/Z+raGoxkoKmvVDgA50iLLWaKWYNCoxwgGYBz5ZCTueAp7yJRa
qgZPvEmQBOx+nu4j4FXSJv3cqQyepOpW5jOMO6IMy/Fb+1w1yBfVtoIuY1AzlfO1Qzj5IYxTijxu
cwDGUCyHtCSJvLRFJqMnQkABcA67fc+s/KP0q/BRap43+Qu0Mmexy86hjZWzMtgxC+m8e1ftXH+w
S+criJEW0As9sI4A5Gm+SSWsyTFldTLfS1VrgXJAxkuxwqFrOeXx1R88kMNLFRnP7GkeovUPS5Nt
TfuoTgOcdOhgZQMh1gFNFKlGA25QtrkEope9oW2VN7gYNpY0VFPdsZ5rKLhSk9/XBvoltbP6WX57
tuC8RitWcLShf7UAiyYduxOplqE682jmi8ENez07QwYpRghqqcnZIr9/TktCvCSWSa1ZWq7ulaqp
bzbJAgLJU8VYbSKBrdpkhgJbSz+ckTE6DgLnGwDiu5qtEIbJM0ZO89/ELb5MREL/LNGw3pOUD99y
dN12WKoWu571yiMIjvRSFrZ/a405xJpOiS7kIfNLgYjnk57FX1Lk2X5i5Yu/Xjh+cdzyZ54V9q4w
k/GmlZH95Magb4j9RD+vJOIbIvgsDLTAjR/TMY9B4gTBHSnSczzO7/acGzvkOIFvlKn90M5dMe+y
SuPx5k3t0+xJCgUbgieioQaAqm8OCo/7PoGB7g4V+bSg6gFcAT2HQ6eisdnBYvHa8Q6w/Hytm+p7
2aQKpsbZ9G51FY/d+Kz5tf7FnsMf+ezigZg89FPpn0I7/FV1WfIU4SRw1FJHOUHTV7+UVqwxaW1P
mqvbH6F9JiWWfjXmeTgZShQfXSW9CxTvB9N19YZ9xy8zKr53Y2iS3qmciwZilCybe4xLhMbGOk5R
YIL84IVG8tdAkggrBxcoUkWy0uHFTqrRO+gh6aUKIMBrUZyJyMek/PC8aPP4LW1RJyZLoH2t5sC7
WB6ZT4Dv6bEKkcc0HcBKA1j4pun9e+svF9b345BrrwZy5xDRK2yachTrCyJiFnKXBF5G4r0qc/Pa
MZ7G8S+9ZZL0UrS2e5myDvnDEYByvSfOqFw0hbwanKbqBHdeRx7EN24/gHqojykRsAP6SvYht/Od
gVrllc8jEpt28GeVufXbrPPRpkl/ckjcA+52QiKmFIo5hvejF/+YciV6GAe0c+e5/HuGBlO2uvdX
0AXN3sJN4YXkrYbcvBXeAisnKh+V7iHIVeMLyM/vWFyXf5uoYJIL+hV1HfbgTkiwvigRhxjabqci
UodvbjC8qoUWPVegVKQmRWXhOgNxnuDY0kMKv9RBuoze4hwyvCKjogH7iy9gI46xPTDh0Uz1bSK1
evR0ct1StRBSfMxi70FqPejCt8GAjD3a/b00GbAPzk5kV4fGTbQ3rzdaUJ4AiJaaNGHCh+BbmyY3
OWD5+lwNvszMXaJLofmL2mfZvU0+kFYzKl+kVmRacExdPz9JdWRlQ766xWuMrp6udW+RkoIQcPpp
bdMnT7v2Xm6D5KWLFExKTrwa2bMcELjKdEwq7NBkJ7NqXFZ0sg/L2ZSlGAcCfwqkgav0INQ93PwC
FajtlLhA3RBfTdbfjDddsY+86W2KCXdMlqa/Nb6Dtlwd3tIs5EtXtPHfdmujK83c6dUJ7dd0+Fl6
s/FOTHM/Gdb4ynfCeC/H8keYIDQh+wjRqnvEKb0LiFHz3dZa8Fy9Nxylb27owa3CUXMveweVTI/a
RNbZN5/53peAYeopu3khMwioaNGrFIijFMcq8Ytj8t82fYqyXVB5iHfbevQ6BSMoL99D+9s8p2Fk
vLlFZ7wls8KgD6blKtVY8bqrNgMPkS7aYBtvfMAmJ4vW/nlDGnlEpfViL4dXQX0C7u4jiA63rVI6
51WKJG4Y7ZphvDpB7Ly2aKM/jrECzRxjNVCQAezobCbOsxxBRDB8QUuONY3f5ntQv82RCzQeATb/
c766+7vIFP8Isx9glD4pr3Dp9JOiNd1albbWrA+1xvdMamrQFOe5AmC3VnWfo+bs7APceJImvLBI
53WxusfXPniTtmn2b1rOiyG1ulX6S2vVBT34o1L09vRUAg55WJtgQV4H5v87w8mjZ8flNW/RzrIn
3dyR2yVTbAzBqxSeGp7VwpgfpTb62OdEtXsu9DRK9nOzRIHrytnJ3iLiK59aOqGzJolPW5vhJb88
VeWj15fNixbBLfvldCdrbNRXKXiOUPDoyVZvbb45fNQ4Rtyj6KO+9oEf39ea/cfWIWGdgvJG05y3
NvdA2H9cT9r0A4IVyAjtrdGe7jHSem4xXnnkG5jhaJ7dekgQN6nZ2Eth3bTs8NLwVWvN9vpbmxxm
NcX3uvWDg1ZWGSCf3HmRwq2JEjoQAmCo01aqCiBdcjH1cEjgqL7VsV+++UlJeM2Lo7O0ZVFOrDIG
Yh7mRbmfKh8v5ijzr9LZNNy/ggKVYsME/lOqdntMGWZx3ovqt3ouX1sChQ/oveLElSBya4aLkQh0
ULwehjunM3suADtD4FMHEqkgpTS7flOnOn5qYvcqO6UJExyN4H3jXbVpKB8nc7yz6xDblXkwPhpz
KG/eWHeggqYge6iD8piXR0UdykPTOPVBwzgF4BEOQOZi6dIvxi1x7yf3makeLbv62hh+AR++v/fL
/sHqAxTbQ3JS8BK++118skIEDxKLlU7BDMArteoyRtgtuzkItvqq9gHMCSUE0632+qFlDrJvmH3k
3l9NrGe7GZTwHqdXiKQ+X3PJ9oGPgV1vgkFXleEGYuJDq53oHPBBIMCtAkkHpNz3+p06ozWHBZVB
cgF2kquc01H/wrqLwQb0wqE01MesS6+T4ij3VVdCj+0H95r1EOAM4yNuhpjln8s6GbRn1ofu25xZ
2m0io028oyWYaBS7LJ9aOFM7dTQ6NGmI1kMnag5e2Se7duYbyWL4Qe1ftLDxnhcRvgkSgz1VJrzH
wLg3G/xOlQG54CL6Ms/zOxmhQ9Rq5amwW/euz3ABIxDA5lZMAwrwtlHdIVr2FYTFePXVtj+VTujv
QGr4j33+k9OEN+RWjB26z8PewZjpNBWKdp8xV82sUX0xUs48VNmMTZv6hg2LfsyU+VgkOpw8fGoa
bahvdefXR9V0h0PjYH6ZuvV8UFv9azDiHwBiqjsGOPZW6ly+WMA/Xird/FDiqLpkqDXeI5MIroRv
yjFtnPa+LAqiJPoAf2v290E19fcACS5djSBjWyf7vC7PXjZ619yYKvy5AUTZvRlikQs3ou67i1Ut
iMCg047mgIs5AOHvSDV9Y5TLLiZZ8j1Xq98Dh+v2qLMRweO5sRsFuF7StncaJToJwLXQkmDF3hl8
7Q0bto36vUr0CV6dWd8NAA2uyhLwMJoXmVFry7SaKQqPUUceBG/KCi1WJCOioVU/9OxbbyuPaQrP
F3GUfRq/gF7+e3aN6kb+TeVLmNRorqm3qai0VxOGh8ljT7rXrocE/I1T7Y08jO67vApuwcgMI9N4
f7Hl3UPvLJHbG5ant8Qqj6kHmhRO9DHhD3A0EmKodlXX59CevruLffzo4i5OKLANCYWuYIcGglvd
28416EMcIQLINBq6nFpRL5GSrxAB8v0QRz+brLwRRjYvfMv7BMQK8lb1iQv6d51iETMShif7gClH
W1nPBEb0XQy67ODHzRt+a3DM3MbgJTaKa1gzDsaKiedf3+zLjphAnT+jaare91Gk3bdL4ZiTRaoe
ake+C/XAP5odSL1Q01mhKE7H2Gs1xyBJ3D2grFNUBD8VMg8oMUQoChHK+NFbQ/mlRdacj/aly318
T1w4TXpADkQdoad6TI8fggYgz/zCiqTdk/esSvOxHtNshxvARxqrIX/esRYI9WGCXPw0egTYa72b
yAoHrwir8PlsKxBKvtqBwzfj+xHkJVbSYLMIxgIYV+HwmC3B6zkNTra3qM9W/c/A9TMEygzgja6e
AmIwc4CH/jmcHfT2IczvOg0qU/trgDQYAfs9Nh5wvtp2iDo7O3y+1D1C08VRLToQyp2CAYumKshH
ohcTBD6JhdJ9m6rpdQzt5p5QY7afuwlRtKx9gr38SqS52VnoyV+9CRe/SPet62IFq/i9d1MS371Z
C04Ht9pvjevdlxHDrNkoDGNpVV1mFJZaLfxrAIh6rrruL7wPDDjBdnBUymR6GPAquncIHhcLgThI
9bfUce/AP0zMskefKzj8NbJqJ7oRAF+KcY4zOsyqCkgUWVwRqGgDk6xbaV0qtyp2VoL1HND1AlCc
ZwG64WNwgsx8c3KSUnqB5hbSsW+l1blEeQrtkMTxuZxa89zXlfdH6r3DZerU1v8x2/UBzjvfUm+B
yCg/IqPf51YW3PQxGPd6pTYHVurepQd4drbAgYI7ISWl+CzeOgj3DpaAna+aB2aADx4Gv8/pgEaR
Qw0xmeTYmsF7nin23VZUQ+GsVZuZ/9WuoYjVs/Vo+cwdvcECx+hmAD0rzzv5ge/tQw/1NY2hb8+S
eaerAa+ibxp3cx2TNmX28TPN9WOOm+5NnZFvQijqBfvSX9biEAVV5x4LdHkYWZ3xIV6KRTzHzEfs
hM26fRn6dnps42XkpuaVQftSR0x1qzo9l4GjhvvU4TaCCbsqLeuPrk+ZeVjRlyTV0Tk0i2fLGO3T
mEesv5fCdx9mr4OH1mrxseleUqdJbiHLg1vqO9HBKCAAwMaO7izbfNEDA/aGN/JEYeE+gLgivhcf
B6V+mXWf4BoxGJ5/BM607CIYMHvJSEMVBpZoWovXFQjM/xZKR74I8/JL4WGXYYRIavklSI0x81rC
LPg1OMieL4kAZcZi278pFYZbcCS6Y+LBsQ560FhTMEysOH2OJTRyj6D0lQe1uGvM6VkN5xFqh28f
RlRp9tNSRaZg2vcmN8tMXYBmTpjCK+mQnpw10EWeWdyByLgME4wU4EqPndm9KC3+Tzg8Jwe9q3AA
FMxcuBD4LfBnR2eYcjgFs/s4pprGVLDLnjxSc7e4qb7MwI0+8NoAbVh8CzF3/1BzvGC89qdb+Dzc
EiVwllBBPeusdFIeKMdztQcpJj5hAKw85eBLbzTAAyaVUiqAPX2QAlOdmzc5TTFr71Ed5NcsLhmy
x8451FYMPISUAiC4Yt4XKKZFToE7sWLvMcMzHwYNSm8NUEDpAFYlDX8PyRH/ISbAeknm8EuIFBzi
o6cp8MuD42A0uSDnDgC0D4nG3UX/N1VQ36r/Zl3T3rVDdq7Hms8kqMDESfyzircsYUeogvXVCf8s
8tL4ioQ8ipzjq54E1iUdlNeZIMBCb1XPlbkYD8R/qZ1xib0xJFt/8OLZw2zeeoxJpe1THfnSVs0R
/jNAjNt3rqlP91oav48qq9SwCpBRDKEMLyZNlY+uTdLw94ACfVkVIIKs7k42CW+wXKW9Ckek09/d
4GhvwHZdpLGViYWAyTitLbj6PO2bQ5Ha3jMsAOdJnd5nEHzPBmAEOw/wu42TryUTA+QrI6CVJclU
qc6pnjHnKzMAmopyTjo3ZP5kpMBfrEMedMYee/H+AjuieO/MurmMsEX2UtXxtgZvXFu7sFEazHUr
/p+2sw96GfycbGU6F3E63yH88dzPgL1NTLWfAqRcnoJGq8kMI4Xp9E56tGq7OpfQwI0AdoaSIDGX
8fMWpoY7IBXshCQZi2DnzGN2ZBX9ZBDnYBQ/ZNlTFwIWw9PqHdOy9potmJlywdWFICyupvMULbjR
2pjUK8CIcEGSSjHp0RdFMfxj/N8maZfu2fLa1bcy4Lp6LXS6XVaklAL0bHSQ01pdBQf/NKkGE8Pw
PW5ACvhvYxOkpwA6r90acIuG8Q2hctQN8bxbdTUEIyS4ocxkweDGDkrei+CG7Oj8FJLk+H1ym+AG
Lsuaj0xW+SWyKW+0VcElu8hmMhNBgoXFvzfUBWhft9VRECqV87RACpnLAhzqgVsHDV4P/i5RtCWO
QGsAFutIVuVPR8kPCR6vL9NPsx9AMS8XrlnOKFsbPtHWEnU+ClRRGsc5m7KL9MRSkyuDLCLe7LKv
XU4iW7i5TzvbydKD/MoErWkSsAifLa5+56BRz6Iw4nh7SO7DFQznj265f6MZOZccNWrJAUuRyPWX
zZglMiktjO+kmmXVOSwVHf+Z5Tfl4D4DvDMu8iflZ3jBUxhVA+IkfXX0yvKnHJeOARzz5Taud1ga
BS+F633M6hLS6NY2lnp3RmoFTyZAHyv2V54GaLdkqMcpHY+qXn8TPLAUAzDqroZfRzwVyZGsGmzM
iConZYx3m6MkvVecV6gGf/UwF49eE3JHbSRET23SvMm9txP3aSDuc5prg2HdwkX8SjhuyZQVt9Rh
+dfiLAxo8j83DeywDoS6CQ5yu+RuyBb2nKR1ZVOeAivUffLK3c4r+vyGr6MH+kw2lwIiAs+Gcq40
VlHoCyYzQARgzikrmvn426Yc7eBIARLZNfLbujmnPWgoO7rI3xubhhh1c4jb5Os86je5cutVglq6
K6x0Osi1lquStAXr/1ZDfGXBAMg9kSNkS9rWx0HqUhgpjiFNFwLRRPRx6F7lxq+Pplya7WmQPTWR
z10Fhv0gl0J+pN7XXJ82KPQ9EXRmuVb1vV1sQ5C7XK+vmTv9DPDKOGXMBnjq3rQqb2Hahqd8hujc
6tOrvgwd8tnOYts5z8EMEhjXvZ0KnRMl3AY9ISvJi//nD//2G2QT2yvI7nqorz3Xu4eaTA7SxNAP
MgTI971DbvxiA8gaX1O4vOvFXeEUv701v4EqPl9BgzReEcGanBvsu3NtPsZu+JfSZepxu8IMgjfd
caF0b4OL2j9nmFie5Lf0fvWU2rN6QqOxn/dNFt63g64A81jGoeW1liNl63+2eV05IxwQJgd5Evo4
PTGFYemyPAj6iLSTCcd6e3yWDnY108HU9wMSbBd5gsfOGi5TbrEsqY65M2B85C7gyv/5d+0ivfoh
WGEvN4ArLICU7dmb4wdXXwCMRmHXi7wNw9syLMuTJNWtrSD6s4xIlj47R9+pBjAr6bMTKIyR0l+K
7W397RFdN2X/XHnDxWvMvTwJ6yHYCpyVL21DgkDGQhbszRmF7uv2hm/PsrRJNVieQrXvTw0gvXPo
RCfZZ8rDLj224z8/glKXuyZb6zFSXzc/7Zfqp7b1sS0rvN7XoQdbORL8qXkN4MrtUuAxRQrIrbdB
OC8fDt2DaBroLFQn/YQPBXl65gVyxwdbxxjUecrn9sVhbsD68F4nYjGrxa6FOpEDShnq7s5asKrz
WL7kg9udTHNmKtHo6kENCmI3PQIzOxK8J+EdTPliF2nOQ30IovLJyarfbrz8VXkO1tdpq0vj9phs
z4p0KYa0vfTYD8rDKEW9DNeypSfQl8wYzpNcfTlJAZ5xArPCY9f70Or38pbAaqdVNn9rHVzjj9xC
REnWLROuwUdIdX/awqUIuWBdrKRX4uBQQ+IF3zAm+kfUA3dHxuQo11gKue3xMj1BKJc18pR+zyf9
5sVGdlLn8S4xSwTKvO4ig4zGqN3C2S1Rzz2ERbB+AYz2J6T87ConlDsvW4z07cKGsaPh5zx4z9jL
uStm2U/sNx/Ps1MuT8Q2GKia6lw5bvt9ejtqh36CeL9dxTJzGEmT5TOTuZl18C3oQkIqgRfwB7hk
g5m4h/yodCG3BuXEQBdl1KzjqmMmky3wutV5cp3rBDCHfO4ZeiQaxZG9z3AMW2dX6yoq0oKCnJuu
rYMwXOrH2kiMk5xffpdvR+O11Z9mI29Pqmm8yF3dbq1s5V33IzamaDcWBUr/UMj/WaBtA4ci336p
rxM7lqcljjQsH8D4H7XMzmHnt/nwgCC7eQGaVt2EtTNEXXXjWfi7DLNsvb9yJ7YxZrsxfKB/pdAz
zcmrDxYEaWQxsPyO1YKXwGUEP6AQeCy5ZHJn5LEOVGKPFvBgv8A35L+DuXTYRvTtTq4P9DLebxdh
2ytb0uX/fyrmaiPspQd5n2SmID9GqutcfKvL1to4R9h+MKFFmEEmukpnX1Q8FqWL/Nl1yiWbOGzy
qq2b5LX/gdWvH0r5nb/NMtZjy9zdAwu4JyGIPQYfepm/khwhdC2vyVwgB7MPJvMvtFaIJ4d9cima
MFSP0n3d9JcvaAQYBO/wdR4nT6rM6LZia5vmjJSDhlKkBkxsmYTJv7MVK0pS6r/NZddfX84jTJyH
sUDXrWe7AZ5+sslSzXv0eguSUN9d+SFmfdNdXb3KxZZJnWxt135rIxGE5nUAAWTrLH99q27HytZ2
G7cd2/k+HRvlHx1CHYxhjJkycHYAAfKL1OXN44onLOOX/euPn0ut2EXKoP42jZRbuD5587cAov1V
HtdIVx1A08s9CLsOyQ15Uv59U45ehypAOc3FLdPDZypIAFNkW8J94oQIwUP2bju2NaDskGLrJ9XB
/zFodX5df/3yJK9kj+2dWecz68MsrZ6ed+RP/vveydbaSzY/1+Wg9ay/9fr8Bz4fpWgkNlr7XZuR
mpVxZZs9yLH/1rZ1kb3rPFs2t0Lux1aVLTnuf571t+WM9JaOn/7Uv7V9OuunvxQsAz5Gc3UXwuhb
XnE8nMlVVPO6VpUXXgpCKZAzoRGxeF/CbFuxtc0ZnqDQ7+hTtQabaycZbuXkW9ff9simbwYghEjB
r0+0vCzbG//ppdpeoO1Fk7btMDnif7Z9OuzfTr++rnO+kPuLGLTfeHBxaGNau8yF5cO1FetKdqv/
Fqv4t+6f2tb1xHLa9S/IeT71Wf/CkHj3mjL8rXZeuJehQdagsrV9o2UM2aqytU3Its6f2j5VpZ/f
IxjQ/9BqJBGSwobIx8tJ7p3prTzC66a0Sn0mlM2yOquyk+4Vb9vwDpgK2vhWV+aFRi51GfmZCwVE
lKzMctfQkR9Y7byX4YHoP5KsDcrA/9DV1kHDVokhyOhSlDMkTMTfDnInpdiGW6nKo+DIon/rsz0G
W9unR2g7zRg0KSELF6bXoM7moXP0dN7L+jcBYEC4KBnfg3aITusbLxdlK9ZhdavL5fqfVdmxvbpS
DQik/DN8S/3TGaRtzhKwE1rCa7QN9uvEet0v92c7ssGrhMVbdrUIjBhLhOS3lePWTY6VQiYGW1W2
PvWTQXRr++0flz2fDhm8SjnOxgOowOcaKgWuAdKDSLmhgeRYPlwljnjtmwxdfpZk2UWuTJn0eXaZ
VWfXZI51kTu83dH13f8tmPnbVGHrKlty86OiJ6K3dlqDXLmD6IkRR8ik6GhlD7NXko5BzUWbHuUV
XeOU8gSMsx43f8iL/E9Uq1aDI9bZpE4akoN5nl0TJIJhiUNak6JuyFbutrpvBQr6Z6G1KxfdYWe2
MCBjQN4iH5auBWdT9++Es22RAIhUtGvkqsp9qTOoTHpVvJcxPBPhk+vLDZ5bRHfaNZ756fLLRf3t
Fq1L1/Wqy5pFNtfXPCI5OXvmdJSrLH92K+QHbFW5sJ/a1lWd7PlM5tx6yu7tX9LDUN/bWOvtsDHE
Ki7I/S9dEY9nAyHAow5jlirUMwRIiys+k+y1dHJnhoNMz7LX84B56kmCd1MdvEVadtaWc6hJnT2U
Qd3upNfcZeNFmUvzoPYZIL1hKHZNxKsuhZe55t72AHhqYIru08Q9qVFo5UckgzBcZmV/JCoJanhy
ro0e/B9jZ7bcqLJt0S8igr55lVDfWHJvvxAul03f93z9HaT3PqpTcW/EfSEgM0EyRpCsteaY9R2a
LHLNQGMRnqcW7kWRfEy84XGuaL/3EaXco7+pXKhxA1QONkVbCvAojUlPVAMUiMgsk/vIsSAL6u1p
jGAhWJQtrFVy+xvH8KZLUtaf6B23na4Uz0Om46qVeO9ZwZS8wgd+7/kyleJp/dg5k/HhEK0ns+v5
JByUBjpO3y/8uqpeqomaXl7JiydVTswlRB3Kq0KwXXI+2wLohJKnzCjhN8kyKKOIJFNdUMeNEWN5
HuYeQkmYCfQ4CgSxsqlzszhPY1yexZpYpHluwT3LMsDCBOGNPPLdogQ/5I39m07ybNPIM8ovlUsN
OxJIHO4cAF7YHm9uUR5BvZYRfGoeRqIyBEO3SXNqgpym5324zu09lRqk1xyC7Q3Ur7Ebw0s/LxC6
hBdPjt/Bako70VSkmHTDXYTKlQM+0wyyNZZ/qaFhX2QyoZdEUpTlOAw+bxB0RKZDaVVici4zLEXx
kF2Mfd+elbh17qZ5UaWU7ZlcW6irGXHrCNQ0WSqFhStaT3ZGHzGbGwYVLoz3NcbhdP7ZopoD8q/F
NXfbvwwN5w7KTLgsg2YB91RbWYqhu+NYZzDeKKbPNUXfmxalzpS1Kq5qqnGzwAoeDAYO4IUTFMcS
qd2xnhe3Ta7PTZwTQ+1BG5lo0wp1n016oi0VXVP2YpGP/r+NeVdKy9FB5e4ECcFmoAaPnUfBqG0O
3VvcZ68aqXTqwpH789vS0TNTmUi1Ql5CiemmL9KdL0EWq29jHVOtABDn0R9Syq7hYN1NCrlkY4yN
Q2ln3V7tomabJFF+5l+gIPlv5Pt6kLi40kQ/yVr3WEENOtlhfNebZY30Varuo47EkQXscSU2RQep
0Cfw69mqGhYdxh2LcR4eKQmmfBG1XPN+ZLBpsiRkt9wz3D92NrJ3K5n0gzhUVevK2XKCLeIwnDpT
sGhrHjile/sGjR9/B8EU/xy30qbmrm6bVSaDtVl6WCx3fvqAUeFE0D6veVc29QNCi/oe7Xl3JnS8
E1sY7Tb3mNYhhkoHYE3zCNFmacXfO8X2o2zD48I1kEJtZD9ELOZVCQXdEX5ad6x6wspFAu1EdFiQ
LHZgMGOq2TgVqi41G2CbylJsitOTJvL8qLKoCZvPjzkMFLqU80Qv2pjD98+fk8SZtzHzCs3ZfP6g
TlORl44O/vRcM0OvQ04Rq2JR+hMK99u2uNqGBoTkH42iW/S0iDvc/o7CGSrwfDjXxOo/4IdyU1Kr
16ryg21n9j6M96B8L4q16I/6oFonKtSmcpIsAtaSjVs48cBd7Yf+sZ0XfQz3xNa8zR8dXZdgJ/Ps
e2a0QsIQHYohxcNwXog10abzlp0jCoCoFilhjd/g/zFQ7PIz+rZ3O2AO+P/ZJbF76itkZfP3YZo2
B3J7Hc6FTDRw+de3E6PFh4x5odbHpJl1FKQddaNBAQuR8hTOiwzAxElsjp4HsTD0esTrckRwfe4u
ZMjli9sgsYaD3oEHX0semZ0jm6hKUJQOnhijJO2tZ4NSfMhSovevXcWm+OAG6ujWAgT+s6v4tD/2
SFV91RYUaPzdMX+rsYgQO16n3HxNsCelcmmyk0MzlsnBHkIKThTIm21KnlEmW7GK80B5kIugP9pq
9SsLFPmhN3P5QQ2qc8sN9kxuGqUL0EGefp0G/8uqGvVgUlrybKccimROcUqgGTyHpfSCHtm/E516
4Z+8PDIvoo9K4VWCoO4+m0cO1XPcK/qj4oX5kxLvxBCeOemDXNfIL89BlYzHzleS0zAvgPup/UKP
K1bNelpwz6Yab94UYxCaksjx7C857nEvtYldolxKnlOngqOtaM1SbGpd3W81XFPdQjcg4i9Mo+3u
Mb0CXWQM6ipEUPlcd9giyOj1NrO+8plSsMI1U0/fDlhmXgpzeKSEpn0zio/Jru0XQ7KbfVqEoJNM
tX2rJwopZMvILkB0YOkG3bdvmc0bJVuqO0W4iJu196hQfAbDtump92QtCprVhDUseuF/m5BF/tP5
V5tqWFTFptOx6J1qhV9bAWHOyh9TyTD3ddKOMLe7/FFFMX2P9ftCdEqUsT1SgfGCklc+iSbTq8kv
2H2xEZsDNImd4ozxUmxWka1fJrJ0Ykscse3lkwzrTUURffDHibqE3Ai0QwUrBll05UFhM7MTQfeo
danFA+sJWnZVer21Fz1d4zkrXekNrjvcTiaPOw/AmPC5k8tuicYn3ItNK5RNyhTC7iA2TYyI8IFU
vaPYnKTxw+aZfxZbY5deuF9nFy2ivscb/G0Q9tI1SRv5FHrIiAMPu6o+Ky8U+qzATnTXwmme4qiR
DxQr9FdVbfipRFDly9g+igGiHS7iupCq9CyaxEKHchSaCBiqVsVwNcc9NjX9qxgeIUe7ZPq1rvO1
3dolhoXVCox5cTBHKz+ELWK5GRZcHCSZRd2WNphZeXQjBxct1Qzru0CxsAIfjUcIYcmbbJTOCm5m
sRWbaHQoqVfz50IfQFJqHbUE8zClG70FTD+qarIBd2W5oVC8TN6ook43yPGttUru4800tENmS8aD
HqTWqYgNCizmYc0of41US+54tCknpnUKbkSs2fNiUhJvSQSvpn7337bbELFmSM1X2anK5n/bX20o
gGnN6K4apvo8SCXl0rkN+o6qLp0n0Vcme0/60JvPtTXAB8rU/JgGmgnZuEyoiOunl660r2LooCXH
KtSc16rOZNeuIuOUFA4GLFUFLQUu7BNypE8J+NUqypc2ZUNHueBHZQ/RR6tQIGZodn3n6K2/l0wr
3oRJID9AVakW4vDW9CoXTv3ZkjeijEiP4DCO2paYbQF1tzCujglznJ+7BdhSyRZxWuWQcWFUHQvu
qUezCNzOU6N9BZz8n46fMaK7uLWiI6H4GYy/K0++HLmiP6Du8SiOFlk2jWaJnLC09N3PpuhWHSUe
1vy0w5+RvqJeDT02NrLZo92+HcKw9INJefneCgxplSi5ii1Vb20N6n13eN3UR0XTrbUZp+NlxMfF
7Rq5fuLXKFP6Y1vvzJ2vsHmk79p5tPuYKemQG+vrg9nk+ieaRGCROvd5rj5+tGlsIVLxp1VVltU5
Uptqq2tlvw/txsDd1yuwJWgt+FgUq3LjQ5mpFmCxvM57i/zhKQ516Uui0vLng9JMARWXG7/HpP8I
JMl6Vcw6hXasTA+BCRucKYp/h4Ta3qQzVFyWvOTQJZGxIRyQ3NlIgahxrg3iZ9zITG8K3rgBvyM+
lH6rPj7IVCcxw2YSHvu2/pVCRlbb7tHHmqNu7ruWmmU4xfWj0/BO2HalckfdRkt5Dg5L6K4sl+Ca
521VVcODarBmpIGcpIdJadODWLOsihQgCIRTG4N1wb/mXrF65zFLnFdljKST3jkO5wB8bxUk1V5s
thrkucyK2p0adYCpFOZlu7ag1C2vbefJR5C+KPtAPnVl4T2F1fSmGr56FlvTXAFuqcadGOoo1iFU
DO8itoLO3zRJkdzrueo9eRO5xNyoHwrNsp68zeCl1lvEo3LTDHKzsZref8/VTdVX5ntBRRaWOWW1
7f0+f8XmbtkZoX3Pe+QRk4f8XHkS8Hwf8UbbBcrip23uCHMyzjjrzkqWYQPsaORHBHhNC7UvYXdo
AFMLLL99ug2otUpzS7M11j2Wgud2XnBhjG6NN7IrNkUHCdv8XE+4bWFZfaDYiU/225LqBgxHF8Tu
8rM2L0xQvAdb0k6ZVU73RAFe2yIc38dwLvRo0HPAgQK5l6iv0dSP70MVGsthbg/n9v8eb4Ncuo33
bI/jUJ62rH0b4Nu/x7+1/1/H/+/x4nPVske57egrPTOiZc8L+7Xox+qqWrq6Mec2cBnVVXRkvPz+
tIkhgCLrazG3/bUvT05wVpKziVSeiWJhzGpLp6zlNVdG+k+bjH20k+nr2zDROUSOs6gq9AZ+cSel
jYFgEs3XoFS9v7L4rbsdHBs3HZT8TiwGnf9X3j2rC6UuV2oQy0e/RIjHTUpsQGiXj828EJumJiG6
/9lOS7fjdQ3W47+9ov22KfYQbbDtDllIQdut6edIt+2Em9402HcFp+ujw/4DIpnzFqNn4qIqsp3j
oSVVB+t+NDvnQwNAR7TQ6e8M28ZwNIa3kidySPYVNTHC411dSGtNdaYXiAz9puWoAnj6jCxrJz4j
SCnn68rGOOGE7Zy9ViHRNR8b84o7lbP2RN2IgeuApq3Vuhn2ahXA7NYd/yQcdX7MdYwgR5zLy5fo
EIsOVvfKpsgKJXpn7fREL4DrNN41tWLpCiC6ddWtg41YPE0wXTTYMUDILX3BFARdTDRUG6lMuw0v
f2Dxte9Sb95BjPQvYYQTfNw23V1Yd8pWjpp05w2Jfg58FU8MqZiekyD5pugw/WbnADv4vaTr0LGw
/r3iJ7PRhtY/l3ldX/N5oclMD4McXOI8QFNnKVJNyYbRFGclQRcPMlle9U7ensV4MQyDpxWmkSMG
aMBp4tmTnZJ5vGS7+OoD68BXrU4uQIcwiDAwRtNaeVjjg1adDb+NNyXSmlOcIqrQBn06WjaVxajj
zYOV9uEuB2V8cPTQ2BH2yPfOOPX7tByGnSSHxSHVcox9vC48xrUH4qm37GNcjHi9VgRJwjb21lHT
yDgwyNXadvIBoSvQZQBQ3YX8RLFKIqu9etCe4AZTO8gdh2qgsusepharH8ydh8fQAI/c6ouuDQhK
+bn8VJODXgaDrD0Ptg3LG+7pC94z3aIMx+Hk4UMFgjpL3HIMQkhY8ON4NiH48JLpV1zbKw8/sley
1zVcm3DW2k/hA7Wk36EpT7+kWPtF4Bd5ueETKPdtdZ02PJy9Xt908xHsCP8O6sAKLB4GXqjMEUgn
JSa/cuoS1Vb/cKg14BUw7Q+wUYdLFVvqTOOfgK5VJ8cYW1DI/AJ4Myq2aa0AkgHeN5wjaC1Myodt
pkvhoyc51tlSUNMKI/hA75DcGV6/7ZJ+fNVN3p0UxX+0c34pypjlYAPk4TWkAHDlF323FXupUbyr
tF7ZZ5bSu8QS8z2KoIhX1bky2HAw5PCaxU+TPgJEFEPE2h+N5twjGv/uuQ0fUsEn5ANuxxFtZWmj
QyOBt0xxDDwbRYOVYyO1zy0GlvvBk1PwFZySFN42ccsepce8CdHOWY1Njs/lvKnqI6Il3ch3YtNL
KmWBOjFaYPKASM60eCmYF2oW4PdU6GNxGJy4xMGCNbG4jRFrog2ncUbXKiVKfUY11v9jvwlgVIFA
/b+OLTb/+GgLH4EdM6HFH223XcTnD2Ex7dPktR6D4JF7rrfII8vYqR7aii7THmTH8jZaH0jLKePf
bDl5dDHLfCu2xE665jw0beqcDEPagi6azk5bIylssualG6xyofWW/9H40iOCIue3rijrzOZ2AAd8
6SuZGjIAKG+bRt8EM+6gg0S/yrCKeOzUzetsd7+MjbY4Eec+yEDcTwgFylOmlMEanOm0iHW5PN06
RC8TrH/G6Vjy5I21lNtnSmRwbp6PIHYRA2+bnTlYC6uvyFn+50P+OrQ0xOiFVO85oUYVYOb8IbcD
iM2kl7ckv6K9a/eSdWwHHwMirENxfJG6AAmJal10SI6XxJzvvkpOhYEe2D9tKH2xVErsrUWo4GTJ
GJdEMqj/n825Dafu/hTOC9FGCaaywheNLMjce+sQ40RbWcnpWu9xBRCbjallqxAsjNtGI+H9svoV
Ilxwcrl6U/wR+VtXjM9WwUt7NdbeQzZlnUupWHdV2wgapjWkd7YGVCUC4nYaja7f5lTVQnAMqdnH
tmpnJA5MkPku3ltyeM4SuVynvOteZFi7RAyIXidGJRFYz9Mnvl2wJOZtv8QmBBRj0vV3PEVfvTox
PwvD28sEMn1IOOia4ipmKv2UF40Jvo8gAwmN9nsYnaOXZfmnVkcfkk6UmrslBfRUDRlGhxuWDmrB
AOmZTmn/5FV9DdOcFwjRO1hBcQhSpICiN8PC8+h1U70QvVESpHhewpQTvWNjJudK0t/j+UhkPLK7
pCofRF+k28ScAC0xJw/vikaWzhFOQqz7xhTeiTWxkFP/bVLlcndrEmu4oQZuhI/Pz163XtlKrU1E
Imoh2qw6ADdp1+hOgYMub+NunyP36anWc3PvTSpjpwhXKpRID0PsFKSIPJInSqIcHLtVDjI6KjTr
obJJJlAxokMsBhtq0FKax1SSNJbr2z6KJ30WUwHZ7j+H+WOIYUVoyMTBb0frsOlYdtZYuD/HFd1e
EvERf4ycTElaYoelu5rpIASbDy/1FRJBFKx/7Cg6fj5SfMEglb21o+vPP22a+Aa3Dx+dmEvQs1p5
VweN+7/+TbfR/xxX+Z36cBt+vsN8FsTaH192/nI/30n0/HxoW6R3EWBXpOIbo7HlQz4PEwM8vSLM
I1ZFj1iM4vSLVd1uQTf0vxwyQiep7dfMNrBTG+pTHYflssLAwg+Rmvl19mHk9QhDj5rGTt6ZgTdt
LKf9oix3dBPAinL42akx1pG6iR+FAx/M6dtdkDS/q9Rz1syZDjYI07BUQ1cxxxll63yaEhbZUbuQ
Km7kgGZ1cPi2Q4yxxt3KruJn3jO3iPCe9LpzFh0/O7ge42PllRQXt0+KP3AwZH4QseNzJ9dHK0J/
WVL1REBnlRDdynX1I8j7o0TWc8yxRBxBMBRzwi+XSDrE6H236Ih5TXXiQygp16qJpYsc8cpb4Gd0
Kb2DzlwEe7m5qR86ZFJJfPppUzBxWUx5n+5ue/lE8ty0ArmEb6p0ER1o0D6aCcVV2XRIOaeHunyo
E72/9EyEGquChZ7xSt5PlIwAL4v4Iv6TVGCygkMOtgdla0F2aIbFgNRUd6g3NJJzpww4gM2LMfGu
VY+OP80Plt8bVP2zyIkWL9GYDWs1hzUm2jIIDJsJlzUCpv+2tRMTCZCm6qbERS+3De8unRfgKJzC
Ki+NCa4paeDiDMxhLtO8CBOt2NqjNS7EJncQ7RJBo0AwVP803dprU38JjUbbiyZbKlW4ZMOEXWid
r0SbWGiqp5ImgtkohvzRATFPG+ufDxbNhpqT3x3zbCc+WLR5Qb8wnUZzm7EiYz1/SdEZxnJ2MEwA
hHOTQVj9bFmS2/tBdM2LVY4g+NIoSnglZ/49hKW36xXtBIg8OQ6YVV3Ewp5g/YO1Mta3tmTsMkzc
IPPHshRJSBo9Dc/rdh8bsXEh2G/87NuG5mrKPdyPgqZeZpnNS5uX4DE0GYW9+dnGIalcV3miL6nz
pT8oDPUwT56j2r6bHGYH3VSSKypb/eI4sXRnhAd/3tDC6J/FYFRvLVHL/agn82sheh/c/yjMuI0b
YihHycStVxzIknMT74rwguFdey7y0f25oqYi9Kk1bhZQkeu7vEr9q06Q7KpG+UPh+cNBDBMLpmTq
AlugYis2xVgFyrprlFSOi71EG4qKBElCfOIdblg6su9ckkxzLnC5p72mte++V0EJmdtVK+1wkooW
XmSj/BfDIGDuyNwHJzGCmd9FDhXtEE5cf/kYNlvJd8wLYlHrgoNYuVICGy+DYbIuokNpgHvKBckZ
sSk6AKbo5zJhwojzhgQ5NmhIJWvasgu5/8adcbyNDYidYmZWW5tELaO1PVIxAc4yuBaoIVzsWeKV
ZkFGW1pN6a01R4McDr/lCuo5vOpNjTZUi4kfDMRDbS3BVGj2MhEL5i4Tblm4earTwGyj8LHDkzAL
8WZSnwd4+J+1eRO+3kvW4OWHt4ZD/d1sreJhDr0Xa9g1p+Sv982sEmrnEkaxJha9KJScF7zUUjgp
GkHXthtHJeM9RABf8vEx+Cm8muu8Zabd1ausToRZGt5iZ+HDbcEcGamD2E6F6qHT0xd9Fh61s5Km
mr8C3kQoj0yhPzJKwG7QIAkKwN3di4VaNsOEwVE18zf+s6omzmcYqzAw6gzso+juugmFqFiNwM6A
/I8j0hyA80naQdn7OWP2iAVJDGcksk1SiOIs/nQDeznMUZkN7BPsDlCYIV/QV9KoSUjs2q+x1X97
0CKSvNwM2H+5hvLg4+u4z9vu1eK0HkLswNaNor8Ho+6shrmqNuYwuXPgjpOuxN97O9tiTfwHyGEF
K93nXEm4pB3kVnWr2Ne3DUZte1PLi53JS0JcRtVCkttNr5tPCX+1YQwo9BF1yPyHuQSUijm5DZB+
kgw3qhAxz6K0bK64tuZ/llhLgTasSrAgPHc7ZV9DtvBLk0SXVkDii5Ph+MeJQaLMeTOdGoSipSwl
KfWI9xNwKwPjU08DaaUZx7yvhn0dmP3PQtPDYe+p85lLx/dUUcs9kt9y72Ql0HGxmtlOp6zEqrBe
FWtiEVteSbWTAw1jrp3PZzuWQisR6DDp+F8vrMKxsl2YAgKYNaLznykW4g++bbapBllGwTfTmzVM
01yjKE5HLjSnYrWZCHhlqTW6t/+MuE5vm2LNUXrsrRDwcvPO4QSy0Oayv9vCaPVg0+rGIZ5r78V1
IBbhvNmT4lhPYX0UTYVnYO7g28xGhK1BJxwNTKnj/9vl+X2i1BXuo1qGBmxWjf2sWq3a72IgX4jk
OaczH6LUsTEQC7EZhVCIlVD6rphS9geMIZvFVFsdrihSNBwsO3c1bLqafBgXfoq1boA/tSvbJW8x
quxtiP38dpLhUSlmsC7zEXxjcwznkNKPpM5XatqhG41PaV4GCxhlJEqnIjia1MKcfK9dkm+vF/2Y
nlOFR0TmlIbrQFk9yGWz5JZRkEInsliU7Q7cwPxqO8lX1PfqdupxEDJtPGmtl6ZqsrVOEoYq9rbD
i6X212GDESVO4FKXkh+hTNDlgctNI7rTVcVcjsoorTypwRamU9ew/8HTTU+anuyyoiB+hyVRWOtv
ZV/iWTgma/BL4cpA6Jc37THwK3nBwxFlcpDnbo0gI2iPgF+pJ4lI6UoyqVc/IqiClmoJlC1c9+Xs
Ed1oVOESoiA5vZwKtcff2K7dAkRFbRNr7Ibv2uLE2J2DVQr7T51z9Mc4WoYYbHlZJMM1xaI0VAhX
dzLgWw3/8xHTzLL7jjwU2TKVVMthMuyNB+tGKpptowacBDh0oW5ypvUArXjd69TF9M+OPYcuMYJk
Plb/tnh0z/cWRYEdY5m7LN5o0ogQWKLev+2lDTOKaUn+8Z3Jc7CyR/T7hWTGsIko07En5p462hwb
PBrlm/zhfuaM29i+DiCQtmQ85SPFtLhn2DgwyBn/6AKVLpr51gcYbPu2jNdWq8OcQvUUSN+Nh7dM
NZzmK0iNzOaUBNOXQecyq3lQlrxkS5Z3ztX2s0yhI6n8RJdK32HWNPbkGwMLxxw50l0Cosc8rnHA
NdGJoeB2E8IJmo4ofIrlZGk2M1IE1vJiUJsXj+eFC+V1gS8z/qApKRybzzJLJ4QJMXVLqnJGiF7G
qS2lderX3nWEuD6V9q8iwVXPl/2PsZPWjc2LYK907jwB7EwtOFArtzac4LcEh3WRD3gTK8P06pQE
LAhAKtKXhUUiXCMt3GkKkTwnkq8QF+ylNiauF3SPo2KvMcKlfCSgFEvSZbKtvCFJ8WdcKu16KofW
HYOkWEv2cyBl2cKIUm9VJRnxmS5bG6aUH6eAA/YNkcFQUe78IWpAU467Vv7gzT9YOqPVrdrqoY6x
aq3w6yKevzKd4k1pOvAsAJJsDdPjpnumIlcDdhQFS1w80wWzQWU5wV9dOBimLppxSBeRFWwNXZIX
HcguM9KfAYmVOkWSYL4S5kel7GYR7is2xFBZabeK5hv0jS++0314flkBdcp/R9PrpMbA15Lgk+Lc
1K3VJywUnzrqJcm6QEvtDw7I1Dm30Qyt7RJrG8bWImRGEbDpqd+Eb0CYmG9Rb5zzgaR94hx1lWGp
0p80mdk/9/Ro1eE63BT10ZtaDGSzcYM9r4m7bBZsx184ZxOvfoyz9l1pMZSXm/GiR8z822nG9eYE
ArFGJ9Gnc4fOgEy21AwDNvS5JpZV3gIEiz46TtKiKjAFljRpVwxMsgJdKZfNhnMvu4lFwB9LgYNW
rKvU8K54GzYrUjvRciitJ3NIXS1ruRFIYGiT5BWP+8RVHBLeddWEi7pOX6gXReTY8A49xCF+SVRv
mhVGwrNPLJXRw6qWkmdg/lfQafaifulMCHRlGKO773d2qP7Opfh3GqqfdalhFlhB5pd5hyLCvcn6
dlzbKcmCUKGW3U6oIwpG/1UhCjqkwP76MX+Qo/JczoGqbJwTsV9abWG90POFA0pl605fwL2rVoNk
znLn4q4LokWYm0RL5kLd0h92ucJDIaVGyATeB+uFu6bpLyNlV6XhnUUhxqJI8nMa59+pZu3K0vyo
Q168Bv0S2Enq6nKypVCFeJDX4NfSe+jq7X7f4Gbmg6p2SyrQV60WQeTpu9g1JdzoVakZF5KRDa6n
SZ82ZKPA6yhED7WVjqmU2ljmZhyqR2zeSEOn+oYowMaYiGQG2VM2yGsdV++1HZjUD1OzEhpcZlL+
6sh5tO+WfmDPDLH7TgugjSfP49QkLvyZx6CaPvPBfFHz8dqZSzU1y7XpD6cJNGdsQp6r8Z9UTPOU
g7G28xrOYK6SUdPrXex5lGmbmz6UXDvE6/5tDIt3x08ezaI9DiY1jXL/HDTJtqYGJx64JqKmXoNk
A03THQPAgRS0AUarEsONC97ApcrVKn6fUOWNZFvWeU8Qd4QZBx8aaADeFb7xPjbDO97U6cJKpKfa
BmTThOpbncafPTg9rRze0Jd9UbZLXay2mbpw1+rp44iMfJnI+X3RAi8P4TB1MRXVnI8HHROxTU4a
gJo/jdhRPW1IQAJTq3d+217xNMJD0CY+3jfWV63XoCl4wuKxjdV7poP8BaC8kPQey0s5A9uUHNUm
u8ageRbK1Bsr3XE2g+ns3tIaQB+0oV0+GA28/Zhi+ZHyiAAfTdzYD5hi5Gd0w5TwWWDTVX6RhUdk
h6hwY3zKaXOM5f615Uvx6vcSUoQB6TN5dirpwJ3vgeKyYtG2FqfePys40+eGummifjvk3rre1n22
rjkt3CR48yd3OCzI7YXM/3tQwFZxDolSbRv81OQaY7HBOcY5rM9Wi8mnZOs+5Nfb295XkmChHFOf
lg3Vi9k2R9VpLq2dLPFzuBaN/26kvDciIcO6oU/eLDT18EnzbklqBpcHHevPiWuDjADY+IxpQ6X0
zGiGla3JFBi3G533jJ3D23KenrEerZgHhDKxKn4u7YvZEFSeEntYwOG5S6KhXpQWREBZp+BIS/3H
3Ey+imaoFmmT9G7ptDhGIjqsAnnXyc69pTGJHAPI2ZnfHbSaWXbReu9tw+9uatW1CczbqruTRvQO
ckrsgrgzpYRsaOmBEqV2CuTuCwxCCp18QmgascOq0zjJFqcRy5OJG7qSuq1qOQj+bXvRRX3qpg91
CiOqiyV5rWowG+oqvMcAvvFg2/OAYyZ5dX7LQ9seFUBkvI0ZW9trHiV9BLvptO96A2l8lELqXtr3
qnbWfgdStA7xKHZix00IEVQkOBIK491MlvjxMAkr9WhZ+kQEWllOiVjH23Tq7B0mky9WCLyHJ3jb
Fb+Vhrnx2PPzzOHrROFRl3Ic5noYihGXSxneK9x+XNRJVDXh3zOF5dEP829MRoOFrrSklbQnr7Yx
Ksl+KZDr7KlCJaHgCOaFNv6c2an1y4PJZNFvsnPnkDTEXwTU1QkB0TNz7WebpMXS8GevCHX4HA3e
AGK7G862w6PGHN3YbmeHQZ7mJgZSUQ1HtXyJ1ZJfR780q0m+M7p0YDKexAvdZg5mJtRt+OF3Rzy7
ORj5TMgyBnhvQ/9k5P1KUY2BiRWmGaEF28FsL1I/FLtQii+az4QcT9pMNbKNRmSqLKeeCW3QbRBp
a7WZugSEnszA/wXfCnZqTM1eoJT8ArhopG+Cfh9hHu88UxtwBm7IVp7TAowZiHt9kVBtu50Mv3Jr
iJhOHy2jyThVrUNtavtlSHuslo8hxqwZQWiAj9TexcUKKeMl6nR9LWflG5CFfZtNEJ/zGdH8XuoY
Vw+Oglg/D54K3WImRA2UTZBgUco+8848BDNJCXpmbyhaMrCGtPplZCLuMUdUIcZH1IKA7PoRz3ZT
Xeva+KjK5rGM+AUGnOFYx1SCrOSXYXmdmzQQh9NVoJib0Bzep2FP5cxTQkXqAl+QcpUqnCesxM8o
MSgbmXhfN9EqNeMcgjdeJMh8c23bEnrIq1ofJGVtYni0cAzpQc/1dQfgdr5J5Qs4qEihRgqoNzNd
DvePmBubpB1AB751gfZLNaVx7akdsGQkpBANeT1NEvB2zAgNh6s/l9AOMDHBNjFAv8IcvwkDGEmx
9q2ZTbYwB8L9BtQk7puEEA3wgqp8DW1ZhSpnuTEupwvJ4SqxDPWDgMsXHsrFoYvJWqsk7kesimJV
uQfYl7qUyiCg1BRXjnNj3mEVEiN2VZXEvh1vdAMurTIMW0vpbOYBUbEENVdDT2leo/+h67yWHFW2
df1ERODNrRDyKpXrquq+Ico1Pkm8efr9Qc+9eu154twoBEqhUgmSkeN3WoUddXtWEs62sjY3TS5/
pLlAjmSfMMbcziX189B6pPrSpNjYebwfSBzHtXO+s6GwS/Nr0rxPWczpFiKb5DTtHhwx/HSa4RMn
0cM8Tb6ta7/KMbFwSx6w6EV8EY61hT/JIHxwEFWaT33mPHSNiywjLa692wGgVCpAtvcztVoS7Qvj
OWwfO1PFqhsPURLESNxRnXA7xuKaW+bF1Gwu3aglzwkco1adm2TV0Zdi2MaJek/gyA+9JxXT68Qu
iqfHOLR6uIDOA4AKAS5piGfz/OZ6j66tQBLRFy++oh39tk0psCkwsa+LtqlebidcbIk53/R1B94Q
7xUpriL/gW2eB9gZHjgn/VrGRjCmGiuxXmOonohA0W3Dd09NhGEnTT+4C2SDex2cE+EEQ6W+KXkO
1NLp+3DEc28MCcPLsUGrnM6P+vYzrqDeW8aR+qIROQXG4GwsqkpWX8NNzY5U0hauwzkpVYnna2Vv
8zHkIeSe4odwc0VlaL7rpl+TE7/F4JTT1BW+0uMNmHr6dHSm19JM8iDU97kJIC3QoaJBjQKbHJjS
7N4yES0dalb+Ycqv5tm1zw0BrKTW6LSSV6fsU0Skk539GEfu3hap3js5UHL0dgtM2AAPx4REe46H
h/KXDMnIyGJ510bxziBIZOdN41lm+keuINiNU5zfF7+hqv2EkfQDQLzcKXBUNhVXfOApDmtDj0tp
GJo7Me08XICniXY7fK5qG2YR7mwlssAKJUIOqpU2aP/ykF5IknyVYX5RHQVT81SSLBRaQE9Jc4gx
2NhAWnI2dal/DQa2U/kPzXYEiVvaL0dTDs480j/xYPMY8qsssTrFr/sLv5l3KuphV+nx3YzlMM6+
WeaTBosLwXyrYyJc70fuplyKCA7FO5QYqN/9b/It70KPiOWEOUoj6LzonRdPG89TjRkJPnNkyRv1
ra/Nd8GPhSXKQ5J5+l5ZIpdjOV1yS8X1PRHdLklYp6nU/lIOL1yj0EAg1S/ToR3U0bTnfaDgXYTx
bXwkVuhHpunKlgSs/QtC0nAzVCHsoS9vfK1c45Xe9rNTdFSbEFOtGcYZ0dVIJ8555rFMZYoKDQpe
rk1ItvR6qxp6zU/V1n9VGlyqAs4EDdvHkn/eRgzGg5JntAxN460Ht9Siod+S/rP4qXjRJbbM52i2
D1pOgW5GhPIxO1EB4LTHGtbV8W6tOgOiMU7CNKzuvTh6kN9MvCHIz4Cycoz7h9xkpWbX6GnSgVgU
U32La4IaJr0kD2p4xoA038Hhuk+d/gKsgNBPye/MPGq3LAIvw+LcOhlP2nsk3Hena14alRMzs17I
vnjSbbE1I3IKiQDGBZwg2enU1FwtyLpgiB8aQ33rWutDcXr6yjDdGoPsulSlGZNy/3fmxEAx0R+r
7i6r8AFnAoAGt5g3az/DZfHqKtFlxqkQS+1LptszjbvmU1bjrnKUl5xI4o0TG4M/lBTeqgWbIeRs
oYrpROkhFTfVjWXmpzJsP4SJhCLuZkwpoT/V3ZOTm2ejsBtfVzpqKgH9XsWgekwVZWsu+bydpwVI
wYmiT8vPuIgPGFec6iTeqZn1Fbs1faoaFJAkVaIUk70+ybvMJlC0rvKj7IlM7VQZwAp/z7QGuqhO
QreVBGkG8Jy28N9CgXGwFfAnnLv45iQCkvBwEYqGv5OtxRtEj+FgPIYtEoow/D0L5VknSmi0y/hZ
yX7hmSisWfeVSIWNNeh3E95jW6PVPp2uPepe8lQOIOsoAL/acPlnx/mvSetfM4GumrQF3K9KvnMy
3E3ZcC1T6Hlh9E4J8U6warxxyn5nyelXJxddnsqNXCk8GIFzife4DtuO2nzpVI57ULx4a0y0ZtVE
JwBep5sQ//IsEimyRlyKnDil0nos3MEEQVd+ztFwUSsspD1x1ZnCTcfdt2Xp+sWAyZ1og2RI3pK8
Nv3flSU/LSP/CKWEa6mXDwVuja1TMLnYNWlLVos93nkWQxCSHw/LCa22Js/ojJ50pYecjvIXlcVh
GrAljMkGTVOVpl4nes5GOOezaWxVMFU8uCK0IGLwVb+dx5SkxCTbzZFzRkH5bpvVr3yebz0+X8Bq
9pUr5NXOcGtTuq0nSjiYbrTX69R3hg7CsUJaVDrfIV464Vo77yvLCCzsDbj/aORR5r6rc3X1s9of
yHTARR8a+Oh2mKzzpaThPY4OzRuHfsrGoKLjLBZXI3/pzGxLgOp9HbdvcQ8EvpyC80TEFMQSdRfZ
nCjoJ+7mPNzTEX8LnfaOzu0txCifVQI6tLzSAlKIzrlZPLWx/rMYbZOFXkxZi57K9XB5MltujCJ5
WqkCkUpThuaxPLAaeyJU+0226Ser32dUoO0R23wyledwi+7lzZKXWoY/KQ/gY8SUKCGN+osCkFNr
hK10k5UFbqEfYBnR1ksng5KhisiHVC6lI5U71pqvY0Fvd+6cHXnZYlta9sCafvR2xYwVzWzm2UHU
V1EqAAQcIHAz5ZN172ZCC2EmoXsYZwXdZIFlJSFZ0ehGpz4ZWDTinAC2r/gytYgtnqz91BTaSclB
sCqUCCARDgs1N1aRZ2j7afKqI/K4ZFNPZDCNmlE8KlODabyTNft1888+bOhTrssmD7cOEg6M+KXO
vaolbNwpSrIMlvSn8c01E8y4CbCwnXHyK286lg6SdEROv2z6yJoJ/9QxOuXA99nNGoVqZ4Z0+jCx
Z2nzMud1s++p0OuBe1hf04BM2ifyhd+7Nl+UXdx9ZmU4mlrv7Z3wt0Nmpz/l2js8Mu41DXS3VDUj
co7zn0qHoWppUNrbg/YdCpeLhgq7CMMPIzU7nxaRu8U2wPQMTJxVwXeymZbc6pQMS8kWK+fYgcMX
Op+xp3/2DfTtiUk47MIjTswYpNOxaj391csw/bZ2clKu1fJxyYLAGDb0qQHne899wT8P20NBssQs
/H5KL7NqPxbyJlOz36T58CQi0OfcdY+1NGlpOrdMR03uuF/1aGHiH1X3k5U/pAt04CkFbcOxPptq
NPhNbXBFeKTAoyo7kY8htlVUjWD47ZbieuCyNo6iNwnUsVi9HYwoNjGbgNmh2jgSaI7EEzUzHBwa
ozpILXmr0/5tLJagxTHt96FR/B6Subm2OG1EtLdVi5WyEXncYCcDfMAwAi9W35LJuXrRb70xwGRr
8tBcFpwycQXTY/pUDC+hkeAu5LJGiyMj2iCx3owtXg5jOfqul7J2dqxhA6a6TxNVe808Zmu8Y1nd
0mIZC/KhtORsdnRf7N68Y439bKvFa1O4eaDUZgLRInrDYwQJu6vvUTOpPkQPpsGFdOgQO0TnkCZV
5y9tz6DXEavr/Mb6grbOCsGQVpbtCTLlXfrZAAvbqa79PqPkLwZalWEPuIKFChJ3EPehHVnDKeQu
uSJ3/cy2NRRN/bOWYwioGli+9KWEVkXDypJfWVrh/SKGQz7RZ9Zyyzvq5rEt2m4zRQBTzUzzyXGy
944mH3ebUtkISA9NXsbHKO2XAlr/aSFx2dCtjLA7Get7tSgAVnTro1ygp/BXRYfF1zKF2rW9NPQs
ocnWpwhpYEcx8hDanJWipNnZqehO+rsefZ0PR0UGnrBwSZ+APewlsaar6PglczeAl3HC4IyQ7esY
lwrKu81YZ91DRWb6tiHeaDHkP9OXv0ZW5ecdfZsRRw1toK1JLSWPaV/h+MEdIa7M0K+6RL22g7or
qCk3k4NyOplJLDfVmydNY2+qXbXDIfI4V6mzsTMRxDqBLXPEzSGKzOY80G/PXAjuaTa+2AKSqdr+
ADXj9xcz1B86smHSpKe8pK3OuhWf2tQmeqXf4cWAi0QlkkvrgJ9WNU17aYwKolj8IHOvCObW4GY8
NG9Y9ATCWurPEmnc3B+tjJk0T8oXYc/GwdFL2MxmOZ3MZsGEaug0xG/A4XOymro2J08c7UZgxpwW
ymAiwG5oBHKhscyyrZcirwvf0UToY7ki4HKiepWpT2SbwABquSRv+chHZBOXsJHXlm+a5pKnUF0s
M31tbf63odbahzTJIDBx2SPzealtvnFl8ZHoiejERDbTGpCM7favlmdBLM6KC1af4zkqH1RaKJxR
YhPyqwRx1mD33dQs9/hsTU47gkZ6UGeqLAesJ7BdWfpp1B9MFu7ECxdErHam2AMWG3jE7Lz+WsaE
t6CVfVdts30s9DDo0+nVGFBd9k7/ownRekIDqveCIBqm6PY2JjODlN8mKUG0daIPadjd1nG7UwSG
SuPQ0zFGiSba5rb8wr+Zf9GU3vdqpxA+7aKA6V1iNwTChErCp9Xp0OmEjXQkbArOZCvEbo0LCdW/
vJpTy3QzCv2IUUk5U1ZYnHOm1L7GyHpX9d/9OH9hPUO4BUbhVnU/N7aKM05IHzp8x3yLd5u6vVNz
FBRAhrjXNIhM6HsoQ383gDHbpPikcR80sfLTq0036LSawLUkK68gf06Qzy7peCaYDrCXr2pUOqxz
EPdSsbKu3WPsY/p4YmRbbtvH1Ainkx2qYBssfUwBJceJynGn4AUPD/mpVXJ1V7v3eFxQGKrTSz9q
h7lR6QqP9Y+2BxGxh9bXI9H44+BpFIr5zF8fXeOm/ZnbQGTGb71P7l1W+yyCuSv2/QjViOVANwJA
x55CzX6o0Y3fIvJIlJIwa8KdtkOjfNVl/9OIyPXKw2vWwa00u6/BpaEvU1rwsCufW5oC5L15+P4K
m+aH8aMPWR6muDcECHTelUW9FjvTeXSILijS9EExJe751sQpN8tyU0JF2Wo9az5n8cRvpPhWjeGj
7VUqFns4aMw9+8V0eyjzD7gbpFfifgrey8pYd+pHvlHKWRWntF+sfB9jgQvZcJsp6aFQCXSuQ+O+
arz0VDac20a1jfgnbybpQQ8EBNcqzwridhjupBsYsGe37miSttG9T1N54w6bUgUbG1Min6tLAQ9E
7qZ0Eey2rDsIbYMgP8uvFJEVS4X0SVe90I8rWq9xaSU8o3GSR2V3EzbKXOWTXvvwS4kOoK8q1k7m
Xd8As82j+HScxZvFZGlUNxDren4VTZ33kTc3t2R5sOi+FTBpT+suO6+IMqLzIDObb9ssETTheCig
P8LJ1ZlLCVZ3FQ8X/7qftrJiHg6l9px2Scp5oL422EtsNV13/Mg4uLZtbc3Ze42S2ETlRk+7bIoh
qEMWMsWADiLd1GNZHauxee4dOe/11EiCvs7vRihjYMegc0adV3suHoKN3S7DR3gEqwWJo4RjjkWl
j00F3eHAqJvurpfuYy74h4o53xRSq+9ar5VkeO9cbvquxJOlBd7AdexWhxNNftqMbTx+DJ2Gi7gD
LJ922othwyyUzS9Z4eSCootSqAi82rkVIGJbOZuNT9EahEgHeyBWPHOWoI3hO62nbWj3LfGFp6zu
xh3G3zAXwztvjq6RzVqFZdku02XsD0pGP0YbThr5AxQ54zdTLuZRjnuvGfVD1WW0YezoJZ/AP03u
SxEO0rUy/R7JD05DQ7tLLKPftqKIdkpOMkKlub8dC45m0b6MbR9uTGyQfWdSfaeZmJ+N+csc3UNt
EJOd/nZsTtC5yD+rEW2t6rTUfgohRmKKzoMhf9QZZIqWk0tvntFxnL0ahk8UxkGY1Lh4dPrG8czP
RXFCIY47SePphh/qzkWHeZ2DvwR9ZB89KD8nhIo/tCVmPJIKaHvJP8Axv5ocsSU6opLm624MXUxt
0py8ZHBq3SGjCC+Qk11Ot94APbDM8Gd8DwOFWcUPhznodKj7fX2duizfQ8s4Tn14Iy4E6Qu9iEwb
oeo4HDOaptdCWN/1PF5Ns7tRpWJbHJ+zkBGcnQqEoGaXmR1n91KdgaPc7DQ2KWebgs6Jcais9qiN
5KAX45Myzdq1gwukwwPelcmhqClxW8/41jOj2wi7eVXKdqbPlXEz4P+mo8ysID3VbnxuwdLoub3r
ZtteNMJi09iddkrbettmLn3PjDlbkoccZwY/Yq4v6z22Skc4k9zKM1VH3y9/5TZxYuFokDitfEdW
956Z2UdbxzNnv74fKn4XMyG8kLz1nT03vyKDJmSaLnL6FATNIONJL93IN7Eoo8MAYmvxb+7rfgfx
iRn2lLbpD37/R+ejlrW3jegX0Kal6d946kYZWFZZ0ffYjI+N7nzLvH11p+YJFCL09VTBJ98hOMvD
UaoKWQ6Y2sLeAUdVSA22TSjZRB64m66YK5b8KqizExpnjNI+tHBw/UrAE1vQLNEiz2ellm+J3Tn2
o435w2kypr3DFSSicl8wcYe28mZ0yW/MzQSd52rclyq0NuTvcf0tnOaVnCm60aK8VeZOC7lzMqfj
ruwdCrPH/Vh86JkLN30MOjeBUqeaklwGdKdyiZ9RJgh2ofbl6N8Amm4Qz951hJK2FRrWCFCvk0qF
0+vFp9GatU2axFdZKqRWGsXFRq2WiarYt5OlBtDmLKqLwe+EvdeGMcJtTFZEsFSPOgfGYY3LPzNP
NYvSCEUn6Y4xwmuvapnh95NMv+OyWkyn2qMhFL43qZymTReH8pZF2JKBNg0v2hx7Zzob/tiQPe5a
iRaMjniOZX1vdARBYFPNn5FshwKuq0u3HL23dbUzlkIVcLmfTCrBVUZ2wVPvAfo3pn+jBLEaATFG
wp1gTu2rVpHBIG/trGpnUfS7QSjRtsooymRzKIVG3UpPOBEJv94oAjeer0nBBBTGlQhU2Z4il+D2
SCV2AcaR5ilN4OUKcuX+LR/roO4bSoA2ulc0iv5BlF8RgF6VEkbpRUqyVSb93W6rm6m2h8LLp6DV
qHfzNrPpBxmIhXIcWcLhvo2MD2meI4NZk5xABzjstwfHoTQtZO69901GyjvNL7NyX0BQ9iMxcGha
zgaL0jiijBgj/YZg5RYP6i0ZOtge2lFGebHTaA/YhX0/6t5C5aEclRVBihNcV1nrr82YPMOwpBzF
h8pqe4Qawr4Ts/EUGumjyZyyc51un9Xz3pPaKeROjljU70oAMqIpgzSlG0liZ5rUG70ajS00Srbc
iGJHwotpCrrmaLmTMt5PvbZz2paqhGajR2bBRir5xRzrrzDtv7IGrCKdN1r1mFddx0WD5C8s3/TY
/kpG67vrS/z69a2h5nKP+T142YSxQsWq3Y4/aMkC2EtR0zxTbkY5P8eW85I640HVjWMVU6oqrX7B
fge5hwlHp+OGaDVut7n81kwlqFTJDQNriN4zd1bFHVYdPmqBbWD2YRomOWzZkabug+3Qicvb8nUO
vW09zeY+brUfHjmsVeX9jLuFEZ/EF2WASAHRjhSIYrxYBbmnpU6Du3B/qLi4dWF5w/Coh3nVP1U9
vZg2QgxbOvYV4RiBdqF8LBAybLx5uojO2yazRYoSQ0BMLgY+KcCs7s5y60fDKt7rhqwyRXXw2oeQ
pvbPnkl72fCQFVju09BqFGzWlikXBBqPBGi45o+MgE7kJtiLWUb9LtRuq8BSrUgNHRP9ZmsOmaH4
Bqb03DsZHpZbHrjA6ywya2PGAm06Up+wsh4qo7mz6tH1wRpZdhNat1Eq4z7v7CYQcHoGF+bj2J71
DjQ4Ak6plU+cHIh6pLe6GWocJOGl6g4/7QBenuca61LnSAueuTHRJPe1ed9p3Uuh0gLDFWlRpO8V
hN2NZ1OUUCgOqFUWGBA/qQTbCTWaaA5Q/YbNr8rVdl1tXjrHwQ9FkgyZMWdjaOGUNDS79jpIs71q
ZdJdaUDMwHqDcoA+MmwaRY7HojHlY2oq2SPL6uX5uqNs0D/iU8Rt0w7xggzjSPNrS232/7zMQGXs
A2INq9u6CzoAOIRl/vx7kHSIUuZxdwysuZGP9GGqR+hiT1LFvGPdZRDveld56uHPgGVUToDpjr82
3v49EI10VPqDrhzXcZCtx4exIr5+Oer6gLbkECOoBLbmL1v3NXbT+jDsLGxc/ndfnri+hqnPbR2B
d9cE2yWloW1lw80c+38eWNs9uKYYTv/ab1IbYKUzAGj973itsnGxMC/gpPrd39050Wp3EQyj9aDr
/ryciJ6KrXvWIjupV+F9SqbncxVCnCrl0J7WTdsrsyUDbg6SMe2evTrKz3pFL1FEQ8edo3UfyEDw
c+Q3rS+c8TqoTL7rW6faa/wIst5x3UxzL90jbDC3fw4chcOFrEKaZsvH1jmuc5n2Z+j6Ua4nX0Fd
zOv6SUNCZOMcuhENCYYPXVUcWE4r/rqZoDy9Dp7+o6gU/g5VvRmV1jytx9F4J62MurqsB7IEpL5K
eOFufbVNLX+C04uqJi8f1gcrr+pdVnNpYZUVx35nl3hdDEXjry/DaC4f+MDkUJPBzCy+jCmSOYZ1
Baj19zhZM42sB8SeJoW+a1sjudFij3flMOb3QPALc0DKByzqnG0ZJf1jhqXmtsFV4WmqK9sPUd88
U3vVfjTY+UtL943rzhpe4xk/Oye3nDcxWmKTK135y6zlN6GyyCVr8er2afE5SoFsMDW+xAyRPXfL
3+1IRVGAqYBwlH6vSiaOWb0PRyqaTX2hWwUlt8CFxrRT6AdEE1Pu9Iyey30MFvINEHE22rn6ymvn
wYHh/5EM6U9XxPW7ypqA6q3xfupgt5sszaddIiOiUTyteiBMHl/N3GEKWgKX131RJpFUzgrFT19V
D+sLWqQ5TBKhDNbN9YU6oTmURrlCucOh/oyT0RjYUMy262a7HKB0dDfoRxdHvf98BlnPJfRpcDRr
qMrYn2tH3SmGhgvxMmY9vgcmuB8rq//zp64viCbs9qIB01qHrMcfFRWefx+D95cVfDYU6Ye5z4iL
BAK9kRZUHLrKSokElfGVy0wJWmVMnzAxSPxas9pfRa7c6ZYcIjDih9kN499VYb1D8PZeB1t3iUBu
kc0OTk5XxavOiiiNs6MP7o7Fa8/1X+jg4kb/NoT9m1Vi5RJbAeoBfqA5mx+EI+2fo62XfhQN86On
JeXOswvsdoqmP8Hud/ekNoc3Yk2brVFl6guMwhTDpPi+UrNHMev6nSELjBYMewCaAAvssri648QB
KIrK7C5j6bQ38Fq4ZpmZ77sKl5RcAHAV2TBdM8to94aAVSBMwP/O1Iqr1k36Hmeb6Kp5ur3nQnEu
WYYQoGTC5So7CUgne4m0/2BYafxANUJJpzn2Z5Sf8JWwv1rW4ZumjabHdWhizQpdmf8dOvbNv4Ya
yJwfVTK+931rMft22RPsqfRC9tl+CPE2xW2Zdsa6j4bnvq/kEAcDcaFbWaugfuHwUOgNycppOAd6
Mg8P6wPxso5vYCexWze1ZZzWo8SNDGntJVMbwd0pvWxcfaKjnlTjn/fFKU1lVw/rEyD410yaH0ZV
dPrh+t+30sP2Bp0Sq0H3UJKiAsdyQAyMLuHBwFV4C2lnDNZ9Q+mGD1T3cPRx3AQTYty6zxmM7TBh
z7RuDXFY3GFRdli31gOhT/MOKel50Jk5xvpgmVZIcDPX0N998DlroFxbP3b/GQf+sdWxtrutu6Tn
Cizd6kNZE6E+5nm7VfUBdgUNlHanpCa/HXGQcYAaET2mMmf0svTm5nBbgAiw7KQ3mfl/tpuqxoCP
Pu6fkesmxvm0mpaHv4dYXyitqL3ZQOp4TrvYwAzNTQsn9bA27oWS80dwYv5/dkaWrR4UjRb/+sZ1
4PqwvoAOFTh4efM8S+jjmWcfo2UBWsW1cdfT/7lFRQWtBdfAX3QNG0Aeq7zXJUYV1owep+wAHA1H
fAu99B6SCOGNV9FPX/cXjveE3Yf65C3lblUhi1HijvGiPJcSVyhrIm06nEQVrPu7mBXR0MlXUBwH
c6KReNUU6LKwiJzV4kE5Nw5n02Z92k4kl4qxx8rcUs7rrjrNeHXd/vN03fv39d5DuJYXyu9/7V83
/7XP0l3tWFRZMLj0UMm9ms6xPv3zoKrNQ9LxXWcTvngRO9abliI+UGUmfwHafVmmtN8VR7y0mtYe
Tdsw966WxoFXGLh+4AH/YpYa8BkKD6G7zKeRhi9TnSevJF4SasyECStDCRpjOru4bIVTamxhhTP/
ifFuqqrie5KYenaN/hZZjQqDtHRZsQ/KaXg96FqPragKdL9RByM6hIVgad0i7XL14l162k/yyZVH
DLPLs9CxGUycGULC2O2qQuavvQqINim5tlOQcP2yQ58DFEH32teRPGlVne9UBGLHsouKF3eajjQj
xbs2GCWqpzA8F3GfPoZm9Hv9uFl3+QWrsbw5ZdHfhREow7i8Yfk7YFCCaaVwA4UdmXvsJD9SLEmv
64Mhxu5amR30WsvF4kBhlV5BkLwaemKOm3UMWs7lKTRtNHDm+Z/N/xxiHV5I+VoUeXn4e+jcgBZs
Kn0bdBXSgHGcj/i2eHfrlsgQoDk9tvfrZlrDYoGeehzc5s4BEGyPDR0Q2GFq4peVUr9OPbhqKszq
pzODWydj3ryXefEKzWP4JKL52lGPfje9jSRLRCTYl/OmdJEJbBQW8ks72ovQtxQjDBk3Mhe5fYFO
vEWnvJjLlU6Fw5yuyU1CtPR+3fz7QpYrBTnI8Cx72t235EXpiRE3MKS+uHZcebtGQvEdRrs5xkZ3
WrfWh3WItYxbN6tFXWQOEf2y1nlIRlU5ChddV4FKnVV6j4mCjvhqmywvr2NqJVT9PKcnWlsWY7it
frKkV05/3qJruV/rkXX7M5jf6U4jWcKqLecBwRAH+c9n/Hn/EBY1Zxaf0UApOI+yHXZ+Cw/7McoK
8RguS45EreHq/Gef23TtNqMFBnUHSziUK/p9rbrupdLT+oKW5ZU1sfWsIqvCb8y+l42DpWwKn9zh
RLysL1q42m/hgciDKuEJtr0h98KB75q3RvQjCUsnkD3mCHo6oqNC3kl4To/UbSzs5zmHZeOVkfK9
A18Lv0VPSWrUrfVccKwAgmx2GS0j3so0R0AEU+CJbmYwcqx7wzKsp7kOaZw6OitMRHaszTF1N8w2
3ayvOgZI59Q64QV4HoPRJMnvZGPXdw6MNSD0OvmonOJUi9R6qQ3poKmIsAOZi+RVKjQQlgHO/30n
WGpDU92NP+CL/HmnzYzly6nR78GW6Lg7Vf485CiUMPBMHtIwxDdKa0sgktzZD5Otn1PuEdBhig5E
Oy0vzG/tfipU587k/xM4WWY8lDnxd4mqOM/jYlmEH++mqkx333ThPG2KJYOhcybtCtSZ07jEdWvZ
JWDwX+Xy8GdcW5sl2RbKP+9YX2mniYTkwQyJIETcDsYdwEjsHm2ji5+kjWdFgtFbsG6uDwwwHbt7
pLJfVEAYD/0dsO5jgGbSDqQDMhxDrzNJpu2jsy3y+jrEQxFkRd6+6En6uf7UmvE7sYb4K+VcpZk+
EXSxvMfFquhsLu/JHXoKdWo2L7OxwAdD+G2KP+8RXq5tdLf45z2VDS8ly8UZSZV31trJOwN5gm8N
OoBElYpol3FvqEnD5iWxvvTvpxTBxlbpkl0+VkVHSIGJjo9U3U3Dt8flmRz1KcKEYWOpLo9i2fH3
oc0TAoBhvT7PCGmDbiRxvUlG41IKPQsSK1VeEcnfBs7CLyvp781mMF7RLQhg8eb/GRoW3W0tXc14
vJde8s/Qfx3VnFUy1ssqo434rtfC+KGGtXyO+v/aSPp3rbf1P69o3n+98u/3SE8O+6YOIaHMVU+y
eKOO3GNR/AOIqmawPs00DAGS5UF6KQ6T7k3Ft+tcZ8t6bX0q8KBVyFT9v3vXbZzh69Ns0LL2JuUk
rOiMZMTc50DFJ1B55bTuR/hO83TdqRWjiy/yMhrQzxObdVRna511WAc069716fpQuRZYmdOlG4lz
xj/j11cmLfrVeXV8npjn7yMujUM+0pjTikrch0IT9+szqtCXFjD19Hf/GEbawTUA7te3/t+xsE3/
Gdvi3bvB46DDdtiNruuDhdEn51FhBk5V4F3Sdmi/16d/xzQTcMe/x6wv26qFWUtPsEwCzTB6VjB/
PwvRqvSnl6e6AuNrfbY+NBH3LuhJ8ebvvl53p+r6dzuz52yXFviYrW9G4ohT07+OQ7sSkKZpbKYr
F4zsv45B4eT4YhpV+DUSrRZ2fb2X3GNkIO4jNRb3VT45aMRDY+tNevHfLxzaHgO/v3ulYThbkFZj
u75xfcBaWdw3h3oZue5oBvhhNiXHHp1GQdLM6wzceCUModqsm0iZyn1j4LS0buomklEFreZl3Uzs
ZMsNUn+Wnq7fZ4X5P5Sd2XLbSLqtX6Wjrg96Yx5O7OqIzZkSKVGz5RuELMuY5zHx9OdDymXKrurq
fTo6UMgBIESDQOaf//rWvaweItitrYmHXCxy8dRoLPUyhXD2slWx1GucNKcbjLLNuyaf3k/tpWZ3
OcRdCU+Jg1jxEGu4QsxH58vSUmiChaUYVwO+Sk+6jzPJn6/WnK+WYVi4YSVpfDpfrTxlwtVmDYDm
CpX+VpLQM14Xm7YIyIueYenvdPSZp34uVk2IEs0jhUa2yoZpTHmyy3Kq5s+pluY7WRJZdcmjEolP
qq29mLEussAoOsF2G1cN8ez12DiCVKYwW/qACq4KhkJYJ/kWyw81+CzZ+/1AxwjJna7c2dcjOllK
E53INwuYWgw3Cf4XBwDyl50yuk+qzscLb0R15Hmnqk8emrk699DZ1AnL6W2XuE9ja8RLAvHRQba2
downhkgeA43s6dbEYmccFPepRjS2yet43MijdH0gHNnF8ZWnpN7jFB/kR7pKrx4gvbICOH+UH8cs
5Na5spVFkYjnCd9ZGFZNed8E/lp+pNeyNqZNOF93fao/mqjGksg9tqnBioeqIi7GyOqIU7ZzHCqL
tZdYs33yQs07IVIT3NCP5lEhh+F8yDRNgocoiH2LV6thoToJ+7sg7Po7jJYIHaYkh/oBRZA3GMgM
4uXcQ+v8hyE20qPsj+tJszV6hJayWM8nnFdx53PJY4Y6s5YwRbytZ1jbthP19Zijt2cAQKp9rfBr
VYFkdoYdfA1vurAvvuLhlJEnGMxeAyZq26l1EfoP8YNlN188Q8m/Jr5O+otdfTJ0q1q3kAkPRCPt
YzlpFR5InvM5VqqV7Fq5rPPpg+reTinecEKNeJNY9XA7lV6/kJ9nI1JMe7t68UtSFZVqZDCmJNZl
g6hyXUS2+0TiwFF2bWP9uXdVNIi6rXFRRHTk31D4Q7V0mEf98TckzKHe/4YiY0wl/4Ya1dBDlFdf
SN/tN36VmJtUTaYdyQHZSgfs8SCLfZ3kKz1U9Qezbb63Tl5gfCiqiV7tWDTKNqidWScxlPhRxSd9
pQq1viIZfthXWtLswCbDEVWidOXAzfskRP9ECrT5zW0um1SZ3tqKxwQQ8hhBOUdPnl9fNcQziw7g
wmDkL0NWhVt4WRn4u3QoD0TmsIya934pdkCesRk22yXzAHpX1SBQR2AD7beZfZVqxtoflejAspG7
TIm7rmV95erkAiF0zg+GVayLdsAyIug4wvAijF+80X0/wbA3HBNXLW2213Mc9WCa5ILOpSoOyOIp
avHe2Nehtq7rHiLB3CC7yFav14tLFhCg6McsUEEC26R1YB1N4ptHe97IYpgO9uWEuaQsyXrZQ8tY
P2LRx4FMncdI3+djhwKPo9DKNiGuN0sJYEfp+lAC+r+LAhImG408CwlCd6bmwfbc5I7l9PC9vkyd
ZafpzWdoG6jN+6/QxnmHkf5yE5SmvwtAB23dMM3vkoFFjlZR+6/GoC4BQHcvKtSmFRhH7Qp0Kg5o
XRptxkppHmtVewjqZACpg1GWyL0nK8ZDJdac5NCV1YAHiCGg9ovgxBwDMXYe3CArHw6G3to31rwx
dfIWreJGxJE9E8W6IymYl+j/yLWszaTe6xPDinP/rmmijdoyZZN18rA+JAtfRF22lUXZoEb1G9h6
6+LczSGTymmK7Brxpn2TVn5z7fbK8twBsgxDs1i8nk/TGE61bSdEffIg2dB10bhK0tBHcsGJZJ3W
5iNm11G2l8W+8O1NHpVkQ6h443iB9eQypbscPJIAZLERIlxDqlF3sugkxUPLctcJMZV/h0J907Sd
9VSKAAGbd6uNsXlk6QIEf6B+Iw1L3cZ1yZRG1slNFOXNAc0VsmX6qlNhbPypLvdtnz+TC4z03PP1
laa68e0gcutk6l86YgsIZ7Cr2IMxQ/I6NxZ1kdyqZqSuVFaH1rLuvcEvnw2ha5eyBErROnn5F9ld
1kSWpu4ZtH48T5wWKlkRrbKunb5HSNo2zwEaqvdzMLkgXbuanhG/uMvaY2U6Zulfmx9AEbzXu3PJ
999L8lk1Qrk4t/U/lX4cJx9yP3rK41hzGu70gbXq+QH4o+f7581tM3DnL47zxoDsx2DYB4NIjigb
k6OV+LddJvodOJbkeK6Xe+911ciC2UBmA93P1XnNk34hy83Uv6YBifn4Mxz9zCqOck9umkrAVNHT
DgOxPxp8TY3GD2XTiXaFGmQX8YAP5ftpzmfoG0WstXhm983nlxt5LgYF/eK3f/zXv/77dfy/wVtx
KlIRFPk/UCueCnhaze+/2dpv/yjfq/dff//NIbvRsz3T1Q1VRURqaTbtry+3UR7QW/s/udqGfjyW
3qsa65b9efRH9Arz1Ktf1VWrPljkdT8IBGjsy8kacTFvvNbtBKU4qRfP/jxkDudhdDYPqJGZ3XuE
/i4SOdbO9b7nBUN6rewiN25Wucu8Jt+3WijR4DFQwSQg3QRxYl7Vk2W8b7JJuzJ5tF6wNsx3DS3J
vCIrv9wqWtAtzv1kA2tuGGgWEcjkMiIoauW7KneHo5Vn41HuGT/25h6QU3KGceSdhkxNjr6u7duo
K27KiFRa3xQfSl6u7q3QE5u//+Yt79dv3jEN2zZdzzJcRzdc9+dvPrIEeXxB5HytsXE92npWXA2d
ml7hbjHvo95uWN+Ya6q1JXAmI21jBB0yb75Xx7UHNrBq/KPC4uYqM1UL4M3Y3HiRU4NQoG70bYt0
UrUPUfX9US67+rVK6w73mfCxIl3/OmI1/FHVH9Ok7R4MRFO3Cbncstbt2vio+UgMZTHVWFQZDQV4
/nyMhfZgHaRNjXi/sx7JtUiXk5Onl7I1L5IP5x/LD+dXDHU/dDVCS1/D9dT3W2AdTX8k+vz3X7Rn
/OmLtjWV+9wxXQ3Jl2n+/EV3bu4yYA3yNyIiA7wYvj/5DQeZx5dqgbJA2ActT37H5+ahAIva5PnF
e7+w6VAKwxG9CM2pPhDWQQ+bcMNltugwzZwre3fOH5a7vm/Ou47+vVdp2W99xbirCkpvD7PKWPdu
O7207UI0xMMnDGI2aqZ3+y4z3XvL106yPWOWQ8RcL1Fy+vZVDd542fTu9OI3yf1IjPmeZ8AvJ0xJ
P7hVPYNEw+WYwi2drPHUO0546IbyKEtAAsXpe31/wucZAl9f5v6iNyA/kuZirHzz3IVDWzN/P1RX
zHo1MT7ZFTFZHiHoEBD20Xir+tW9GDUNg7eeWJLbzn9LoHxynLXoLPVZhf6/I1nIfi/aIrrK0bDe
GS4mQVFhZRimcvRfnXU+vDZgIfx/3Rqm55qqo6qmzaqfwda2fr41yBaqWIzW8juTWGV6ZZdwsvLC
fHTaqLgJTNHfjG76EKKn/hQ1ubJBQGJvZHHuFYVGfiNKbF70kBiVj9WDDRfn4FQa+mUW0vE1s9pP
elcfnUa3v2q1cQtar3iylLLDTGOgqyhMJp+nUCnqEyt/mwHBx11R2NYdhirQOljUIt+YOkyBk21b
mt1KtsoD6mjcWEpr3cVxaq7amgQTIsfZcozTeM+v0Lqz/Xzi1e775DcPSY2wfEEqXHsHRtZiTvdT
X1M7NayBujD5I0QkJMOj55Z7iOWLK72zvIu5UdYTIsVkGBrx0mx09UAE9a0evOy+nTehuCEcFt/J
miwizNnXIysDXpnfkytYbxQNlZRslUcPQ/p+dIHr3rWPEgZISKmrUM7aZHletexbp7luRq3dyIZK
Bzbz93eE+fNT2VJVlyGPxiPZdojlOIb+8x0BzVIXkJ+COzzCGoL56ng1aCGjwYC8kqh61LxGf9G7
SluxgDQesPYYr5TQU5e9UpNsHye4MHYYWJC0jnZq9psIYveP3VrWtnOHqC3gmHhVvJKd5EGyQRb/
bd37ycgQ9bdN4zrGWhhuukOaC5yex9+l3DPHxECJFglesJ1aocsjrfTc/Kc+7xVm3W3/w5ep/vTk
nb9M3WMdW7VRudg68Zyfv8wkZJqRgpu/dYjVP6dO5i00K+1OegS+oywyxPCplz8XvLakI5bsUdch
5J+B2WlgzU6FhUkSawNVArjVwpzf4vX8Zv+wIavo2HdpcaSDrNaYfC8ApDODC9CC1ommHU1dzW7A
KIEXmrC6kg1qpnxvyGaHDX/2tFLMDqZViey28D1SMGH8/P234jl/+lYwlUMBhtGErqkMAn7+VsY0
NoO8Te1bWA7J0UBsuzIHLUEkOCcLyEV/wDExGqgbLLRTRuHheJSbqIBSGcwbWdSUCiCI29or2eA7
wlp7o92umjpmUdwibasKDfGpsCxnOZQsUFhlKT7FwdbpSufp3Kux/WHlqAiMpMVW6SP3CUC572Tx
3XvL5eWAEeCf6mS/cnbreu8895N1onHry8BUnut54Qt51WTe8Ri27nw9iMGn2NBw5paomuo9ay/k
+s6tH3p7IDQZA5veISRvn1tAfOZ2KrHqIuKRI+r7NNfjkGzzjKj4McDQcO3PruHC4gI62DeE7+Sg
tey9xTiX1Hm9YW4bRCnu0vZCqcCtMjiAzjloMNTruLzq2qi9BYjoX7qZ8wn1RHsrq6AHYspniGgj
i7JBS709MrKXv79HdOtPPx1ez67HeMXxLNO03Ln9w7ic8DqmTMKobsMQpk3b5U9yPS8fbCYSo60S
EKujAyO+YSXX80oH+Y6KWr6M4bgl0DGIhdjR/c9HenWvnsJBHLyMfPGx1ZRHkOU1SY9ud5RFF05O
CHiZ3CGnvhNBvon0KHgid784IumcB4EUNYcoqOvYDoNAilltwDt0rXEni1YefD+lLE6BWEPIggRt
cJdjOKXeRj6k7GiaDdWKSrvt500c9RsY+PW17AFZadqnxJ5JKypAlDLOxM61trS97Ey0v7j2IX/I
4+UR5MU1627IcPWdP0JuRD5sNHzNE+cZxVV3Y+teAP0WBszIAv6z0elQwcCmHRQcxO61oNr7Yak9
l0bZbnimYg04dyPtHNYWEvShdTOAxyV6gbme8PvL+bRGgCBbHi5PWwJS2yckUDedOR2LhpRTUfUQ
eaMCoZbZWC+10+wFKWnBYlSAaRdF9DU3kN2g/vAfkn7SV76ClWPeBMMOZzl9L89kER39cKaBdcdb
rxwPKVIRuILQaX0oLXYFj8ydN7LeqtEvNRaAd82evtfJBtmPSd+S+aHxfg43Ir8tJ8ISTAbowy77
nKSg2rXCf2tjKGvjBCcKh6xl7IjwBPXH3jktI7sR186TpoOi1303++xGIMv9/EFxhuQakIpzI7Jx
mZlxQPSv6O/BiwRXJGIV90U2I/+bssd9jKINIXFPWD9DyUlRI93v1ODZF3dGcUNMXFsVaurc6lWR
XquVs9UEXnayaoz8duXr/gSagTrdxKQcExXZ5rOmfaWzhJJOFqaNansdGqm9l5aKuENiuzjXtaMz
wX9SL0EsY9woSFJRcu0mqi2AMUWzN/y6+oZbyAswDvfJTRt/WUyaeYLDgwdI2igXZTqlBzIQh03J
fPL2r86TJnvW8KptAk9zXUFIgS1b3pZGn58itMWnkCf3CSVLvwiZGfCTok5urEF772tPPKXcqJq1
fuKTCxl6EoV4iJNwXmSxAQmrivjE6NZc9UPBi3QewFopfjYCruNQt7VB5LYfEpzsC2hDmurdeLBl
t4ZbRpdJVgjIOGCrW7d07mydZXYAMe6XSQlZUQ7Mb0HnXfZIdj7Lw8Ow9G6IfkXb2Cyn/zBNNn59
WzJqMFUD4IFlE4blmfLzgzAhi6XVRwURsCAHBqxcF2ylO2CtzXSiTttphRcBIpn9BPum2odtfz+1
EE4rw1P2uItpRC5zxgNDlb0W3JX2kJgsyf3Rg4lSsCxVkpqded5tzZuu0YJlCv1iXbVk/nXznFHu
pc0thkfLoEH9JscRxizq77BSuOrCVj/JBpUF1dPfvxC0X8el89dgqYwb5v/Ztv3L+8AZx5LxhNpd
TVltMa5zENTLX7CqF/a66NBIYtlJnOT8oydCtTJHo/r1YSCPKFOSPeSvPywBWUYFjMK/v2Tz59CS
pToa822Xfzkm3cQ97V/m3QYTey3vo/jqfUA/+U69bEUQfa61JWtH4rOjZsjJPF9FCPZeLd/xtab+
VXUAwfK9t4qs7bMJlmMeEcjeTQy60orI7GEoWTEsfSD7MHrQrXWR4usuwkZZDAMpnTk+mLdKAO5W
7om5jpzD8DYPNHMl5r1zv7xAwf/3X4qcP5zjbRbvdFVj+MfkgrAbNJBfoj4YWozY1loJFu21SgI+
mLixn8JtiUR3D0bJuR2mAYK+qLPXoUtOPe/Ax3MPXzGn9djpYF0Dv7wQOmn30UgcYBmG0xfQssFB
GEV4Z6lZdTHMrbIoN+jCvwjs6A+hqYZ35+PzAceAJWPkL+pw+fd/rj7/G//85/LjJbxlu6ZOsPHX
eyDz9Ux0gR3s2o44NS6Ay0H0fbjuUs07op7Hmaxurut5k0xBcy3re6RWuZUyGGblX1ywxCguCiS4
CyPQDYRdShcyXyDs/aF8bpfTRWwj5V/yXz9FShsZOX0tSlFHQdj+UvzX9q24esnemv+ej/rR6+dj
/sXriv//bZdj9Frzwv/W/trrp/Py6d+vbvXSvvxUWOeMQMVN91aL27emS9s/Ir5zz/9t4z/e5Fnu
Rfn2+28voLbJyGqIEby2v31vmiPEGu/9D//m8wd8b52/it9/+5/05ctLxvD2/WznQ95emvb334Ax
/dOdwyysWmFGxf1LiGV4e29y/2kyCTJ4TrAOypbfQg4pPfz9N8P6p6o6luO5KnEZ25nnUA1Qj7lJ
/aeuY5XjWTwFLdXwtN/++Ou/x7vf/9n+Ov6t/fKQMjmNy+9R01Hm6dyqv/weY63UzcYwlR2oGG+j
u2O8NCYPRudQ7Mpgo2VlvoMWri6CmUY9QkNcTr2f/Ieww19ehuMx2OdqeDzpv1zGhKmG6KcepG+J
d51IdfeS1bQvToPpBbZEQRXrAI9KZU3SgbNsMW5ahfpo7D780/3FaoA2x7s+/lz5NjxNMwxTNzx+
rNYcSv0w63BNLW683vB3am2WKx94/uxRou8Vf2n0zn4Yik+J7Z/syPtEkBG/p6JdlloGuS0nTaEx
el7TrF2v/8Nlmeb8lv/5whwDNYqlakQxDEed/xk/XBgKe6siCuXvWApkhKx2xdaMq2uNYckhcyxm
d6M5rmSiVT3pJOYRSlyNsY6BStV0pAP1drG2bNPeMn646MvCO2hjWh8cZ5sgrj8Av552lpedAJ+b
B/Fjk5YOIk9rSFalcMU6HwqL9Y9wvCbVV1xEinjyyZq+HH0k3UbEHCkQCKrsQn1TKte+MG+s4LbC
rnfpjcNWzDBaZRqUPUae3zzfHYHSAAFD+7Fu2mZH6uXR19JmbatGuGSFvz2qWfO1H70FDPhyyZ+d
H9V4unORIWwU8eozlsbIsdiM7dohl74f2q3rpMUqEf1lkOw1l8yEvl+2dmZsKqW6cuKvRNiwExhC
4JIp6RY4Oi0MEqBIBR/uIbpgE9V19rrxLsnNXMY6a+4pAdSN5sXdwnIgVrjDoYiSeF+HZDn1OOgk
wjU3KMvgfO7dkAy1eYifZN9EpWJGWNpYmobeWzv/g8yRjCF6yixbbMe2y1ZT0DNvxZcqwbNuOTTm
hYcqaBW17nbomX9VInojXZEpkmOv0Xx/c/LphLXxqWKeEZu+vhj76ia+y9Pqy+BkBDh7/BvjArks
jxOmkmKBLdhALygCgSWWFlM7EM44mWfmFqggeuWOlFQF6rJRYxLn1zsnTyBreNadxvrNVtfiPRbG
MVyueliUgO2sbHggsgM4UlTdWhlJ7yjH6guLENgmnrTJ+Rw4k7IpLaBhSug/IVJN4QZjk8Wax007
tldOkr5ppjAXbUZeYZ1NzpJ0MGhhQx+ucudZK0mPgXQNeii6jtUvAVNOXF2B96AZDbOEH8CoQq0e
3kbQVBYJKfBmPGjnZEEvYoZ2GzA/INjy8dgJDVF10BknM8thstbwSF2B6quGVE5O3asINHJ5SPFd
FmL4ltq6yVBA+Iu0U9wFngD+qumQ6mvQOzdGFDgrBvnWMfdrspIHfxVVEB4YmtY7LzUwnjKsVWib
2GVbbODyzOZl8y7OpB83WRtaqyqOiJHODYpVfRFROq0z/L35NsNrO2isDYqD9kJWMUODyibLckNY
4wFhFeSIH13kXjIfL484N8i6c1Hu1Uxjt7Fi7aSfEquU0bQcRvMJgoe9lnXSB0vuSX8wU6RPGNxo
E9I2TMKGyCxgbM6mYbKjBpxjUdSO/W7VJPuA2AknhJN055ZBq81XWi+BcaLHmA98r3zfyl6Rl5C2
NiAAl8V6PlLuyc1kd64BvXA+9MOVCFUNd77Q1m2jQtmrtPj9Cs/X5iKmhG8mL0HWCnnx8vRgwrgw
uVvJy+URQvgT1IJpp5BOY++tQ2SPPpnbUwm0L0MCTkYnOXQbWC3rwiDf2zBwN0CdT4RdtsOgAukG
fE4cD9Hu2N9HZvOVxOAeFcujbeuHPLNxusr7G6eaHk2jQ5s5MG0usKGxQJz7ZQhkV3TZzpgaBHDG
qO4VHuyAbAOXrKV656vBranY+tqK8PTonfgWmtMito1rP1G9najaGz1wAbChrwE8tna60FjYTW2u
wplbbAUlnAkXs/dc+Ic8/8yCwHEsXcg5MVALnt8Qe7zyre0dfL3tepcbEEN8vYZ+YsUQn1U8xnM1
2hZ9eaWMfngxhene7MV0rxvF1leaV9IRcXYnQabOB2IeVpHweK5ucnLUcBTHFqgMzW4RGeDrQBlZ
K9URyiJiJWkliPc6LEb7bRTzOFCbdcPiArMYcIQw+pZ1JNy1E2U6j9/pGjjJW8Xv97nqru2wK1aR
Ykyb9mviBPaBXPgSSU4ekyY2duuunV9aAP86mylE7QIBazo0P1C71HaTYcdDqDUCwl+MD8LWeJ3l
er3pGeCBCbpsRtTSzkT0Vxf+SgcUsYm6r/WQvZnT9KVX6wdLqfNbpXdYDFO8nZfwqgvIWb3GEgek
Z9DMntJxcWl+Y7znLfwWfhU0yUUfihTtSP/SjOROOnWnLQ0nKtagZ6D81fplmJCQ4KkXKDZ5AMAO
7NugWPQwRZQJ1GUGF2xRzRE9v1s16clVmbPpGvr7sgy/RUV/kVXapVVXXzW3HDYYm63L6hqoz6cI
Is9KdwA0O1V3AWN0jbmDgdnFC5NW/VJzLeANaTXu0GbcaR0si95EDK1F8Fc0+4ueVW/2OOqgiapq
TZodkBUPXWBRXmr2eExdc1pCoryaFPIbJgtAia7AzyaBYQm4fOGp3AF6ZWwax9hrsbUTln5IUrFl
iLFTwQyvuLGvbT0UGzVgvGnaQbnTi42mYyHS9eM6ECFuDS1OrQWjmX0/vk0Ot1fiB9MGAeeG2d7n
qFAnYMqpWAThTRplr/zE9z2ZT1HiZGuntAAhZytIpQ9+m8eM5up7G1pFf+ua1tod4cz5JKUrtf5S
s/xihOjAlJIk0cgNPxkR8QPVBTqaT2i9y+t4AkxY9XgK6bygRn+ZeOR59LgRH6I6OKkhEjlruu1t
41ZkSNl8w106Lu66JKBslD5wlrp9YuS3T6ygwTWx2ClRmGLEON7WGkmM9gwOUSbjG/lx3Fvkdhbw
nXIWldZ9CWo2Uz+PFWGZ0CtfzRwfANim7UJqvquIt1gS3SGTx2WwRzGBxNk52kZ5PcYAR3n9hGDZ
vDWZJcpi3MN7vdAz9+Q6FUuixN9HBVdgkTyP/nAkSPNYJzyavIz7ULmoXIDnLCmdxijgixbujV83
a0vr75H6ElmayV6gAwBwKjiT+MAe/DCEcxAgJHVgocc4h5MGre9Kp3+CY20tXQC+sQG7sw9TuEvV
ps0xkMEm6WADXHQAW9h9BD9dHOx2xLJBUQ95Skx66rvLerrVp1Bfuzpia0IEn0sDB5nO1B5jqB8I
Z4x7Z7p0oxkG7YdHFeCeiO03d1RfxLhMFP9BCe2LxKxnzAZ5ccVd4GU1bnPiwHL613zInorSwA4g
2nmXgrA0me4OrGbQqlcOblvqgkz77CqtbGMd5YLZ1Nwi696btdRmLGWTh16U9xUvGcQC+ifZyy+z
el12I4Z6vP6vAFR1W13ltml1ctMCH1oSFvb51YTd20EfMesOM0FQ11q3ukI4DFtUIgbeDPzFVS2q
S36NxMRWTuXBBCdrEJeNeum76jdnxyqCOBjw/tdhlCMOwpIAedjRaHXypDVGesR1x41D4lJUpvrS
nnil+WADjppyHzkOf+F8JabaTmu78TOeqg5fX6+yjAeNfwDOuio7C5hj9C1op/x6NAo2mHrgmti/
DGHdw5H0Uv7hiVAn7ujPgijs2/j3nvhvQdp6q2Nb7pX6m+4NZO8o42eFlYcUZi1TJP8Qt6O7z8gH
byJohHkOLcLCyUafuis3S6I1jOVvimJfJ44BOLwNrgdi87z0WuNKg9zo+Gl6/KJCO+CQYq8W9l4v
+u5isOojy5ENvh7qjZXq6p78z+xQimwVukrDsaw0hfM/Ypll2K+STbkgolgsRaOJtUs8e1la/V7U
zhqP3mKhQKfqzMrbt1UJkh2DoivEHkPuJ1dYulU7TVRfoiK4MEysMbx4SC68cbr1u0FcgWMjtd2p
yMBJvoU21+jhFNj0fEzGnZXMkXxiV0cNo0oGjdZTlfPcRwG00/RqVbTOs2vxr4K3WMncD7yJXuMP
lKg73kviInRxpE9Y88PiqGbtMffJaqks3v0AejS8J7OmqC49Ee7z1h2u0nnj6cMbQlBzk6nc6Pb0
mHoiW1g78CpMhlpGLqaTiKVKNhP06eiLF4zDDox0ciCDYpWlKmJefcIadDxZ3hekE9wWw4Xc9POe
UqCKIxGe3abTJmKD864RdC4vKWZ0YXVRmiVfyLwXh3aRLs5lWWlKA065i6cc7Uzkv/f/y8rG9FaJ
gXtL3hXDsg35tu3ZvVPuRego/31RdgEy+b3z+Vh52Ln4y6lcE1D3mOL8Ij9InoDnN3ks7t6fLYQV
6R4szYR/bP5tncsKFYPGvziuAvYRsXxPItNUvveQ3Rwyu0Fu/Th1VmXNhSy+n+v8UZE0m5VNZniZ
+b25r/CWUR1IF/PhH9oDc0b7y9pE2vjKXbmR5+s6DJ1coUP/r1uSs+fPTCr0/mu5m/bNPg30B0yu
GRX48TWmiikDTyN9IqMIlH2gXWNt5y3aROAuwBRvHwcwdfIEE0rkqv6qIkqI4pRUzBj22ojbRz1x
V3fkoeIWhzbbLLDp6Rx0J1AxNqQ9pUdEyKTihCyyy2IfaOkxUvCLUkJr3AzlYB60xniMCWNvJ4Op
dGr5OjYSg1WuoOHuorzW9q7rGgeHzPNJre/wtR5CM951iMIPcRilhzKswyW05g3pGPZyGpp+79bq
dex4ZL5NlqgPgstjwUoPNwLnjnYqDjhDPzARnw59rkwHuefWOoOEwuNNOzdo8yY3MHhh8LCHrPO9
WzBp08GwBRAbTcO4xoBWx5VM1nOU2fkxxrFpMQnmBE2iYt5h+Cty8LS12oJ7M2z9ok/94NDOG43Y
RRMH1j6uKm0RYuyxwsJCUY46M5WLAH+XSx1eFy82viNOyHSe18tUjAeepkC4guy+0i2H5zI96kAZ
DokygGTGgBcdE67SilNmTNNTIgxj9OjodYkdH9wrFLfg38z8NfRgKPpduWi8ptq5Ifr2SbUuka3v
/IqZ4ZRi2FJ4cba1x+jFR2O/aePoU+3Z0RbnU/Wgpq56kHtyYwwCPIOlTks9JUcjxgOG2I/CSsOh
nxK8dmSvUng5IqUMWzsyVy+rLLcvLUODku86K6E5rx7T+QMASggmGAApc6mb7xTmF8QpTbvnTfVH
XegQWkH72/TDbYkegiWzzDzIG0vuuf0QbGILHxEUDoKBY0uGYmfvrGwyDt7QGtskjp8mD2zuCqvN
xNIOztwk2+2hNA4uYqwwZdCn86dEA67xajHtIc1clKLAaknFI86xwAOP/EgOpAApB7mXBggB8T/F
ICcrgfAdyPhrdlFnoQgyLCVfp2n1hB3FRW1D09RnnYqV9MnB1tPkYDgt2Yhbzxy1jaxFolyvbCMj
wlO48cH50VN2lxvHvYzt7p54dLLpRNJeGH3mrUzBmxhdv3oIZ1WMO3+H7XzTy43GshxOp1rJu7Vk
ImjFl1M4fN8oUdADep7L77sQLMU8a8dGRpkeZUM3H1LEXfdTR9kkzybbZRGaASiQxNDeP+bccP5U
WXcuem3F8mLHkPdcd/7Q0miyC9E9GbHbFqRwRMmHS4eNxBTA9DYfru/8iefLq+SVpz2RM5+1gKVs
Gbi5MP1St+d+5489X8ovVyu7/HIZsrPs17fRK84vxxp78m1gpirvXVidVpncJVgtukNIcnXdtpi4
RPmpIOC8M0rjU5GaylVc6/kyIPKDwsyMltirW0cPUvLgwA32cVo31PFVrZVyOSEJXpDx1K1Y3NIu
ilTXDwQfkfXix8OoPhTthEP6U+Oo25SYxVqvk1edce7atT2PhxQzXbNwSeXk14kdTrcoWTif55YY
w+fbqEgdeFWNux6GcbowIx2Sc1tyB+va1uzI1M+FioYp/RQyr9kS3WA6aozAklm/I9duAgXdMBy0
vNglQRNdpAiOk59/zlThPvXhS9mGm7IeNXxlFlnd1zul7m9yLAEWLbnzGF0T5p7cvl4nefIcKryW
J9YyD2ZFIGnojFcgiK9Jl5r7OdIBvhwvnnaMUUn2z43vnjJLtTeKiSowaS5j7Yl5mnWZinT9/5g7
rx23lW1dPxEXmMOtcpZaHdztG8JpMefMp98fS96WrTXnmtg4NwcwCqxRRUpuSWTVGH8Y+YyW3M/x
IMoUUqo2iviFjVFM4zvPriGr8ywcuBMlNgWAHjsqJHpZ9wNDw9h1dCu2To7+FaEHNOjkbpvyE7yq
WWSQQYcxWkODWjsykoV5V537klAKw4xscD9XdEjMY4PSjVrJX7ui+lzLhrJC7HyBxrmGytf7GBre
c1JF6wkCueJLcuy6llSgHl5aeHMrq+zPCEac2oGEDj9lfRdvxl6P2IKhal+b5ZPs1Msywlm2aaV0
g8ZUtzdGfEiDM0rM1RqdgV3m6Oaht4cR7K+KoBeWAqf6c+ia9qFrh/yldoJdTfpym7Whjt+mW81J
fhkrH32RuZJn5llv2C5liZ7O9GpctW1uXJXQg5Jam7i6m8dO6pSji816mCfaDoForKtd394XQfdD
RRxzTQNifYiHTV93zZLcWQQGYRzXbqJKMzTDqhnKt9KWBQnKmb60jNgSL+VErsEJYf7n6y1OI8Mo
PeWDf2oQ+tmaaUKWozEn95xc3WRD+G/dtwEL6Rm+m3yjyLThchN0ayDuzcqR8PyCpW9QPO6+sutD
H8Ucl5FtqFukLrcRpnS3stz/qej7/1LP/aNM/HfV4/8vi746+JJfPKK/KvpW0UPNdzrjZ81XUZ1/
OUjOUfO1NIpDU1H1VvNVLPVfui4rsqMaqqNCPfpV8rWUf4F4ZLql24B9FIMS4M+Sr8GQIcNS0oBk
6xRq9f9LyZdq4R/FxOn9KKpigEgBB6zL9iMA16aGiHqJrP/AJuHfZT+AiBiN4ASEOF44pTJ+CUJz
Fil1+L1IAZiavqI9lWEVbhXLaiG6ZvPe7/onz4f60qB7vQTmnz1DJ62emmBy7YsR+JgaD6OyeRMn
xtr3EArxilw/NoZ9sSwFY8i6dSDMRnK7u02W7GHX6CyXRvw45nYO4RNKMfdgdi/4lBzvjTXxwmyE
73E3BUo9r4A2Le7D4kjMEUdta0kHkh/3cKq6b6WVNCudhSn80EJ5R7XkZBRl8wPl+P2gNM3HUPbp
AvNueLleFO8ilJunnH8AV6Id8eNV2yXCUSRD5aw8JqAOj3rt5hs3c1/vIREXzT1W4CZTFZAJRFwK
zOrQNU+SlqE1FRd5v0+npoq8fi+6fNPijVMm/xG3VVJbXZaT9hGzRXPrZz0Kpzi8cKHA7rZl3DUb
S8w3bmdxh9umACJJOePqCFyjevI6D+HvQULSEjcrFtqNgW1z1Cb7aPAwVHo8dIMk2euoCm8dctYR
yX5g6dzUfgLUsUOOhpldVSFWN9FSDNQF3jKpAVVdDjElBmRYfGDTAdKzbb0dCDb7PUdYL3HyD8fN
vXWPR7nlNP3J7yf/k8HKPxQFw8m0xKvFDhv9TUH10Opy/GIxzttYWumtxDQM/54yoJNXK0TT8H56
4bU6dUhvQhw1hrWgHBXsbLu43LqCTGe6WKIl6PSvTVyGUUy3zxRueIaBluQbUUiLglzg2QJ4dzam
hsr9HiSevr/HUXNzd5bqPYmQaHA3dM44brWLIOl+XsN3kInIPLTeqjTsDs3UtLLRHsakxXOm5/v1
MCCm3GNVgAYbTrHZMrdCaw+Uw18rVfFJ9JpRRzZQHD72fSlmiE0zfmzx5D/aQHm6z4TsOT1oW9Xa
34NgcpYuZpMz1ov1VTRyXK9LS7JOiUCJ50qNOUow2feE31uSaAPl2i9aHiizGLbwKyZhGmB9Sz2r
uT+ycVOSvRt2+d4KvB71DKfZe3Iuda9+3bgl7qCJdPLR4pxJxQDClkXE5dbEaUTOV9n9FpoGJbsw
MHPyEJn6NTeYxE6+q33v/zx3GknCyl2GaaxT4segoagLG/K389LyH7qKRlf5nBsTqf97LHDHgxNK
2jEhSUvSNG4Osi3dTnKD0NtSmcIYdEJPOM2IbDO87qkThBiv3+K3Q3+oQFk4eH+AvP05IpAXIbIu
2J34bg+zRcEatJL9kz14iQwZ/xgiy31s4sI/Uez0T1hJE3dtjDBYjujr27wGJt1tPAE9o+HKNrR+
vZZqXb7iwTNcLcS5Ob41nZqvvWqw5kURKbfYaHF3REvwAD1DufYejK7ait7vJ9U+GocPF8V7aZqd
ee2ZipzGxwgj1iYnM8pqcxQaMbdQ1FSrsLOQW5xmCBEaoS/za+49bgxptUokqZ2zd7d2yZgiWqsj
JdOFWBL7vZF8s7OFJMXjVxk4KzJQSXS0B1RKO+PnU+GfJxghJSvsPH9bD/wVkkh+fMg64GZVBctn
BXadpj4+ZDPqJhnKFMYP07GaTc1f/NBrJVxLw0EKDwlfc10k9aukKqS8Ej2PlnWA0Ew+/RUbW1oM
vWqcPUyIr+gZkp8eUn1WToMihgY22xXwJLuxC4yjkoTbRC8je5uG4Vcg3uTLZdRfRgTtVL6hMfYH
LDwhRkw90XTtNjab5Gcnx2jOH4NL7XfSi1GDWpAdpwEFzXSIM908TctyK7oyVcvKZIlqhVMGOTZw
8x4BS+exTK4iLi6en4TfFTl4j6JGec3MQENQILJWgwJWycfNLu9C+RKEurUuYy3YuVULCwlDwiWG
RMAaUuhiftVH6yEOmkWI5txO7fBK99tWv0oNjWUrLR7jlguRNJy6bXxKRqCfU09Ms6u4WGBkhBFG
ZenX27RtowQRqRItuWQksddUXKW1UwfWq2HJZ7P02q+uF2HWoDrjZUQTed84HimypM++uqfOUpql
klTWYoxzlj/YCpz++5dGVf9EOet8FSxHMSz4LoapQX95AHtbodonWYVASkchcBEDgbqSlRyf8A+I
QhUZgqJ1euTQiotpD8lqcKt6qYV98iLnSX2w0sYDFxv2exBNfAN+yU2xFqXkDNkLBcnWvalP3fWj
ROzeFafdY/dzHwZE929jrDDVWdsjNhao6TLHBeCY65G0VQzbXUet3l7wHbXnvi7p74PVPDsaiisl
Nbu80rxvjZ8oJUVOzTh0fqTtDKvSwO3LNhW8qe+zREhm1hS9HYqoWRvVWvWDw236NFHEqVr0OPw0
SB6GZriBNlltcxdnRAeFHhSq8Ku2s/osKB6BlK4VpIG3CQrKeJd38ilWm3HZhWgOVm1Ct05G2FjT
IVn8c5ib0U7ME6HBnYB2CYKlU42ZR4PxtS8i51Br/NZGZG6WVdYi8xLKETYaNHJey8RYFZCijp60
VooQfPYTLCmtAiERYmKeLhXSJrEhVYuuaPDEQmMtHN7vIdSnk6M16QTzJ1+oZadueBUEzPJIe40o
vmNQau5Fo2sFJq8x+nrptHS4D4gjEauChjLsXw03ZQT2TPWR5v51QXFUqx46e2alfUF7pDyYjvdD
j3vlhBur8WbFDrLJXvCi4Erx7A/ZMgkN6ZrLUnbIJx6CUvvKV9PSN65nq5+sESlq2CnxFqKt/MzD
5ZuYoIIfyw2jesb9t9gCJJNXuaRJn8rGXut5p3x1XCh2GnXDsxnZ+QGFMnAA00C89tJo7Y0qWQ6Y
ifPMxXgpGlL/iLJjRh3aV7cdVOMTS2P/uXDrC14aMjqsiCcqGcAOLJ2xfpsGRQPr9TIAwT+K3n0G
xWpOn876dQ0xQ01T93aNOvTwUlATdVkgJILZUOTau9thCKNtJ2k20d8O+wsZBaRZG81fImQlvSFI
Pi7YxpGMozL5Jmsa2Q2bp4EYNct+QQVZevajVLpCC1sb06w2HYt/oLmqEyf4Dk6Fk8GDztAdwMqG
4kAhe+QM+1EfSOg4/ohUp71kKniALnSrr3nk79uoxIQrOilBAj+49Vrqtpb6ajeZvqtD6YCH4ZjM
A1BOGNfgzyKebnYElq4a/HgXtLhOr8K6G1YjqMEZnjbdP6BrBcT5z7evYQaBDoihQI3kf/EntnaI
k8IZzd79LnXhscB8+K3Hoa2Jbe290vJmm3aeTXZb099DclVAaQs2FGyYX4os2Y5urr/DAAk2QabZ
S9F1m+x7jN/hRbMl6QmRi+fb2XlqrfTa99fi2mCRnir5qAe4rwBV6ceKOm9e7QH9YFInDm/92qr2
4igyCmomOEhX+xrxqWU2pC0ZsSxszz7qXJXhm7OwwbbL1ZsteaEWN9I2svdBbGHMPDXovndU9KfD
LkQuf8xVZdYm0jAXTz/d9ZZBXdvvuuJXq17Nehy68vKZ39B3MaHk1z2zZAmdsBFJVzcro1XVO9VH
bNhzHfzel6oi94voKomrsVZfR0eWJ9UAbSm3iKrcuzoQB0Ae0nNi6d4xVPBHEkei8XO2mxTWGqRX
/xgIRkRj/vtDV1AwHj5+9ryazJMHRig0oz8/fgXmtez0ofm9hbBrnowAG5nWLI99Ip+BFgxXzalp
sDNb+Ih6rIypKwZiqV6GWGjcpnlV5259j4KjCYHFQVII6CfIjadQitynqMR/SW6St5YM9pM+ibjD
54rWhod5YhtnVgiQqAPliv8CwEzOEBNHz/vE/dXYizNE3Jw501VFIPV0W1xV9MQZ4qqJ4qvz+1X8
oQQtbBTBWszDM3JXeNVK0wpjp0R1pM9vh1NfHImmI5W/60zW/zNx2ITjQi41MKNRlK7++6egPDBl
ppsIiS9dgfZLPgP0/cNNRA3SOMoDQ/0e5xgDBQi/nZMyvjp2EO+s3IvOomkHJZosRsJ5lmOJKGJi
rjgqa0jQneK084eBvujqLVC794f40JfRKe+eH8LR9OqwtA91Nvj7+/XFNKyGQYDGmnR7dRG7NVob
LZFklm6vfh+o8I7dAGbhp/PrPyKOoLaisMT+5h6/v5ikAOpKFWkvBkU8oHYNbqOM10latCz9fZoa
GM3s1n88FBNcU2HC4+Fvp/ka9GNK0w8Xm/oYekkLM5ecRVP2AMYoqR7FkYULJjn1oxE2WK14z5pX
IjudVViLdfhuGH6NKZc6sRPECBRH+yC6A/mpVd0Fk08IqFxH8rvXSlUoclbelQxUf7IyaxIWHuWP
OMFFRmkj5TB6dvoCDmkv4mymw1UHOXOT+IHyoVJNU9vy3SRLtUUKVlqIWX9xVSUtxn9grsDk+o+n
n4NyN0bNhjppSYmN4G/UjDDLsElq1eQ7SQ8+YdPtcSpqVPsYdeWqdstoL3pZqPoypJUkXpJxreci
+NtIF256Ny6OIlSjwCgvdNV2WILq3eI+uR895zanyjHcxasCe0ocS+SO+5YaNetAAWCvjJ39BNeG
9Y9lIVyZOk8ilNZptdONCBRWattP6tTko1mukhB1RRET86Ia/Dw0zGYtYh0KoQnPY6ALqbFPlc7Y
i6N7I2Km70OX55aFyQzzLBWNpdvhX5332zBI+mEj4ZU3Bq7+eP2/fbn7qxcVj8TBxHvvP98ZOAtr
F/M32o9yLx0yK5UwRucoCKq3NjKk9UO8nwbvMXCIOINlKHF7DXnk+/kP8zrdy/GTx8/0YSDL8FUC
HcJVcQ5rFjbvFnXCX0FxRZMU2cYhj+Y3hr53kZ/ck6Ki1O3svQpnVnwgiYtBG/l4LGC1wLjNu59B
9u3JdeVhfQ/dTxPX9PV14D6T3ZUPNu9lKUt191arxoc2pb6jHvg+eYYvZhu2c5IIxdolc3mB4bEs
Tbv4bA82FAqomUerKayDX1kGRmau+eGQqBHbfjP2ISn7cvzcq120sYqw3qR4SXaIFp5hpm9y28rf
pKryznlcfyRuVryF2AEdmgJ9A9FtAn8S9S1BFou5GBKuy2YMl9E0uSu3knUAWFfM/bTpLloflttB
Nsd1bkggXDNS2qkVW99lWPo2iPG4oGaKuud4tYvR3rYhLnRlpE1P9Ga85lBV4d/gQiNiRliNlyGw
byeIEMn+ZpX6RbPwvBBg3nQl19Mwcs78o5hBfZ7/ICkuJNQRJDGdkCzxUAKYvN3xeqOf4IZkgQal
YCvPnVI0YvR+Z7wPRDxbDJW89D3UiYvcb6j3V7rHxGzl1+XdjYJpA49wbOB4jtcOqGHxXL/1p5EB
pv3aU9zjPXR//Ct/sRoQ8+6Lg4fL3c/lT0B1XfR1pfP/YbGg/UlaZK1gaEhrolJkIWzG2v1hxY4A
nmRR7de+eZq0N8sstmd5ELWbKLFzfIenvhP4/qUq9Ap91Trb3IJ2YefHfiyXVj1ANQGG7F9GeTRR
wyU3Ik6pQUTOS6rbc/bO4bnQEzDWrMjRCTbDs4iJxowdc10h9jkTA8Y0amH4sEabzEUn8b8vjx5o
09P/mM2VOf3DMITK4gM/EovjqnTCqPqml95WNYP8EOeuumqK8EeP/KS8MooqP9wOPedTnUvWjmeD
/M2T3JeM59ab4msy6rKGs68cqzqypNfBdGTqoowKf281ijlTK7M9jr3mvJiJusIS0H5HYj3dtJZu
AiDynfdab77kbmVe4syLnzzH+yCt//Tf/69TDfTP7aRhK4ajWzbLQVkxHzOnaBTZaq/K6TczxBMb
0Wjz6kYuTle+eRG9SXdpnZK5QG9+KNJ5YiJWBr0B/Apzk84sd7E6gbaRxFthguTPI3d09/1QuBj7
cpRr3bmVRxJRU4+KJ3rq4lA0Bnh0eNfyrkPdiqKE6e4KqS33dVTL6zarkc4IehYZZCFebL/AvhaN
nhlC1f7cr2yJ1zUC7+CZNGRSpb04ErFRV8NtY7ngvxl8mCbmYnbuVQA3GJbK6VpB0J68ISheWXbi
xG4H6WoMC+mtHhLsR3S32omurimfJMkxzqInq4uiH+s3p5e1S1OMT6xAw3/iyj6WkflOOnwhWRDJ
rOZV5TFZ6UqK3CNzJn0NQAqtm1T6rMVt+iQa1+hjCjThhbfpkNYJEvx65HTTDGb6BI0ofSrRfj5H
iN45UuF68xodlQuWiG3QBlhNN1+MTnLP4lrKdFVbbyglAMu/v4YR8JnaLDHF9URcCspXuKWLOlLH
pyYHNREVrrNvXEMBB1aPWCaa6jUOE38eoP/xpauVDUL1aD3jNp3Gpv1F7WDneIbjPQ/hWK9aHMb3
6FnUy7YsbVgo2eleDtLHgrc6ifrcY0FpXuFuawdRIgJM2BxjpfjLk4KmRnVpOgENJI2yH6Unye6b
4/QqtY8A/DxH9Py3VwCdd8F8o5vnRQY5JSmaYxmUpyCS66sI8aMYlmheRZB8mKG0TrYijYJ8x6IY
LBPTRayPozy7dFrgPPUafqX8qt5LE1BM0/O8T93GfC/85ti2TvjcJ358LjvcHHDTM9/bpA+W+mDH
29TFLhbrjmBB5g5SExbWZt1Jx3vjy+bPbln3r27UkmN/9tVW25PH/tmorq7tY2T1ipnrVfo2NuKF
iIkpA+TQvV/5yjqSyRWUYdZ8Ur+hxqt9kutiOCaFTOF66kqYh65KbTBXZgmDqWRJMOva1Dv9PCfz
Cv2qeL659jts7Wyt0Ocx/41vlXkc5Vz+HIDA7UwJEfeyyZ7NgfSGHKafi8GA7RpI+s7q6uEV8MMm
oebyWaP6spS0KMEEKgjeQ2AIYj6+ERa/zhy08HS6Y8ymkz9SjXsoidzmHwRGFEj6j09CfnWWIZ6B
6Asg3ffwJDS8Li+Tpsy+2hV7OC23zbMyNcXo9/M6kcOViCHxgfVrKaub0uY5cZ/nQwrbg7k6FJ1W
g8kClNxYvbL2hsb51HrdMmzV8UvoJNWiw8zsoGfusNOGdOtJanlJDZMHUmpuLT+oLiJU6yHMQ6PC
9v1XTAwA8uMHHLdHFyrhpSidAOJvBoBUxjKP5SywC8oFHV5mtk7hGRyJ6HpeDuzPLIdufzsUUdOs
cGv4bYI4zHNqPmHYQwbjQvXU3GZPZzslWlqhG+EVrkNE0yU3f9Z7P9hUkc3KYUjlq4cML3a9FgJN
aDutwirzD6JxmXgY8rSAzaSni3tMHNnT6N/GYClHe9d8uc8SU6mRDXNbhpbt5ziYZXljAeEr5HCO
zxCEJdNVt8a0PXOnzZuJHleFnMxJhAYo7mcJmo82TRAhaN/xjsIEtB/g8xcVn/OXjI3oZIr4gWeZ
t9E9QOhNbg4ffuCD3Uas1I0jnbKfVszFND4YY5baUXCCnaJd21K/ijhomG5ZDpa3FV2VPR3o5Q8j
RJYwa2ZOmEX70ABF3w6+/1JPTYu7OOie51vET7QZBLB855slhlgpfErfwKO4b0o+AhoUVcdZDJR3
Nypm+Vz5nrwrQwVA+TSK5ynoBnnItxILh8UQesEJmEq5q9B9Wddp1ED5kp0ZW3QXkGI9D2rd/WGa
xSdK0uWnrupgmE4nFb5UzU20BVexh/vcDHwpW0NxaKXsEm+NRMUeo0L6GjyWdR7CAyOHDdpXNXSb
KpSz8ZDllNe5l1YzW0o2oraTYvlC+QCooCj8yEnabQHA7GxQOZ9YRMTzfnTQN/Dt8ZkU7imdUhee
mwLtrKV+gTNTuIOUjRSqXiPOYGAwPPXQw7Au4ghm5xycpnmy44CqhN2vInlwx5m459oBit61GnyI
+y5cHufngOgnY49CVq7uH+7PgaFduwadmQQmOs+oxF36Ttbh7xoChy/V4DV2KPTWUeJ/6Jn53Yrk
/FufYYthJy5Mwu5JisZ23kC65G2A8hQNClzJAXDmUrZaA+bxNAAm3j1lqfIejBrFbDEgNfgU50W7
dlJHPrjDSGMnykF07ToekRCf+iX2yZvCyhFtn+ZNoduo6PPzANY/NWIeX7GLuFRfxeegRAtC8UN9
jnFI+ywa5PAcYF9XM6MC5YZFvOjMCPXmaYKX+dkxV9pX0WvctH0uyvCrEfvyXNFIeua24Z5Fg3Jp
tbCBoSzvMYCy0hkVSJx2K/Nwj1uRNe1a2x+8knRWEW0DqAzBAr1f0LQiKCbLaYusRJieIgx2twBB
4vdBcza1kVD7IqmMTnH4VYTDQI/WUVI30FeYhQfu5JbnB2czde0Xp5awmiRe21a2o4oeLVCmid+j
HiHXIUKbzVY8NrpmpnzOpNwhl8qNIO0H55KnCZAyxSm/uBFleOA73hPYJ2ALyFnxfoGgogoMb8uV
alQ/aCIVGims7v/t9xKKo15XeIt2iiVi2AvzZh+Zar1XciveNrEKxyyU0ovloLJRYXDyHTMJq6+B
ilNun+tu0JyzsDKprDY8w6LYeuuT/knMBNj9FnaO/WrAUltJsRvvHF9+uJZnYzcamflFiLt2MTS6
1W/Cr+Kw14N1njfeTRvWbL/hmYFbjmO2WwjkxWuBk8/CjLtgspsuMeMK8BbjCbJi2Vq+ZoPNH9Kv
EHGdRp2k47kPHHshRi27jLaVifu56GKCIu90pZdmouvjMnlosCq8dbEZWFixbl69ESKunrb+D8cB
neV2iCPis3agFoJbi5t680Cx0+exqqQlEtku3/k22+FbAzFdmavIG8aRdUKBHw1rJ1NfdExkZrWV
D4gVyfum1KTPkapvScZ7L2bl25dRG6DsySGueFL04ZpVclSl0H/JZLT5jEb3MJrX0y0l2GGfGTxh
hgRXYRqFet/tSHQbFDEP2Pf+HBUxyTX7pWKkJL9w8V0pabiUgXci1EtD5rve6z6OVLPaNiloJba0
lkq92WgkDM6iyZwk2LZp/eUeEkejVAJCDzADk5IEsRRdGz4nqnMGiBO91FaAgfIU96Z4KEtnKRqe
+7bUMLHQ2O96kTv3J4FnEsrZSRzJ0BNPqKn9HB2mroiJUScGCtNBuXrXJzVydZCNk2b21bGk5DWX
8qr42pbSfMzN5AOkdrmq1KSFhFOoz7mGx9vIChi46MZ36vIEzLs8iSOVfN+CTbY5J1fG5yTZDIsR
Gz/hOXItJbdjYvcBcfKAFtBMw/FpLQZE7HYFQw2eLZZoa12tDg6PMRC6CKh0OTXrwoZzPXUH9DRv
XZdU/cyU8kNX9oDsx3LY13lXkBGyosuYtx0ZaJm3znYZlZi+uVS1FS4iJcD3d/IJSG2jICeZ4NDx
Z1eCNbRyhyg/JF9cO+NLXCTaCyzZ4KPVdBQhUhDFOhLAmLHU+j7D3GjvNEOwhrGVPwHX0OZjYZIA
D/xszS83PreO/pYGOBHgahKfRQgLh/gc4xo3N5uwXGHAIuv8WRhO/KhYos3HH7YsjnZu+lela8d1
bWIBDqS5+fCxXUxG+EhK0FqHXEY/Dj2D9qO2YvjviLkfA9Ucn2tVPzqJ3XyoaZaseniduCpwOvid
GZL54VOB/aco3JOgsHeiWC8ay0+dW1cMZKLCf5+jwy2ABFMsFanRn1U9xL20rT/F/D73CXCruav7
9adQ6/JV52PBI0b57BTUkTvrIEbltJqnWmK/6JimX9ICXF8IvyWTEVOikO5eKMuGx8ykfj31REg0
afox9IiF6AAFL6Pk5Ki0Ohc5SoNFoSbZ1i2q6k1NjEmdp7T2ohur/Zd66IyT6KWuupHlIryKni0t
PatvnmUM6uawBRdabuKqOnQmFqR23s6K6VD0RRN0vTtD8C5e3ieKgYduY2Ua2LD8t+vdL/Iw96+u
WRfUQOUOrTwZtN25Ub1go5WTgi+JlWiJQ6c9D/QwWcrRp8FsMByHoaHpaPzMSKadiyCWPirHKOej
pnnXbvq2tp2MG3Kck3nPOmWlDHK0cXvy3L2SJohLU44vJ01GzwjPcB7zFxEP/OBnPFXiMx6x7lVt
v9RJ4F+KnrRbnvfl19qY1Kl6781wKxbrKXuwCsWtt5L8g5ggmfF099f7c4Ba0cEcm5zfh1d9TQ30
GcCmfcbaUsd40852Cv5MV7MPMVScrm2H4XdPxXWz9yptqzdWvKr4jn+MWTsXEzTMbOd9PeYUI3Xr
lGuAqtPpzC7WN36GfhSlTYQwQrDgAgUuGoH/FlBxcXQfeJj30BWTiwADdRsxxsX9UuLo4Xr311BZ
0IPMG/NFYMrRysiGfoPXTP1hlyt4+9HnSvhMx3xMoWJHn0nyzFskwcmFaiMYDkRKxLQkqw8OSZQX
14yDXarh4RUgu7zvO6vcBzLcq3u3nWKRLUFCFcOif5v465R7LM/QCMqi0sU3ivPuA+KCPtKDm9II
AJVl2SyINL4FqqO8NFX4zc+NFIF2euVgG/OoM8ZNLbna/9rDZHVizUVCiT+PsTDMwP0t5WT3ATwl
078lmWyHzFtYBZ9uGaT7Cbd+KHn7aposjznG2Z3h73Ddm1PhayaTdFSgxNEUk1CY+7eOZCUgCAdW
scW2ZGpE997Azdb3tfLjHnmYNeo93MU67oC5wdkrsQOLJmzcAJYIOF/d7ERXqSWdxWXkLJwuTV/M
0k7BXUkfYUc6v0CUcA7DTzlKSiQvYELjkFiUO2G3itjxG8543VvqYfailxUevYmFxW5QyGjiDIAi
80TaqVYCQttFziTVTOls6u3PpsdAb9axa1mbyHxdxEAtdfVZblaiM6C0ZqGpV3ao/tS7ygnxg/JK
ZH3k6IeCYJfvxP9uA/9HINtUt6SIXYE/jkefYtyuHLtkPdpdfgWa6GMOo2df4z5mBiexRrrUuWO+
y5UeLpzUGM4NcnBbDdajEpQr33WqhY855teiXQnEc1AggNgnmI6YE6pPgZYzZGP2pEtxhzBVqn6t
R+ns15H7qtSBvjZwxNpQQy9fddu9VqmZf0Z25XWUk+wKUTe9ypbNQqHQ4rXoigGprDbw/VuU2pgh
WQnVewqBtfaJ3TK4ByX/jnPepzJxIbtYFcpoKD3s5DEaz2wN+3kY9Ok3PdvbY1R8T9qCIrWjRE+x
KxVb3nq1diiYv/jwtWFsMqUazLVWK90HVA4TtUc8n0dHhd3H427RtGP9YbTJRrwuCXG+qKxRr7lR
ItSXut0JHtzPJgPetU88nFB/xR00LUkmhSD8C7ZN8/vk+5yho1yQDYo7ayLjKXDlcB32+NSz1JMX
yLElm1vXriZfPv4Tojsq4aQVFo870TUi2KhtJTt7kmn+m1GDb8BgsDyK0aB230lIWydupcEb2+BT
3lvN5XYhCu1e4kVXcSKyezO3q5OnBkWa23M7oYTVRZIyEw9tEWu6kKppaWLNx3P8/ngHJNchgN7W
JvLrvR/WV71s/DVwzS9K3QIfLYa42Gbx+A3g8Lhp5Co5ZwU/FGyQizfk8jD6jSrn+0CRWR0yQCuF
Vp0aMsmfg9RI5/JYNFcXqcWVLgG1xTkh3TskL9a5ktZPZNXluQzgdBGPqDKY7gCWpwBrnTtGeBWN
08RbGSTU6dYLKvK0JkLVYxzdJtiSMa61sG3mFtxpDxK6ZET9UTSuWqPmJA4H570dw9WIE+hb5lr+
vqsglenR6LwF6oCWaWr5K3XqOp1rzfl6OVsxWmrx9zzV7ZM41YgxuJRJl5H4yK9Yjt8mmXauHtAO
GtHM4RKZZ6JHkaTepJWwdHWWJmOnl4cuQyN9NeRWsey5O820sLIVdoVBdZBDpC0WYihzMmUm5mvi
I0iGXFl4caLOhduF0tjtLtSSJ9HLDK8+/xmX1W746YyhxnEn5mq+Wt2mgVmtzr+uIeIi1AdDdyBV
9Yp/wFJshqhiocDRUEO3VFzS+zG+xZFTxMwQn+etM8X/nC/ibZllL6XHlsPU3H3TNqDIpyM1wc1Y
jeHq4AWKYeIgjZusGLkx/Vp0Tt5Dh7HDE2YK2ZbtXMRXtnR3NRW+bZEXUkl5pfv0t8s7MaDWxo+8
UnzWRX+sJ+9LwSbqFHLPEK8r852kSfdBBrzduKj4La2p6we42qkuC6E4VI9eRalHxLXI4Ytdjv/D
2XksN65sa/qJEAFvpnSiEUlREmVqgigLIOG9efr7IVm7uE/16RsdPagMpCWpIoHMtX7Ds021s9eO
fX7FeSPQDdSg0giSmwm7JFWVz1hXvlR+Z10MZI5OkVdxEJjbbZeNHEfzgoCW161RErL3ver5e756
BLr/8DZqzUmWqNE3Wwl0Zb+hPPnImcua5H4UQq02U68POHxC/oBrr68n0dZrrezWgFH0J5QFcTxK
nGJleVX5wJ/XeiFormISjPRSUCjmixzyZ8IAnJOjsgCi6anp64D3xKQ70UWfazFelcs8Fa9C6ZEb
rJ19Z+NBt8iawT+lTupDM0qfBkvP9+Ac9lmSNIcusBfsH5rjOMPxZKHPB6/Ycj78Hi0X2STmA1o4
FzZBrSWIz5gEDSk8ZfKVxaQEo7fK8lbbG/5wvFVlrNCMUaQoUCORtWrSuaG6Ll55pf/AJsh/kQWQ
zndjsEtoBZ7/MsUoU7J5d9bVXG19dixmoXwx4wbV9aAoNuyuxic5No88D7vRVrmthrohcWdHWHBJ
S+XF0Dv9Zfo+9KpdLZUxVzGriLo9rG9r4yEusjPFWzbbw6r+LMGJv1UQIlzoZPYPO6rNlS5SjtdR
3JDEMO2Tqon6UmVmddEQUZBNWYYCuByB3IVzkp1y2DzJ9bU93I5iywkQCB10YPfRwX2gWkVa9KJW
ar5lQ4PThj4DPWT3bWSpTRNySka9/NdMOcgKgh9x3yrLgbDac1Ubl9Q0x49J5ahP+KjbyCp8gS8J
Ny/ktKbbKJxBnxy3AXYecVCcC/Y0fBmnDuDwn7YsyMIdGdISGmNjKgs1mRYdSpxiEGxL+zo6YNcS
gjymKospDzLSSgmyBCj35beBWqKEOJfPg2IwOJhrzJdyZrMhv1lsG0y2t0nY1c9BGcK/NZ3uB9Ao
LvTum5qogAEqoz6jGt3vA43Hk9/bQAs75Qupie6HLvS9H2sXNKjUfRqkuCi0nUUKPSLb72ZVCHPV
ZEPVIUiBfWyP+AROOR0MhjSx1CdpAzlQi+ea7Oth3Mg+6akz9xUYLd36/s95sk8aS/6ZZyKXiMRd
HC7ruKiXWJ+QURv9dgfKvH/gMVC85IaHF9QMZ7LRAMbPDpnPZt2mkfmtBxe1GNtUf1KmKj/0cZkj
30eAr2RvVkzGtxYtv+WA8Sa53Cg+ATPV0UKgQ0Nc2cY+/UvV86Op6tDYR1bDF7R0eBTOayeiPw+B
Er2FGmETvdfyLeYDyiMgpphNr2ntRZla+zrpfl8Ndr71lT7cGnk6A3/mIfdeeXWfFpqFCp/MFye2
64uhNOyPwNHHhyKOh4fBS/yPAWHLMDPTrzymmrWupfHe5vb8yp/pyebGh5yjnyxKMXWvPvI3yEe0
6sYble5VEfFA5LzOMDamt1Nr+IiEI4zM8ZG/cOtl3xrxswW99hWePD4Sqjkd7iuhPaJu8nkq4xfQ
06pD5cftY+p5BsYoQlkWslo7/OfPRefaBiqL8+Vt4HwV4zSt8U16kO33opyCC2g7qPZF9cZtv/5V
zTEHmA0/2PLiEhd5yWth4y1thS3OOUOkHsxIiGWhDKe4coZL56TjBeFutkQABWSTLKyhXOpYNJ5l
jQj2cLn1ygkhzvUAXlCl/rNG5XH7Rt1zf18jMt3x4IXVm2xKuZWctKIHJDRTgQGoO4dupgs3c3Gv
Ik79HqkNmkuSUSw7wPWjqWrO7GFZl0Ud+zFkpXIpF/h71X/VRRQ8l7rpQki3UtxNQnelOYr6ZurA
MOxG63Bdb7S3TitxRPcGa19OWrIb5+B6oINUwjc73yRZmF5DFDqQkrE1NJmz5CqyUt/ZYVUvx15N
rp0Vh492ZlSLWzWEpaR7+VXWSgX0rldWzXKaTewqYZQHeXUvlMglRSLrglyWextZz+52omkEwomt
traV9tX3kFJNESS9RrWo99WAaqisCttKEB7PrEWppsM1D0dQQSbCqLLXGRT3sRuSZJHYVn/tI9c6
IinxPZtrGeGOkxDjm+xrysQ4e1HxJCfGgW88jQES5/PIxIysS+koG9mXF4UDfhGlgbnPy3jiNdlP
2TWYYXzVuBsFIhqXIt6iLWq+ynHZ2C5ERURUvrbTmyvS7O4qbGs0GlAwufr9iG4pqUrYAvl1Cpt3
xArrk+xzBTBgXQwxmuN08jNPl6lXib3sVVC7XZnsqLeymnfECbJhUDemwHanKtxD5hfRsfjPAnnC
Tu21R9k8tVVBhNqcfg8T+OjskXBYtUGk1ys5Br0BxkzNNG0THdGZW1VOlP1ytmgFGuahiZ5WgT5D
Yffqnu0AMSce2UB6rARL1BbZeoVk+qrxDY//qrmxLyu8vm+D3AgktToRXOz16XgvpiFQj7owk71r
6TttrslO2R6PxL9hiHvVQz+ZCObO3ZkGi31xH0T8PFrXVTtvaJRfXQG6jZQvSF3c81a4wCWPsggD
gOE4Ac3YR1niYJveutIye45GZ9bj+DNGXiKehQYYf+wc5wAkM0fkOaOg2JemqN+ikqf74FkB8Riq
lV4+T7EqnmQNib3VZHTjC7sXjhr5YxyUSDVUZY4VFQnyaFKM+Y5lXsIyHjdjlAYr4YlQLNnqZCuj
y/NNbPKdW6ZoBSGER97sVtcq7xym7oTLm25e5DpuwQM8M56meb1cRM3JGn0g57yEbIJwNe1RF/sl
m27tU4JmSWjWS/kmZFvn5tB6OxRow05DU9jrTXZN3COlB0swwRY1feP4lzeLggRFqKnGUQ41y77H
oAXFP9lWEdG+TZez/oyV7ak7lo+azve+RWL6i+8jaKDl6scQOc12aL1mI+D2yfbAt6cPt5qarYUf
4cYzy2jBRiVERkqgT1mW5kObdt3ziHL5M2YDoduYF9mSqYa+Jc6pLJzJ85OlyNDoVFyr3imB0z2b
gPieNM7/t14AQZCPotBbyslhGv/sgBKvbMTZ3tqh3A1Zql+MNokhFtoQV7hRaGnkXsOvsrGO3Pal
6hySL0zIBsIVud0cZJ/Nfv/s4Q0h+wLCtUddr9FlayL92e2st2Cqfuh+3r2KMrBfsJStlQZ1Kpa7
Kp6vHM25z07QzHbjvNnKoZ1rTA+IldTcLOhNJ997/LOOPtZyHRGzX+0jqMO1pp+N+WRUzqelIjNe
NNEbR1kL1IZYELLra6StzRcv8qvTPF525vN4tcb94D/HE7/t17LTN6bq5Izm2UlDQEuJLxaTO7h7
u7DiRdEX5jMPKfMZuQIkmkYv3zVVaD1nmh6cxyLayk45LNQGE1cGwvH3WVb/kkNWu8g5emG0D1M8
Wsv7pEGrnl1fF0c5x0dwb+/OL2zOr/nXC8tqIMRjXEVX2+60M0Zu9UqNQ/8NuZRfXmVMP0PjNVeM
BOY1zGOsaqbPJkLJbJgMwEc8ZjZlZU2HOPcJrCkcgnIQkpfIGZtl77jWm1+k2yDrkH8Y0pd6Lqqg
h3OigJDJ0G1/wdCiPumR9ShrcoRT1qite2azk7O8LhWP1eh9c0zHylk258gcly1ILafHwQwTEz0O
41PnDvoudboziIhBRQx9LiMf3zNN/ZQjbk1QL+OTrJdkmdy6VA/a3CTb7YnDSSbKYaXmbXfODfTR
RBKXn1NtVKtS1cZ9XRv+e1+9uqlefE4I+m/7rmlR4opLYpAJpJh4qrmFKliX4Gj7jCxn8Yx8r7oI
p7DYyTYDrbNnyJKidYNn6Hz5s08QFnQHtnayT44qEHqAmFEerb4zzsZcWJnVLXurERvZVmuxcUZM
wjg7oXPh4KLv702l0ZqnSLvoNfuChZxeABXnB495YBpDqfkx2TEq53OhuB6hLnmZdyWXuRkg8svp
aHkfVA/t7+Hkey12oP9UkeveDWRmd6YvvnPf+Dkg1kPcc5rFSMOIX3DevUD4RbbZVf2vmY0xoW4o
v6zO2yiBir2FbRuLtEmtlzGMvfWkOPajMGptH6GnNMOqgwuSC3vk5MBpWStjqJ1PlC3dDeLww4M2
VxWSd6gkWe+u4Ts7gfLeOo9JsuchkhTJ5BtbK1GMdy/IrlAMrSd9yMTrRHZVNtdxiFRkmA1LWQ0M
31ulXWr+r5OMIkaebapAbxGcLrTwmx1a+qpoGoNfwxicg2yW/zOKD86Vn6YKqqbDHOC5LP1H2Vxp
8BLGCkX0FjH9jyzGv7QYepsEM7KnZGJuswddJ4zopO1TgsXmQDLmk1AMCh7ghDZJMQafxhg++T2Y
PIXb6JkwfomkDu2o3WgrfhhzcDMIP8tp0wsLZ1g0+tloTPgk5WjRo3qkrcFbPqo+AZSOE+Ox0/Ro
iWhg+1n1hIDGzhBHkLPxK4+Xg0xzV1HYbSa3sR5kchx+27Iny/PWgHrHCr4KVnKYAfsH3luVnU2U
PC7jaH3IZcs8RmRfD4Ayza/Srt3WLz/rBD0qx24EyqO0dpPPv6gn9lnX3FEn3AzmFPtUYNBqgQ7Y
1eM3q1PR9tSM8QWLR2NbkJvMH0LdDbcZnCfkbckjxG3jPahNaEJraLrm1HRQGAbRHwiuavgk3Nry
6NgEyBPONcvsug374Xin2KNyqIocHa0+9V6jclTOlpc8ylpsmNPrrHkyd7ld3x7yPG3msAVsIih6
j3lFnj5q4S/6mqny7crDj9T1vhedpfzw0SIkWYG6aMNGx+2r8Ts6I5gGRb31hnZMNAOMSqC5Q7fu
o6F6mZRhREqrRHJirnYwk588fL5HTWsIbxugNXFh4ZRj+P6p0F1Qa0CruJE/R0NPpU9LBK0ROZB9
Sohke2iWkDTpDOuYEbH2AyXO+DGGUrDhdUlqxQY+Vh3ni6lMzXPRqtoNBKYP5a9MHVP0A0iqOWxw
VxIcpnXDJuPQ/65VdbE1TAvM22DYn1VOyLWuv/IrHtYoowdrbq2/dD8c4cWUCRIus9NobWBlK3Ci
VrTB2csC+gaATHnJQC7z0Xb25Vz83f+voff5RtN2v+fLRjn91l01xAvKTL+4LXGjocBrw1GBhThq
PgsTuCXaEgC1w3PkKeFXPPn0RdmZ3muFaiYHz1g9Ex7XHjwYsyiwVfVBETVasaqd7KvU8i9ITuHc
6oXsmIfGv8i2HjbEku+ysekylcBw0vE9TNDfyYqpfGiBPH+Mlf3VRWHpqYLC8JKlxgNy0SWn1XZC
2d0Gicx9Dy+egSARKIb2Ecvg3j0iHYrzQNivLExmCNKW/nMDSGKrhjqGESRSnsOe31DBvulqxBoW
RijRklvzq/epGIaFbiMYb81VxVPQvc6jK5I/QEw751k2N9ng7eIiDVc+e4V3nvH4nfhGt5W9aCL/
gpbrnWSnbJLVJu8PJoz/6zD009brY3dt9q32SUTs2Ha+9aJnWnB0wvo1HlxnkaudmEEOvDj+Ups2
x3tCn6tg7Kpt5WcYfsxViAnKXvHJhCNwFV3x3AhOWkhcX7E+szx8V63Req3rTN+AFcvXNX+AV8Of
kbQOsttdrVivLsmJk1mIa9KjH64jE7pRKuOxtZz2pZsRnhkCNQB8RXwYZwwoalLBbkpUjFbmXjkO
qdZlxQbwImv9qKMHkQK5dEvvAki42IOzs59CMv58b+vhu9aWHC+y9ItvinDN3p7tje6qp7awEGud
RxSoyim5+N4QtVrWLvl4fwLV4VSOvpo8ZJvq1ln0ynSyy+gRP43swxFaCFosbveW4acfvekuex5D
19axMZ0rQnII/CE+OjTK1+xE9QejGqtFGBAfQfQrWEwaEJcc68mk5Gse6dDcHNNAvxdk5x5zVXXD
79961QP0bI2yKC5mEoptaiD57fXa70JNymcLTY7dvb0BeZmYQ7Mbs16HgTAMn8qUn1swzr/8NMaB
R02+ZxERPbsC7ATrMt50LedEdVD7gz3xwqqe2s9NgbGDjnDLN6fQsTi3xl9G4O9HojFfaj2vluoY
eI+WJRAmjqt2oUKvfouMTOyR5sFyYK5WIYZlYFbI0s1VPUaRI0x9jLQiUb2RuM1Xjua423HutXHV
XdhmSXBn7mUzBG+54X9CITjxNuka+mdFfJErFS0chLzuX4HpjK+4ic6IN17A0FGsnfVl22H4CqCr
/eW7O1Nt6p8kg7FLjLXiakOnWdejmR1TjeC+FabZw0ic96ICl1yOoZV/jd1qC0ev+ZWW1g4/cvuL
CAOssnBKvcR6BKlbwZElw3ztaKpxjsBHq1+NOVXrQlb9abdL9n/NL24BP1I7Vt+aJHEAE3gY+aI1
vUPLGydvlBueLA8EsC6cjYW2+wzj7/ZK9gpoVIt2pdNUB9RqamJaoyNIkeAWcpCF7LpXbT0CVIUZ
7+Jfc7IEVoVWesqWxwcO03NRgzlZYSbSrVCqzE/El4CwyW6txm/q3hNxpmPHzhjZC6vl6nGSaIZd
7vIsvhVWjuC82zebsk/Aq84dfekDzMhq/RPBLH/XymolhIsKIYDVeYhqTSbymH5H8kWLDmTEKzwy
5ssx0ObLKasfcr/DlWPuwb8jOnSdX4Ybefmv8aF7HgmwXDyz3tyM3VUjO5JT/G0KHzVBvTUMbg6a
3wXvaou/EkGT6WYKz5O6XEx52x9lL0l1lLsU9cUay/JlXnJoNOVtmpeMWrSoZVUu2ZP9WslqwPbm
tqSsog7xYJmls+U3qO7rhmhVAB0LkTIVaek/bfKqd/xpb/XVkN56ZONfY/5bGxuWbe01RzI8JmIC
16ZIIYQbnfvUBg4OQXC5EjtHsP1PuzkM+iJNwEzIEZxv3adkRiU2RGLJUP0zVa/40+h2h6XbPGTY
mwZJWe7P8QN64+6xmq80V/y+km0clX73/jXuv/UCSnBv6+VJcPRRc41j3dk3A3xClIhgyLqeaZpL
eWmaE7sOeXkbIMeSzNMXodvVt6myrZLz5eW/JpEucfaFZjWrMXRSiAJKtY06gLppgvnTlAYBnA2N
bWUFTKfMPJKPfzpG/MpO0OeXcti93YvRmOV+AdyeULW7kN2NqR9BFfeH+zhF6NG+jsaPwbKcXeN7
6sap1WGPwc6w7ywzQyptrk9uMu4jNffN9b3fLDL65VDZeBt/q+tmoIMLBASK6tNCqOfMzaavQW5X
azXJmn0YRf2LrjUfst3HUdEax6HWoeazzUv0ILiktaY8ZS4KanzZm1VV2wrbjtCot6Qe0UUPBkRn
p7KxD6Asb6PlFDaX3jkuXmWF3B+zEHXceKS4jrJNFkYCthgIL3cVFR+ezq3n4OnMkl30dWYS5Ik9
flmZsu/6GGpqMF59I20uhaqXl6SI38yiGD/QTECdcFOGhXptrpXvdNfa7wyudeS8rxLr/PvaNhCe
TIPpDE3bXQo71ze9UeicrxCKArL0szIQzNejZHiNKhCaocrpKRL+8MpWN9i27MBXslep8+RYT943
2ZmUhsYW6QAuIWmX0VRtNCM4G2OHqKdZekdZpC1J7oXlj81Dp3gCa6+5fu+XV07ZblUz0fdtG6vt
Q6Ng/VVkRFc9UXQHqyNWsfB9pcVqiLozF/LqrzY30aHSE5lkI2YgIaKb4H1cHLhwBQzOyJf/LiwH
ueBBTPib/GcHhAF0rkpXXdw7iO8FZzTYxZHvy/KvdrmmH+YvI1odO1kbbL0nq0YgeeYGSY7PpPX5
zjJzuFr/0H5ku8UhDSqaJAhJIhFjdgbj7k23Kxf20H052SbX/DNWNv21uh4GmNqV9dYcpliBzYxY
h+W3uPylooCJ0I6k6fo833VuPF9Sl1cZSqkLI4ke9bDg7uP4xgkJL/OEo2aAhtC40jqlONmjjxCx
FmXaSigiA3Q/95rsH/rOW9QTXxSwyny6aozeR52vUWZ26VpWM9/CV0mASAM3LN4NTSBXD7RJdsbW
M78S58oY/4kE41OpKdE7WEZvb3fIGcpBwVBW3K5KHXQD6/OzTpbgIeuDHDyE/rEiHX1xsV67whYF
0cYadWpVyNLa0e1N6SZnOeXLDfpQZJ9lbMdPEtLAHqW+0AKDJ3m6Ix3AoP/VkmufAtuQJ8DC9Q0v
8X9f5/Y6tfVxX6MfIItBV9632QimgEBzeKhUf7SXAOiBhs0FzMZmlU0J94msaKErKq14TCGsPsqr
RjZOE9ZpsY7Vw22Q7I9qvfk9/jZKTohTMupInQHN/WsR2X2bJJwwfmz3OSeiQ+y19UPXevhkqsoh
NAesxuRl1GcBDCsaR36Q3DQgNYD2czowdhAd+R5EPtEQ4SuHiOjIIsdDzPvRuL5YzWFELHLmpKPM
RP73pKTsAhBQwruhwJJx0/RVtjc97MFKCKqlPqNJK87nNxm2W/1Pd61ikHD6Ux0idKoXUptNQ/+o
XiXxsOxLKz4MmmiCh7uSW2OMtxcQFlmW05/qbQUUjAbkctIeUufUX7RP27KMiyxw7WiPAtupMQm5
e3Vhrewip0r5v2uNS1Yn5iUuAxgjiq/OZg+/2zzuwVgdOiRe56VkR45v9mLUyTDe21TV/vDiqTnI
lWQ799VV7SagleaZhpaLJ8XBg3BeWzZVrpmRnm2f5RzhQLjtGn0XccaCvF8Mj0bD/arzvY4daikW
GYIdLS/cC0q1skh2zQNGP1gphRj2wTyxkIPkpR+QeNSEW6/vG7Fq3sXdq/8PG7b/fUgd1w0OsEjf
Dx0Hnwl8Q9AG1dkHzoza8FzY/VMwWsO+5TFvAUyjrcydNyKw5k7WnLiqzpmhlWfHK38MVgmq+k+T
HDHqOCS2KPri6okUcdwVyhGV1Qjnx258TybolEPrN89Dn9rrpFD8o9d02tbESWqvI+D8WLtT8GDk
TfWkmFa/EmmUXjGn49DcWe5b0g7dQWlV8FEkSFxgmhRBOuDSVx60LPIedT+gs+3M351yhK6P4tHU
w4XKwVhNLPGUz4lFEQnnhGfZWtZkoXAX2CdG86Mbg1gs8UbqHwqvrGEs+PaqthNzXweQzYMoVB7M
cXJfO0xCNyLTD40FppCU9pMXnRzLipF/pIh5Gl8apHtT18GVe67d2gNvz1lQeSQBMc1cu/qLb0fW
Xo5QkyS5uIgvL0hdW1vTCdRgCUEDSEJdhQ/31dUUIdA+I3F+b8vrRFlPRpKu5DJywbZsR2zj8USR
46z5nQ04he6KMMwXt7fgqQZ7A1t7xSdlDJY2yhTHsOke7u+5tQ08gAif/uen64cRAZkU0Pz8tuVw
dNhvn+7e9OcT3t+BMF1SIiKwt7eXzDhuAFRh+3B/TeE4KPBkZODur9pFir+GCvf7E8oFqyj7/Qlv
f60odJH6nT/dbW3dCtjv8OnkaLm+/IQ1wmn3N9nPnzBtbv9/tz9LX0ACj4ffn07OVh1rrwQuqKj5
DyFn52n2ReiVtb8v75BGxPRIEStgeOULuKOZ76oWxwI762dSZS+17nifkG/Q2MswU840v3zP8cgu
bCU95bpnrr0JK4HGyc/cmKyXTCciF04+d5koJuuZmPqjohlfZacsSsAYhuWNt/FVB2m+IQC6kfnQ
XoTto1vEP+7jPY34Ic98NpyuumoNhb1eOcu0p8OwqoWrPYdBrj+jfPXoDo1yFHNtLB38rQV/Wtkp
h9k+kvXstkN0MBniNyFyFC6Sx/MastCbYlinnYOd1582P643nu3U59urjKIm5u/rC/kyclhjRriC
2EW6l9VBG+sT4OZbTc4aGuSMSrtEjvTP+w31HvSB5j7JJoHgwxYxiRznWd6bbEMz/FeuJrBR50lJ
I8Kjo9e3PtmEtjtx0CEOyfb9M8n4jIOuvf1JAPsXD6pIgfEbXwbvaPhZdqoVDQLrGERneWUlKdSp
viq2supYCUrupQ4CITIbsfprtBerw66C7XhfQI6QBa+AidXvV7g323EhIOP/8wr3jqRsf79KDgkF
/Xj2Q2qHRrIapmugzIS22XRsdEuZneSCeMd2HjHryRsOZJ1d0u1VefI8rBIGNWwuBuiCFfkc+1UJ
3WDZGdnwYdU91uSDMX4TeXOs3M7/5WF6p2XhwJ6wI6vM1ixYJK7O/kQNvzum9rNxAuUjTD0XhTB8
7HV4PasUfdUL1CWOpoahnni72oMdds7BUTp352VutRsUvrlG7kgbFnZemv+dH9f4CFSraHFon0uN
LX9jdOlO9gyGNzOOMnLJC71Lx8dbq2N4i4EHwRpERcZ/QcP/craM6oZ4v6Ilm1Zje7IsszmdrV2y
uDafS/SHHqK62EWVFhEz9YKz6oEHAV+sIEDZJctYT5vjVNvqs1Drq2x3g9hYialq9tzdNTiVxior
HOUTPKu28XTfJpHM9KE/5nqL6G5vhjt+GtpaNnNCPPTloL6KizWFLi7adoJblefBs9ywTSQIScY3
OeB7lRzqumjgKM+Xk45qhWtp+14LcKUNw1XkdsV6GrP06tmkz9oBcwTXsZNroWCrYOfgO2S1a6Fc
iVz9JWsThqQopHtHORPNF+sZlfQl2sg8i+fCzbYgS5pXWenj4gHl9uYi56ZiuppBpJ5kjU+CErEf
ikc5NOkBAbaE6neED5TXlPPnjp9CoS7Moo6I1VMYgxYtsT428JGPfrdNKXwuFK5rgMIWYT85UAz6
P93zQPzkir0/5kCN/7QX1hxo6GZr4ml6i3FbAVZdJu+dMurI//Pkl1WjIOZpCDPYB4C03tkDvKlW
KZ6gq09vrbWSg7TMS85G0fE9ZgUXK9VdamvsBOYpiWuRzld8UAJz76hxc+ydyT3K3on8Nzik4DqC
rrpYRnOqmiR9NzU3OkxNVBGOZ1LeTfnGBmOxkZOsQlVA+UYcHnBYOaDe72+CGBqmLIT05fEifHiw
nv7daIAlJDqKFAyezdWLIKw1xq1+aWOjQm05itc5f+GN7OxH1z+TZ7zVZFPV9sEyS0Z+QvN0j5T2
QWssMl5DQQISIdSr0gaCYwIrEQj2dgJyAQjmX5pVf0PZAdhPNNPETad4is3SerD9aebMDcgeKjyy
vdauXxrd9BZIexdfawf6lDan0bUWsyigS99tvywWcZqr1yK0SbWYuk4g2/S2PQpRO0+ZZjxJEa3R
ks2vdcLRjC9l/5342uq2UpnFu6LvzK+xCVPBhhj+0jZEvRo84I+GmpO5i4dgG6mOfw4dI1+5Wpy+
R7byI3Uc62cyXG7rYHp1UbBa+WytvgF81SkXD9WHlT9NuDQNyXXC1uo1wg/itatxgoqd7Fk2idqc
FrA2QFbPnWWblpuccPpa9nJvjB87swciOvcW6Cm/Nof7WuTj5qhW3DzKfsdL03Xr8CVTPjOv7V7H
Ll2VCDi/46WlAb+IjIWsGoXlbOywLZHubup3TmJYOcUD9Il5sJH6GxIf3Yvmp9Uz1Kpb82Cn4SHL
Z3T0PCrJ+c1BHxkeRrW1Dr3S4LVoKf1x1qdYqXXYL017Go6yTRZAEYZjMheTaOwVlk4MmWf0SPfi
mTv3yLquItF675Ztshc5ONBTGK2qdSKWbT/5p9oOnGOT4149GpP7lRDcPhj86a2YMHDI/bp8gJMZ
fQTmhLdE4n5VIDSvMn3Ca6fTxFNG+gZar+58zcT4rmE+EZDZWIR+1oNr7KOne+E0/rFmo3OAzFi6
i9j14t2k2OFCDkki5/fgIEJ12VSzY2zDY1rYhOoWpdXU/P5lndPFpkz580RWNj7VCJrtpx4oj2QH
YBz4vZpQVpLMgYYakJ4QNSfVuI5e9F212+gk2QFzXzOP/P+YJ1cxrWHnalV0VieoAkpNIt63Yu85
tHrv2a2Bj7j2RbaMKkEfZHKaleyTbbbbbAYPH05ZS6w43tY9ymUhJnDZ0vbrJ2R6h6OYF8t93d1M
uEhFumU/h3isIKGZcjAxGhuDycm9JA4wF/pkS21bytqHz75K8hrVRhGLtQEB5KiBynarSiyFiKs3
Lc9+X8k2aFbtyzgUSzAU0Rev/2XYefXhFHa2cyC4rWWzH0QHz2lNkr3crbCOQcog7aMvYlK/Q9nv
LmHc5qfRGJ2FHF9nBlIRudOfPENNL75u/pTtllf47ANKG9kafmeeW84mztEX7q0N2plpuxNWGnwI
k+T83K70SvKQIMH2IKu8O+vPu+t7d1jn87tAYeZQts7vd9exlVr2ur+pUVERZZ//LB3tTEQ2x0sT
F047HtSj33jlocwRe+z7KL5OHRAF4jT5Tw/uRtwM5rk19HTVmoaP1GWACch8dS/SVhkfbPx6Pbv9
d7sca6rmW2C64bXrzIOW2PqHP5TokGVxeCy1Fnq86udrPfWd90FPzn7kaj+EkT+DikvfjYCP1Ve5
chDG1B9Rp4A5aob1J1j5XcA2+ofmF1+w5jKvmL5mG7cg+G5EjXrqgymaRTP9L7ESrOVQ5JBwdPKK
+jWH/b3psNPdq1DZz6hHDUtdG/kRj2aH+Pjog2qbTGdnCG/LASNezmJB7xMGnot+GpMvVhF9K9La
/0Yk4ZQj0PGz1Ke1ym0/XHjdEdGTXCxaG/kbGCMLqB8bM0+rn16oPmGm1n4zuujn1IXWVrG9fqPi
PPI/rJ3XkuM4k4WfiBH05lbellS+a24Ybem959PvR6i7WVM7/ZvYvUEAiQSoUkkikXnynEfkmpss
f4QuIntsy4ID6OAqG2FrR728UDi2S7Muu3lAV+gtnVgnjIHC3JAFD34aOpc8MEAxTz0q8atVE2fB
urahE1n7MIzxH3COpUpSmtsr50ajiB5us7VLXVJo18E6siAvIt3dsM+vJTcb7+ptidjfVzJlHfZB
vYntVlqEUixdXLtT0ZAFKBd5Wfm5DV/AH1tf4rJxl5CNK2f+YeZZzykpL6eJZviaUIf8OTS7cO2V
nAPMAYhKLnfQq0Wh9WXUcyoyGv9T3kXtJrBDeS/lhvxghz6SUZNH35pPGjWYz0Gqezv4QW3Ae2b5
3CTKo3CAkihZQOoH5Kyqyq0qBSpvAfkioJjA66pPFpjsnRQn+aZECMZqIv8Fxn91H+tOt7Z72fjL
HJpVYKXDq1v2+s5Gknwj7KX8pe6D+K1Bzm3bAD/aKk5g/hUnifGXZhNR6GPZ2hZNF78N8RcxF1Hj
vOFYre2QbBlfB61aCbticFANqwRlYIgxXwgo78QliO9Yq0AKtpoZS8vS8JE64yxxFL18Gs42MaH7
5f9y6XRHp56i0Vcf1vYg7Q/w2KNoCcWfaMoQnHIR5No7W5p02YUXEW7JFKBF9Ns5nibQJ7Dh2Ta+
fbCrNSW3vlefP9hdL0vPDYj/NjKHZUXV8rLrutfUqMr7YqpctOHwOf42UfVe3SNOczORZSsJIlEV
K3Gs9fVBWeUo6t17maGta72H8KR1nE2u6fnZ4aS3oyq2P8o1/09y6O7eM538mGR+u6tg+TwbLow6
dZSTwZBQ8YvgQr76YQUngFt6j4nSwhAb8jAaqvIdMIDsUpqavDGV1l2kqeFysL69F/KwgyOBk6lp
phdhEz03dowDlUF3YqQ5CNwvgDoV54qEVBB36eVmC8sECcFEjhGlHuRHisG9Qz2WAFhdfSg46/lL
ANDdvZg14rpYWQHyoGKoRXZ3Qn39S1Ym8mOll80dZIun2HNh7VXDgIyuEe3EUNeVbpHmoXubDbpx
qzuR+0D21Huq1WYlvOyR55dS5zleploR4BdcM4Mxkifs3PDkl3r9EujlMho06JgtIoWj3jZrMWzq
6Bu18cPVTtroPuXsadQxIFFH19a5WdTwXrIoQa0qI2OykzP0XS3TqB5KmyiwHgfnZmKljWojOLfc
/MWcaLyuLteN6pdr01TGGCB0c9UNU956IEj2aeAmF9EoehGt5MJE0E7L0pstqMeEaiXPRwXUBM44
OQub6FHBWe7khgTnbHMl313B9qIsQB7m47qNe3IjEwdP4jTJIaSoaRszvrIOOru2afiBcp4dVXN/
BPGBG4b9PSzcH2rTyy9JKY3Akir/UmeVvYMRPoBr0dTvOoX63VzLixclzAPyG0X7HSyvoWnOD60M
n8KntJR17lCDeWvqxIKhrk3uiyhD0vTv9naa/GAjtoHiSrOIDf9HYXiVeueAZ6YkQx7XOsCCczZq
CtjI8DsE5wOsLsNwFL25sQwl2SpRQxW17sK8QOPzHELV49QNtfKpVckQCwE3YRKNKlGnL2w3599+
YnZ27kulWMey7u4kqtG2iK0OoI3M4FVVJAnuQNnYh5UXvPpR8jkwnerCjTt41acseFy9eK7VExpO
HsWSsajUAynDbimcYk6wIL+o9iAKyz1l4LYxdlQWGb2lPZuhrqySaKgusaLGO0UuEvALmnkqwjje
+MiuP1gUiS07ykneutF6IMg+Afl5/CJptXCpZA9cHkN8XSuXlDvWD3rFHSQpFPmkwFV7SG3J242F
PF5yxLtXA0KmL13HKTn/xG9OctKNnBRAWHULAlxytALeGp+8qUzKaSiFXIixaIDkhSAcmhGNxujX
jNhDuAuf2xoxViX7fujat6HSk3t/or5W+i479WkBFRumcDKBQDDOYVdvhUk0na42F2IFC7Fmtoue
OnFi32x43Fx/7w812Pa2oZwQp0ui6mL7aXYS/vIYSBvXGCuAWJqzNQhsHcciLA511jmE4Bv/bFca
2u5Awa/w4tsrDi7DYzYYNQljrZjuuTniTJq3shvqzvRIV44wtkBikExsIUpZRxthDJXULm5d24Oh
2SWaNhzlQQWCpnCezrymemy7GCS47hKsTuRkKzcdxIh9ru+HpCz26RSZDGFk3IxOGV9zSYSyVe9J
l7NkacpV8QkdYR+eUEKLLcSkVHOmPCoPW3c6RC0AFq7broBqzM2srWUPC2MCfLSFFBw4gKP3Ng0t
v3EX1EtIpzBO2pffbo0FutDuqZjJfO2nm1uZLqJluDnsJuxiN3NyA9fy3o2nEBOcwBiforout1Js
k9yPBvUxMNG99/kFN2vfKJauSlFACyPBoXRi9dEyU9TgPYNK/snZRtzmMaW0Z3LV8yRbKmDddsJV
kev40EjAtcVQt2oEL51C3XUWKSFog+THxIdZ03CM6CX3OPU0o2p+qkMehvn3K5+jESoJv1a+SWnL
M1cM0TaxioVNmCtceOWWYwaiq+Bp1lWUFPeSVOnLqqHUvAxbOJqahNAhSYDPFJGfM78hbhHaO6/M
7B/k557dPize8sTIl5ZU6A8aJYWbGh7VsxlG2r4ZEm2HBEN7J3aE6ieFlMuFNbvt/c9lxtMp964p
dnzbsUhA70w76q2TL4eJpFAHFrUXZ5x/OgV9sJERKw5+Qmh7NHY+RYphpvcpCjtDsk7gH4KlW9Ly
5D6o8+y5aIrnrNPUu8Ft02deZQa40SAiM02OUgbVna2VBzFrNVUIf6fR7sQsWY8CdifXRJ+TtYRh
jU1FrLuvmjswNAX4dy1+swP5ZEyqK6bF8cRznU+pbk50o0Fz54QVwMxWcTme1xSERUW7qDSr/j5u
XE/Kv5dx3AMQgRJLzrs3SjuckyuVP5u6qYZ1nMXa4sPEh6FZVpy2KI4U9jHI4A5xkBBMRt05+TVh
aMjXObSGBif8Iui/8UQGIXPf/YD58AVBcf+Tk8ATTF1Rdwnj3thV1OVQ62Lnl4SE8AqabXNr6oOz
5PbG2z41DQUGR1Ox4ZHrNeTFhTFDFRVh6SEiM2243L/GYBHonn7qqsp9cr1u+qKoNcKMDJPWKddl
YyB5MTmjEmBuR02HbmMa+o0DjzNiyLetrNxp7nypeRZLR07FDxAeLa3J1aybbsmjT7CJOU9QF+mN
0SqPOXhmmtRrr03Cz0+14tzQ+wsgyT3KDwGkA8Yqj4buu5wrjylZxs9ua1YL1TKdFxTMhiWau8mj
3MjBGuLpo5NY8AT6A5yt4Zjte5A4MJ8oUrasy/bAo4YNnp1ZxdLjrWTY8SqL3PQxmZqBzAKZhnth
kV3v5FjjXmbq7Pumc1aVzBjR7aZ8WjbdZAVEqJNXYr4ciAhnLXzFVeOeQ+Lyy0Lv7UXqy0+RRfWV
CSXDdiD9tDHdtFwKtiFBHBSOHhwaWT5JxwNrlccKfZVYfbF0/jw7Ui9iJBNCB3n9hKZqdVXgHD6U
WVquvNQy3oY2+2YlRnKfO5V0Bz00SW+j43uEzsMUjbwnm1x9Sfzmm8F79sbNpUH7ElhAqDXBEsbm
K2rz3V1GEdM6sG2QxI6FZKbSVfvSo9zahW9yQC0IgSF5PPFt+UsZ+YFEBwTFu7r1NqYDwhK+t+Cb
wz9GKyVlFymhtCMA+GUoITZPdAjIC/jQf9aywBCZqrn1qg+6u0XqJN2aRd7c+2Z+jt1BRYZM4+hf
Jl/lGmYXgs7+1QqL+07yw33fB+YREm8YIafGiC9e/jkr/NpbeB31olnQ/ujUjazJ2z4onE9+5nbr
WpPLo80B4uLxEpdhw0OWBoPDBtVt/VKOjbfsiEVSLVSEMEU7frSom8ii7FO+aEozflYmiVXIU9KF
a+U5n6hhk8n2qw/X7hfbDkAxdxSccUMJt2YJM4orG92rYwLXKnW//eoZw7b0ChJ3jfbUprpDlZ50
75nprtYhWxgsSEeGSF3WNSLTXeLb2whO8mPWV/3OtKWDO2bpWhmc4xhX7UIm6EEgpuk3baCZm8xt
PvlWWqPwbgeLKh2CL/AyXW2jsL7nfHmgckYDFhr0jSPV9QHq14NDffMdDpOYORUKd+kALj0CBtJ7
fngvGgjKlKMUwUo/mSJJglYssY01uR3l3FmDcpa7/FNv59fCTInGZ+UT5ePxRbcV+TmTFAi8FOtO
DfPqPBjltQuB8uRJGB4D53soN+lJhnTCCfth71kwoADvz/STdOc2VCr6ZvLWgcrYgk2HmmkaSoN5
mSJbD6badneNWVO4LgFq06UwWJVy4x9VpzkrdWPDWT8hDidgou/Q4xHhW5T7YKQG6AuEXTQUY4Gn
Fy5i7PjVXzz0p7BoD889akqXIg6fayWr7gi08k0aOzJ8XdW+yHYaLiiySLZl0H6zyYTcIxOsnfve
orRR94MlTxvZid69mIQ0vrtHFwG48hh9IayPR6cYw94JonxxGweq1S+GSo0B1aXtOu/t4qXQwmaN
DGa+FUNTM7n9OAr8st5I/ZuTD8uupgyUKJuWHm9di1Pr0dWp9FtOoIpj5OkPpIKlpd8hu+g7h7Qa
rsUQGhc7AdXa1Wvd0b5xrisWclh/6XSjvY51Qtopg+azDN7Gku9hKKnLoQmrH53+2NkWLD+R75wK
0kwLWKjaVR9RPNOESJEHUuPukMYj4MTX+ZrA5HlNpx5p6GuixgVFnJjEZJtRKNV1/FaKoazqyZ2k
lF8iUD0ZSmdPZSS33IOghRJDK/DG82ATLOM+9wTms3tImmxJGYT5lGdysgiACZA479+ryY3TMI40
7rq++fmfxOSEh5hwuD3stYGr/9ass2DKHoL4R+Hm9qEv4H60G/RtqLpJdoFOhRX1mVQml3CTceQe
NlquFZfRLi2KLeWGGI53deoi22U8qh9Tm7ycz9d/xz2E5FwGlQKEh+MFUuZs7QaB/NCMkYXKUCc/
5fF9WfIAOsn13rdtGO5aHUX40HPqyxBMyRcnLt9UNz3LBd/0KO5RWwfORJRLW5oWkutaY+i7xh3l
HVhplMwzNV4rhlXsFZPdAHdPt4yuIDPNcykFy2tVLs3vdp48KgMyQVUmy8jWSOvOCPMfnPLufH4L
37yWV9j5UQZFU9DsyqG+s/kqbSPV7ra9YQ9X+C29FRzQ6qtMglI1k/BHap7JZAEd58t8NfvaerN8
eE6LVqkeSDA1myKuM7AuJdhowlg8c1XXrNKbZVpZ0Zci65d+VsbfZb9EBCEN4mcTaOCmhd3kOI4a
LC0GWF7f6RRy+sNZrXX7yXYchZ/sDVGu4nPgG5R32nJxcPXOAk/YfVe8iB9K2wKKb1QmQPgmPEJF
HK6J3Ax3iWPmi9YwvoRK7j1RijjsFIhTt5CeOs+c0aGKTL2v0FgAIEyT4WFI9I6yn1LelGnbvMKL
ehAegVmDGC+Iz6ldlW2bvtrJlhfv4YQw9wr5hxP/y4jUX21eoJ5wVgFE/uumJ+g+qMFwSgn7LvrA
cZ8MXSccVPaHCXvSaTAEFz1owb6OzwFAPSpqynpdGshUe7yXKxPFzz03F+mlCUd/Ybc26e9ptmps
FGcM/UmWYRol8cBDUc2NtARSoeltt28aotejraRvTmx970CaXgsn1K+Z5n9DrD2lANpZ5OCol9Tx
wbDgyOYeEalh27dR+uCpU+Q6a6qvJuRZSdAo3znlfC/kwHouoH5aK0r0Zg9lviLv6VyTqQGzDJMq
uaOda0qqBL9HpazGEsyS75bOVTg6jgk0PySJPdtyqTeJ/vLDMu0i3GLiSlf7tvdts9hEXKe59G1H
sFny/LWd5elZ8iqFWrgY4qdWi0+gLv6yAEyeA81YZ371CAV1sFRH9TRWzlFPiONajq2cc0Tdl+Pg
KyujrvudE1fqHh2S4ZJPTbBLB0IuoAyCXe45wUo3G/XVHODTL/v+B8Vwo99xYofW6rkk3r6oaidb
dxAk8XMZe+OBDMLS1yUDoahc28kDILa4MBViNZ61cyMpXfKR5/uqxJ98R4UGxkYERpPz4TRSrLpM
NNLRoan1q86IiNDLg0VJXdO0i6huHiELSnbCNjdUhf1yqWy1W3dWpy14GjnrpApe7aojDGPpwcvE
RrlqE0O7Ro7vbHyKs93E2JKRGk8UGKU7z0DxplMLGH+C+tyVWvIIowLP1ajsgb3S+72wKQnQF9hl
gYNK9pWjgPVdUQlDjZMcmf3gaTwlozbxWZak4eDr2XgAj82745LBCCjqPzVgj3gQjD5JFWmHjiLc
dQsB8y4pevteRtBUttSWQw9K89S9EisNOOP4QbOMvSQ4gRlO98FIwMIG5rEqrFFdab7jQu7SPXhE
wx3DJIU/hpJ5rkEoutSr3UuZl93zLD1VOyMbMZo8NXmgd59NhAAQN/R5yIvr8hmVL4Lokf7E58cE
o7OE4T292s2kpNw8WxQjX4l8JremIC+9KmAIWw+Tl5gIi8q9q/OvYoC0q7wmYRqtLKscrzBMOQtN
qXuyLNp4vdlkw9yqsa2Df8VFTHBa0C8GEMnJkndhtJQNBNxrqSlPvWMVp6aJf/ZiqBZg6IaGUQo6
QMrC59bll4jPVSy3m5g74bk00DOWZCPfJorjUlVJw8fA2Te1Rfw+Hc9GaXIDSML7upAivv78LPIE
a6GBC0M3wiaUkJSGdS9stZ0RaKygLQ1tlWNS5ZKkI6oL6g8ZrzRdZcVw10AHdJVhNlhqru/d+7zq
LaG5mGxhB2u+N15twEQnvnRVp6zgFdS5Tbv60cnVZFuH+lvrt9HZb78RBC/v4mbIN47twhYToEBU
uZBuih6cytDkiO7c1NZdX/QDoVPkR3pTNhGasOCrluI3F1aUvwzkLRaGLtUv/N4ryzp0vcfCLlFq
C0v3Ysp8KIII0p4gOpoNasRqY3BrmYai6SD1oArSyfpsIabUnrh12q2kLlavWvUQCHIm2YzR3uEN
vnE3yYTj9lSFkb4YKQjh1KtOoT4E3ATBkmgKX+GxwDebjeLJ2o3Aqawb5Fd7FX6hicJJ+HXoWsEX
bZ6iDB6BPPTiVWMp+qEOqNd3AHM9Kb5ZPXCcXsh9kj3B/LgGJindTw/qblMpr1rsFKcyCdzb0MiT
ZBkOXbiBwAWNlbTtpTVyrdI2Bqb7UOnZV0onwIilXXfguxYsOjJV90YWgZdz4nFrOC6Aq1J68dG2
euiGZKk3ZfXkDUP5lCX2NYdM+C73pPLJ0Tpj2Q5Dwy8sQ9tW3C0pinDl1u6dkeXduc0H9y5FXh5+
zvDVS8JyH8h+TuGGF72aEbFJ4pDBTsxG1FGDkSdVJmZdCeGqNJIeZVuXH7h/7IS5t9r0FPsZyCYO
mgAkRx/yBjKYhlbFK+ohzGcjjiDwVuEOp6LKfE4qYt8AzeSVPQ2NQVa2ecbtXYos4zmhSglIqBKv
xVrVab0tDN/N+ra2ATnM3V6D4RdnnvCqTTa6HjxpbBW1fQBpO/VfYqgiUrmGmV/eCOe0A5OuQzt6
m5W9KCV04+fb29q+d1cQ/shb4axRTLEqfdu9zcZm1awsyux3wlkOOkBP7ZSGFdcdfWmp13W0BTe6
MyynvbTeYG2SYMxPdnTMiNA9ofbVKnL3NFXSPCVl/0J+zjlnMAvsYHiAXV/ru0tTx3tK2p2jpUmw
sQhbrXwuRiqzbqZW66I7HaSCK+dqAHVpqh/Jjhzszu4uwj8tg3jF+TlAsB11EyvteMQLyBPLYYxs
HbmLROm/prnRfs5zX0UYXTMu1KWHuwDeqJp02LUxoudGRirMdFL1QEy9XYZO772WhI43GjwHGzGr
VMh+1EWMusg0m+lA+qqsvXqBrb00n6si8Xaqn0Fa3hG2CxOzXFVSUW5BM3Pfsr1xODjIVBjr0LB+
deOpqytJoS7fObzr6omSb6Kp2sszHhC39V5M/jyKloeVBA3Qi8an7d6NESKaRpLR6ZfQGx7EKBzT
7K4AnSdGYKyMk4ZCzyKY6NXHEpInu+/hO592RaBT20zsWqvQlLTL4Mo/G13aWxIlh7OZB/78ELuA
KSen2R7rcC76Q2AuP0xkXigvCjcZtrOzcCEewVnHhGv+9+XclgOjUSrKM8IEG+q7hzd7NN3VWDvd
aVBS+SyrhLsaFeBgyBnZHyCbCCZFIdEUk6yQ6MWaMfFgIAw7WigKCZvyuxdnU5K5RZ72w4RwFrOw
9iL6Me0slqH568GjAJHFegREfdu1IrYM7ImkVLMAybyKhjE9ZFXws6E2MD0Q+U4PojdPzH7zxAe/
/8Bl3h64GYT3Yv95nRjOPvOV/gOXD1vNa//4Kv94tfkVzC4ftq886dfL/+OV5m1mlw/bzC7/3fvx
x23+9ZXEMvF+KO2AvqMfPAjT/DLm4R8v8UeXeeLDW/7fbzX/GR+2+qdX+sHln672wfb/+Er/uNW/
fqW255c8HWoZor0Dj3bB9DUUzb8Yv5uKKp9VKTnC26rbuNGj7P34tuDdsn+8gjCKrW67/Dv/+arz
q5Y7VGjW88z7nf7dfv/u+hxmOHp3esjT+XzF264f34f31v/rdW9XfP+XiKvXw3g1iq7dzH/t/Ko+
2Obhxxf6xyVi4t1Ln7cQM/H0L/9gExP/ge0/cPnvt7KdEurcUvs8SEZwbKR2YkgEbHaMfzdiJhqG
4qBqV2EWFtGrxILZ13TL8CimSxJIeydGlk3rvIdMa/SlVxnUVtWGdJ8FMQRqdf/EKRgi22kU51QS
tuBbpnmxZgx080D2/YeYF3YXnqjNWMKIJWyiqXrYMkwdEFgN2f4JuugLpB7xpbCleN/ZDoLPHXW+
thndGhgq43OewkA6eWlRhJKcmA0sCTibJ59uNjGtRvr3FgAVkbMGahmxVe731Dnnqry+ObqwSq4q
I7DhSTaoL8lGJHY42YPDREx140doudrw3RjUz3fFRSdoQN4+pLpnGg6BVVwKJS4uitJoW08vgK6L
1a1WDTu3ANnwbrXVOwCT0+YNckF2FAsrM0eWyKjv573E1n6nVQQ1veNtvyApmlOYxtDy/rqkcEv7
rj+rPFjc3PSRI5ql7hy57CliRi/ImxTqb2L10CNTov5OuL6Rqb8ah25r8H87Asr1Tn41adkLwXth
FMvn6QKciCM5+iHpGlAVdl5QdJrC9JFZ+7yw/NvAUQIHNMxkz4HjQnBF8Oq2QhjnZZI1RkuSHvX6
3ZqbZzWU6y5O0uPHhaMy+PsmlO4/7CWGRmaeiXQbe6Uy0KqPEVob5c67C5rEuxM9wF4euq2lt3WB
zJLXZnaeEH6dM0bnkcrSyXVeedtIax9sO4qJmwb6QTQjobMDysj6QfQQTBv2iZQsxGTy200MXV33
UgpOWJFRHI3YrLRoHRl4GWpjPsRjTaHetZKk3Alri5jcGkytthQTt9nJXfS6USbkrXon4Tt7kHEy
N1IOpQd4jZ++82yk+I+IDKkEbP82qY2ZvtNV+/NsN8ETqvBppRlZHlfeipn5Yg4ahqDqOihMplf9
+3XdhimlepQa2mvxIgzLU3lHygSGLds9iMbIMhTrb+1s7SITa0ZNCNHCyTcB2YLw9YDy3Rh30rsN
9CInYBB3sXTb8Lbo3YZlD9erBEPDSoUZ/ahPTRjmzVEMRW9uPtio04M2loPYcp74rzaYl92uofbO
JoPaLuXgU/anhCMiCshqcvVlP72GRsrpKkRQQkwQb4vQoEakNoMjHV5a+0ApwJguxBjs6U+jZfhP
CC3IG2EHPeYc5hWzbymELcU2Yu3s82GYez3VGE69H+XoTWpSMhm5AZObHkaPAQC1vW0RNJD5hL0W
rbYTHhRwOZy5Hf9qTTD2NKO6LjfjEkiVBYX/BCdpJzhJMwDqycfcJPU4dYWxnmZEb/YRS6p+Y/XI
N82uwvxPw0BAVOadYnm8c9t6uB8d46rXSfdUcOA+5LparocyTj97ukFKCYAVobMBkrcpBSVH7qfC
ALgaFdCvhXXtLqR62AuwsUAhi6aubHdpGE6ynm0CtpxSVbdOwG8txcQNnuw6brjVbD7670DPXt1G
e5gXv9wcG6q4qwDGXASu3INTOM6Bk6ueLkRXNHCxG0AIKjTtb9aSKui+UI2NNntCduoiwzn5kDdC
JnZqxHK7qAMAloQFcrPqYQxNIVSXR69GNieo7soc3mfRE00+JFTbpjqoDrf6ORH97sUeIAeYnPWt
cJY1DTnoyIcTtbaqS5/GL6HrWJAPx0BOpXhAN+SXLSSVdRET/tT7kz3p05f49x5R+0TYMj/VTh6d
4f6Pzk1prSqH0CekXj9NYnIsuhE8SaXke0hoT/JoD91C+FQdCGrynijDp05EfeC0V9LWVbAV3bgx
vtuBmm3f2cSlwh85vOAn0ZcImfa9lkB0pzuHZGp6U4GRch6LHjrB6JKY1e6jXWqdwz/ZesN3DxKi
T2i6Tz63XYVVjMUa0bQDpSdLMVMUg7wjq9wapnLVdT9/qYk3+zJAdjP29WeiHrXZ5C+el8ooqHfg
+uXsRUFC/mJ05qNYEeZ2fC5zHhpznWit2fBDo1NyffRT3z2KXtLlfw2ebW7EqBsK9+hVQJK5uf9y
CX/3ZlsHzBQ1HBf1iWl2nrgtFvuIHT9crqZaZ5XWycSJ/7d1s/PPtYGMCoUVbGQ/yLbFqHv3klzC
Ql848Seid29Grys/ENd2DJ3Ur+2Fj7EV1W9OG5HSCVv/wQ9tfjONUDqatRkfP+zTQPp19LsSvhs+
xCdFrqx9J+XEn6AdWNRalpwC5CWGcwMr4KYNgV6CRTDL1zCSnHUMW9fCIlBOwjSJ1vCONadmakjW
vW9mm3BRZGUdlba0n+1iwTwUbsKW5pq5GyMHrba/bWnk4/srzOu1kHREnSRX1zAohIoRd7BgJd+K
YSznyZ2TxHcAbKN82aSoWXg+alu+VsPz1aPApWhBv4BUqyNx/rcmQ68XvVcDbu+FmAo7BR5r0c29
BBXYgrDaO6NbZOZa60JQbk7VbAIlUqaSA/9RNI0OgQRa9/di5BUQ4Mwe3eTW4RFY4y8PnprAPyrI
eytFWq1IO3rnUpAkFXXMY7ub9WthhDrTPw+CECmenITxzz7zmtmnmmiXxEQYat5OBqsHg1CuPcMV
ErlK/txWKNH9GvyaKaRC2qRUR1EMM/3uaV62DqFyWIqfwflXMRtgxvWnidl2+x2dJvTBJZA+/ayK
Zt5qnpiXzVvNzhmCTcRrk5Tf9Xp8pNa/X9hk3A9jhF6MmlgeuVZKimLLbYplBVeJ36gP/TQJMYa9
bBSQ2cK3l0zjGFQQHWSZ1hakVYKjXarBRcwGOf+RNIHGXAwtMvN3utcfEQ6SH8th3VIfU4GkA7Iw
yZ3bmbZyG9PfpwhdnBILFi7ORHm0El2IxYdqYWcgOylDLTf1kPbVotDkn663+Xmp6HXBxMEwcFYR
Q6LsVDP1gPAiKXuwqTa+c2tNeRpIei61yNL3oKaUJ7+0bNjuPRfF6RyqMFnvluaUfTWQfN0bWvG1
GGWb4+pkA9PoAQJryv045WFFo3uKvg/q+qsYNVPOVvgGlO78o++057xc9MS+SiaVe1i64mMfdQX1
6zxPKbwPF70EMCNsrUK1Zu24znYsMukup053PdQtanO9ly/7KlEOo2jiCoBTNskJLoTh3dQ0n8H1
cfCS9mdPuLzz1qLgU5rJ5Q70TnlQZYglf6sNCslBMcyC7EhaxD8KUy1UCauE1JkppxMF/y99QuFc
mlTOSb0K9BjJwncreiU/GqblHW8biJl5lzGF7nr1+2UMbUWifPTipRHk30ml5o9koIpHSYr/Itff
nvRppMhGvwMyiZTV5JEXavGYBc0K6vPxKvyVYkSIuKdESkxKhlndqzWh+2m5WOS6sQLgCK3v2wXs
ODknqUFtv5bny45QycKMnOwonEERjHt1oFJIXB+FCHk/2KQlIa62Wu21qUrtbEnAY8XQ8iBVHmuq
csSwcKxqIeuRdU49SX79uaZtFe0sJfCMu4Wjvc5reIgNr6qK2p8Pp2VgxV8SMDiXbGpIYSoXX02M
dT+pl842MZHoGToJESo/Yiga4eLrwWMPOvEwm0SPmtHeJDgz70Pu0D64KZS/vy9381SpNXd7B6zr
9BJE01s6DOqpv+1cqT4anD1z2AbU+qj25c7svGFnK3UNPS2mWDU1qlbEWHSF9bZGLDcrkohAcYtq
7Y/gn5s6+4cFmUzNZxRIO6XhCCGauPVcUFfTuJIl9Wak3OXn9Oz4wTZOKxqzcX4uFtO6FqtbBVz+
x62N2LETtD3/tm1O6ctOG+BvhBckXkUoznxSGqfjTqsj0ml62SfFfoYU2XqB6Kw8VyGSgVYfp59S
d8jXtkd5OUdsiJ5LeWFlsrJyJmQ+UtDp0ZiQm6InbCNAdGDF04xost89MYQmjWnHiKHl6aYbb9bt
ZZ6ZT/BSN1fFT9qrqhjuqutQvJltplx45yp3t8LUUXQJy+xE6aoNdr8XRtGEEENsTQAdE891c50b
8zGs3ewKOtPiqGhQxJlVpQPgngsWoSmfEwM0GyWmqxB6zd3/kHYeTW4rwZr9RYgACn5LTzZNe3Vr
g+iWgfcev34Oirqirt59M4vRogKVZUixSaAqK/N8BafVr23NJ1RHJpLDsxIz+b9kV3ttc2fM1b4h
gpUMYe8oWy0n+OhHdzzLoUTAXtJKlPeyzTGKbWtYyaNsC5VmQQRO8qy5mvvSIz8M4cW1lOcQUt49
AZv1Xe4RkTrXUtAG16vWTRAh0Lp6LxsG06/u3cppd5C0WI/MnW8NbaDsVc1oEbygm+xLHJu/aX0C
U2595eyIyJVxEFxHX9uCinAMRdfWiu97G7cP4BAkfn6RhWoiDTU1COjKKoLGvxrqogZNo6r+5tY5
m1uRnOhXQVyAnvs9Szxo+cUPhLvu2wKBoN8NcoTZ47WLFBsYk6FsLEjbe17H2mcaqjEzl1KdpfaQ
5UIrWGItb/VbM8KFAC9lfWyaclcbJC8H8bTNOf+H8uR3954u+L7NV3p8itAAvHCm/MsSeXk/e334
A8kOc0NXNBUZDAST4i1ee0pCnn7kwgkEQLvv3ca+H+eCrFxUgCu8Y4kW2vdBatr3pubZ22aI7cXN
ZmiKdiTD6U6a5FDZF4zNoslEQIwis8lGzffD68vcbLeXcTsyjjvYNHduYHd7ErNJTk+K6YvFknuV
Gi3+yLnqQKMibd94GDqlfooNe+urYiLWpPPvEiJMl6GsGna8Tlq/3snWsBw+Im8+qic656Xk2yt7
wVYBfM+GENEKpi5rLduA5Qi3sjpFJVGUWuCeZFWriPhUsi+ZHrRnnlTJdRD6LJCHITWsZa9CN5VF
VRHPL6uZDbBTILhtlHxtrSJHaQEc0L4u7GzLTVd/4rCBOzkgge+hBX4bIP4njMBhaSP1ffmrrwEn
AC0W+mYJKu8sH1ck77qrRp30u24u5JUsQqSo7uwy8EoY6LQohFstOj1uAG5Sjav6UXeb6EsfN270
XGRt86VQ2x9aG24cuywfil4Vz6SlEx5Z1awUw0B/Hoj2WPlm721la2iw30e1RCcAg84jyt93sUeY
VDx3rvAh3pMCfpCNcnxUfkscdkPSEhTRu18pEK7n3koB2H8KfeKWTXWV8FN7lAXJV6oZPPZmVzyS
zDnhS1KBXU5enCydhO1qZhiAUX/3b7p8qwemeRa2+OGlCJINvZZc+pw7JctJ6PhEI17auZANQ5ZZ
e39IXxqr/Mc0D8gypzhVVrS89m8t/xAF06mViNIZPi+vbkXzH7YxNf9f/W7Doojvf640w8pI/JhY
aQ/izmiQMTznnIo6EBCDKORVV3BOspD1v5qJBQ13Qegdpf06gxzyV7+b7Y8+BayODb+HH5paChYZ
vPAfr3QbIq/+fjeZgW9oYFm3+F87yhlvc8t+eqCY65K7CqRuNAKWvQNVmm9tXGzMmS0t66BNQoKH
CWi82fpBR8Poj/o8sJVGOeZWVI4dHYqiVx4IHDSfujr7puRmf5Q1XK5iw97MXHV8b54QDtmFcT4c
s9bRUMkhU2O0IoG+aSYu0iaLLjOBXDoiX8tqoUzE7pbdtMdny/e/rYJXoqFDMtS0Fq3APNsY7tie
4rh2yVMJ/YMyk1+ZFMc1AULBVPnEoPvBRV6ZgqdNrrXQkf/dgMoY3mPP/CLt1pRGYCjmLlrys+45
SJJzpLkTAIcYBLc5xUJBltzQ68SybzVyYOB9SxAmuUubJL+zh+ghNMx0G/02SXtpVUGx+PtyIKMd
Kx/0dbRs/6PT79mk7X+fsvDcf2ZvCn9LkJOz1no3O9VJ2AFaINOgIMdkEVpd8CMjzJMkop/8Zd50
2FhfJi1vVp7mJJc8hyQI3E/sRqvULhZrtJXVtcWS1H2Xw4dmOgYG4dmbKiCVyK7tYfWHUV7KQvcJ
UO8a3SNci5htYrvFdLw1jyDu20Xr8TGhm/xxawjBw6LEhualmuaPPG25HYMjlTUyJYy7Op/eZU0W
fWHMX5q+Wot6zB+lTQ0BwVSTw48bk4doNke14Vq2GbMJ/InYToreLm+2NG2cxdgRrH6baIg/PQ3t
8uuspIMdSJOLFnIOactc2LJeMkQbaWNxFC5LETY7OCOXvBiR+EBm6bFzreEEN/MUzTXS5MvHEQr/
BmjatJJVWeDD/0GgfIR3km5JbboXjxNvOUiaGrKtt5ANumUFGJo84WEkksxDmnEoxCUhOt4opvDc
zDVpF4Fl3LF2OMiao04GUYpiLLc2klsLabwWtSounkAqTG8hzUlb0Kv62RijRZ1W0dpylfIcFian
s6B5d4mt6Wf+3w4Bz7b20lkcoKidEXwfC22ZAkMhmbszDpkR5h9BSeKqA5UK2JGirOOptI8GhJKD
W6vG1sYpct+RD7kCwaJ+MfPwkxOu6qcdbVHU8DfcZ6qtTfbcfesKa5mXPjarbd1Fztr82DbuQbZa
SgzxPhn5iqM1au1UYiH3CRI3K11U1pG0+R8gFQISKDQkvWfTrbjZLBjtu1xtyTenh7Qrw1h0sKz/
GUbu5v/PdP/1qtI2v0P2XWLtEylfzceXzVy088mrLEg2WkUE/B5vJtnDF6O2aYXKH3TuK21yvKyS
CPpIvLu5l7XbvGTJZLBAtjnpUoeWsPJZZjl9LruEZFH7Kyh791JzwjbWWbnLhRqes74h+9fUrQe8
QShPuR5wJXRIF8himF8Hs33qY77BylAvzZ4zTnb5d1e+6h+oVXk5uqlYV6VBqsxMVhW6SSGv5kJ2
mWY6azt7rcMp/TmJYrxwRwNzPQTdJ8kqh5K0yi8+cKMt+eXdrgy9CBkb9dPkO7bLHBv8Tm7nrwMJ
SFvXmca1rNZD060Rasq2supNfbRSTT3ay6orZvgVQhd3I7fKVx+SFelGoLdKVVVO6D8T15yBXytV
R7wMWvarWs3+Vll1Y9cDRdb9apXV9L4w1qOv/uimyYX8aqmoDiUGsb5NFhMd3bODsTQUS/jPrFKl
U0+yJos0SGeQhfgR9XqWrgd7Lywc/bgNdNJhVP16NS/WSYwpew6BSDSTDYbIjGsrPzWDFKW5d1KZ
Yl2IHvbs72a3NPViJWe8Tktm7WLMPGXdIBWz7JIuP5hxik4gcrGrifjzT9UEwiDcr8rUm+tJC8JD
WznZkx7rn4h4ptvC94nTaf38JAvHG5pj71xkZazLsl3dGnXF15ZmhcTS0Jb9DqDhq5eVJBO6lVi4
wlbOzSwYwmmAf8kSaEumpv9hL8rMNxa9A3wybFr8BnSToyDQdvupQ+mS44vovRUwKi3T+Wh6nwdd
XMCJ78jLaPumgxmRux9ggj60oqueDH2MDyyVtDWI5/4jZnmc6O6HgaeOk9pCJRZWaI/G5PyQ49gH
8Pgm7eRhIOOR84jW4LkbmlckmTo8GZqlfSWjFO1OQkT2cusoi5StUGAXPKbm3aQswpK0T7UpEQjP
bAfScDHZp8K1VnIT6kSzXFvmLzWvUS91HKmXvPbeq9DX9rImC9kYxd6iJzfudLPrQhjHttCnEqlK
tXZfrUmfTpYXjotORVRwAjK3dsXgbGU1VcwXVJ2XqLGiiTFjawwtCvjURHCUV/EUpPVCXvq+E9eL
W5PqNGxaKo3IcIb80fHXJbJ/C6OxXGiO03CM5sLHC5OtKr1/s3Or3coG1Lc8pE/C/ItlZGQcFlVQ
87fuiR6Sl8GM3YlmUYv5gXO8FjPJ51q/dmo5ctPQ+gKINcdMy6joGp6bxvYzsNEYhUut4CpGz3US
u2bW7qkJl+epHum7JhXiRe28X62g76LD2KMMxzrBWZBL539OdrytIsP4CWF/X0ctTj4gDWwfvb1V
2/m9dOQnopwWqp8Fd7Lqa0GwLlXQZE5sv9TDhD5SPH21PKfYJM2A89G1q7fZnpdi/ErKLFhWvsIc
7yxLIqQOuTqEb4YTAzN26+d2hAKZht0PaXbSPtgW+rAw053FHu0AuRtS83xl/Ls6KkM/yxfSfL28
dg8ItzJKHpy3MX/Nc+2tIS+QLW5z+q79YJMHsa0yuz8qft4jeI+UldlrlxYtcwMxX2yyNVaH/iiL
vMqelcG3t3EdWd5J2kCDEEMjimohRxBkEuKenmctsyneaZz/FIi/ovVNTlKR9Jv4dzIXf0B7WshW
M4ze81ptd1OjCbIa5hFh0HASVFghWXq/O8osMJA+1tFsPtjGxjFoy44FTcEipGo4xNgqVWxtCnhm
0K6Fpq58v/lZFLjylaREJ5C8FzIr/lFx5/+Knnvb/2qQwvBX20zI+KvByWySX2/TyN5SJV5e3Rrk
/P81zc0mu9xGZCZkFX67vJtwfjfhLA8te9/eqxmIR9/I9IWm1OUKH0N+j8JYdm/PV8QXkMBkXaRF
FlOAilzVW/YfXd2kGdkP7a5Dfs8wlGPKbcxr13KknNpw1O484suSJiPtAhQvTAM3chhEmykyfXeh
8Vw9FU6/1mRVjkuLJOc4UzU2qk/aOGl+XXsMiQi9vTP56uT72tzwp257a3CbtrurcTpe34ahziJg
ygohZ/shxe3UujhKhVk6D0ntGifiXg6yTZ1NeW8D6tBHVkdzVTY0RduvK811VyJiHb5kB+ctatpn
NWj72oc/6sUC3nOUs3BXaB9Qs7m1E/vX7KG6nGwn3jlha54bM094vqYcgWq1SogOZINzNBnmWV45
fqXv/aZ5uvaTQ/w++Z552bRL+afj+GaEzU9i19R6uLDmWWW/21RzXOhoF/nh+pIarIyQrKxVP582
9l3rk4JXFDtZRescIWCTVCRZdVJQH1X7hGCAc4e+hH0t/qrKBmnr3CjcFGMQQR4k9k+P+mSBvk31
gMZc9RBGnHkZhSDjqx8rPmYK8kz+tMnOPAWbVdJD65BV2U+ObSLWHgYO5uvYv+ar66DZFjW52Bqq
53dG3v0q3Na+61k0kAIPaYlkqn8aZsnyEiEEcJxmVOfVBnY5zAkwg6VW+is5wx+XclrZW7Z4EET4
oSGNNKmIRyG+iSRmkaIJ30TukZRpnGy9iVp60afq6lonC9U5XnuNrg/Bwgo+/2gx5aB8Hg/1nO03
eYIswxPWK0blKXcTWYWsryjMuFCQYebUD6CP0A7xUITHkDxX6PP6IUqTjY+PcxfZpFVNRWkeOLO1
dr7RPyp6T5Y1VOSFPnXNhg3U+DXGi0D+6fgmfJgIfEOaTZV0V3tmVdPV3qfiD7vsPxFOcu1vJK1y
QlURJMsAPqkvy3M1q+smMdvjphjDwzRr7/Y20gIaAnqbehbb1dm47PhFBSvZ6oNmPXpWzANqHltm
o3WvKuGunfsifeAcHN97BWE6PdRWpy/qCmoPLDhkHEz9Q9da5DH8LgRnbpDiKmqxSCI3PndhkTyh
uHQpoYm/E2aVbSy/VgCsucW7SyYz/qOCZD802jnwRzUxPZGiWZ1AVyMgVCIC1DvV1eRbAYAiTvKr
k1Yp+NJSwrNlZ9lHNsiqLAqbPHbPR5HHD2bmy62jvFJmpHPef7tNL81ykputD8Kvrf2eDPm0qfTa
1zblZJG0qLBdWyFEWi65j9Yso+YmM4rL49Dq3MVTN0o2OJDSxf8YRSxVdNBdfXWdRM537WTE3RdN
0atdpEfh+VZYOVHU/bi8WcAjhWc4lmglTKH5jEvS30vbrYu8qgtnWnqapqxuDdroMAyvqb81u5S8
w/nFrkZ5mVdEdkBvWumJ8ee70G1ccW3RfjhV3B98b+wOrmr/KqRNVmXDrfpHl6hUksUf9d/TKJNn
LD1ktZay9Tb4f53Lnl9YaYpgh2bzHrTHtA0HO1hUM0KrgewPCsApVoXi6ndZ4ILekqitGGjUKeZ8
ZzmaIc5erxpVVC4Zo+b8UcZJ3Mku4AdCyEoIMPl+Ye6GxLZZPVbKe99rezLnoHGrwcDh18wun+3l
VP7QY0gdYRSIc9EYhzpoN73SHaLazD+D1Kl5SurKSxgZ5Wqolf7eUs1wa8PWuHOQnli2yVggbSeA
3zfNR1rb0YteKPZ9TiJxBu7txeM85jn3D7JJFqAfCGlWa3QD6c264qGujQWau99KtIKfY13w/NSV
payZiBk92wM/MiduVyNr7ZWtLywljJ/8oO2e4iGNVk7qNdsktbonNc+jE3fAV9koi8H3vjqsFo+y
Bo7D3tYGuZuRiltoyWTOPJlrB78mm+qk3eIIPo1tw4HflLOGmSE+HYRsYk7mKuSTtd2IbZlAAwpD
pech/I8SjxTG0ZIasLNJfOmtoayLD2RebBDLeAGUNOCUaYjvZaQVUYaXsknjexmENbfVc022+VF0
qdVEXYwNqw7bbAqOC2N1Qax+8WjnRv7IWppkiWzKtrIqG/ScPOEoss/SVJtddRSN/XztPw/ylVku
1WfTk4xdlCx7o/mMXL+9k104yXAuzWQtbwM0tVmq3CSPtWYsYptFcFyEnQkqOPH2bqpcospX2CwR
+HlGsqw7p33N+b+akLTigfLc6jY5C2gUVVvP03Q+RK9elmbAEdn8ME1EDNs4QvZnrslCNuZzj1u3
/7tt7FDhG2qSe2NlnVsOdEL21A64kfUYpc7dMATlBY2ScolKa/rt/90jZY7h33O0WokmiZ77uzJO
mqd6VN483uMxn2tV1ga7qR+0paIY9ZOeD81TnLwJI4kfpcVEYwQlQ7PfyLZwdO2zMcBJ8uvmIYkE
Yc2lcWZvijJ32nWfPY/swFSit8Z29U3t6uE+j1Xr3HIzsHrHu6t4zFWk63I5TK6ydgoCIFF9d8Bh
TogtTY14GUEvXauis8RL23n2H9Vbq+z8X2MzfH87mLfpJJqjLFwV8gEP3RyU4z82eaW2EC9wBXuc
gmRzgOeYIqurQpZcXY3tHE0atfYutfTpMBXQsSWUvUUBiWeS/dxpk7Ibu5ZQ/UyE72qpL4F+Bp8E
ThIOFjovwo6QSCyIwYk7wK56eDZ7RZxjCDIkN/EzOaZ+sb42WlFj7y1f/RKQ0sBRj/ea19wiXGtq
tx0CNqvcnfTnMjDqO44/uoWsCuDg92EdI9JTKe1S179oomifZFsFYCFWyuAsa1oxFkvnPIXcyu9h
4Dh3Y6zESwIAkBcZrfHUlZO+RG4p+LR1e8NKyfzSNQVUEQEhyxqV4LWYBcHmDnJkPAuTVANEJzmS
pXX4OZXmJhtt80vf98W2i9eBD/p7ImK4+h6W6ByOjaa8Wl3/WZlVfJE1VbzWbaO+EFLXPnC4dkqS
HOXv1uMkUyT+UlZF1qdbQoGtNXF6byn58fuysrKJKHtl2hVEXYsE15A6F2YwwJz6fTWkkDLYDPQb
2SALrUisaz8b4Mcd0LDlbXxSc4iC/FFbQ4Dwgo2doaI1OC0742qMz26rCu6YifYIqblfxkXt8KFP
/qK2KwMclz4sC8fP76y2LJ3rZeoV+Z3mmLig7QIio/Kt1aFz43DLkRoaCAMfeUrleo8sTtv0T8Kb
NcNTI/qWeN4S12P7M426ewMY1fs08oMx9LK4b9y42HW9hY9QS8VZj0p1FWgc2MPs/pCDRmdfQCH6
YZt9ugjUrHrJOoTWK9vrFpWPAjjngx1EUX5z9WhUuya22md8ErPWGLHtsrXKA59DHuObbLRz333i
g5FNskDu/BX9bvcka7pVO0vd6Yk4m6cGXfyfc8nGUpmcf88VInhi6Jp7MubBcq5IPPtJaqyk260z
2wR1o7D55a/7o94NirNMW4hD9by2bgTsjwkezA5WhPmcaJG9KbssXjfzWruLKtC3Cnfgbq6qgz6d
8Vpz7ktN0QrxNMQPcqCczDaLPQoePc882hEIKsnWSt07OZeqD//9Sv5L4Yc8enTfuxa+aExCR4M4
3LRd3S5ki9uVv5pl9dpHTWttT5zH/jY4KthZ+PCDFtqocxutiHG7ExbaZoSxchaYcH+dTd6MPVcD
bQyRZeLy2jsNCa5VtOgwgchTHe3dVAPCjJvW2/R+Pn7VJ9hT/5jbEtKuNKv2f5r/1VtOks0+vX/1
luYgir67OWzjQXW6HTsncxtDo382Rv9bZ1XjNyAhjwoAoldDRCbJVaZK5mbF9qedpoXsAWZx03cu
2ZxeUBDQ3n7RI21Y6pzAn1hNQl5VlSY/yXpL3Hg/c6Hc/htLa2S7cuNn5hdndGWc915UqB2VeLVt
/KnbCs7Owa5b5dh1rlhPeV8/Azbv4crVw7e80ucbj/ETx9AW6vCizdzpuSOwBT6JSozX/KmZFeEe
/2FHQ+3UGIX67DuwYHvT/NU/RCjq1v9mn/t3c3/Ppr+cX36g/+5/e12fef7qL9/Pv/v/x/zy/Vfz
+7fHfD1wgPKsu+aPQG/7by0U6ClO0IdxFmTShQD/zWyHy0B8Qz/9+xAZ9gHIbceC0zR30IOijed4
41d4baDYKuWLLWAel7Md8eLxK0SepfHbnpFod7XP/SfH6HZ4T5pFiuDKXW3EVbVIUsW6K3vdRsCj
EyvZIgvZcKvKq6rWGfJXcx61hzYYht3NPmq9iacsUJ+QdYbLlMbivejqF4dT1Z/wdlPFhjfWTv1u
QKNmOYBh2SSFW4H2o0BPqzrKqryShdJzXO4bTQ0JhUeSQopWMTUnWcSF25zCuZBVzxzMJYiXZnWz
VUaLH1vWfWWKNrrhTws5Tg6RDWMBVZaczgq8v62+d5OO1Fvlv+SOGR673tau9jECcTIkFnKaKook
7A2Mc9eDf4mT9FDaLSrqCdFcWzdD3Rt2u3LE0UvenE0q8qTP/LtsehpCtjduznbLHp9QB5meHLQL
SCntEF+cbaTdjAi7suAILdL8LHFPctv41AwuCFzCMiAfu1W59AeHjIJEnGWrFc55VkSJrTU9mJ5a
QFzzbpjFZLPUVd19i4LxiwaX8GcS39uQDP2FZREfMc15gmD1123CukXkhB10avtVkOHWb1GeC84g
oOYtpt4j5QuJa9ipdkBkgAbYTS2Lg6wNuEYu8qq81F05XK8VnrErUyR8ZgOBQOTwkzWU+qSel2Qm
nqqsGPJt1Y0smQHqLTmcHE4maVsZLChIP3r36dX5cihGA95toax9NQ0PsdZPj7UZgZwFLLcbVNNd
O01Qb5wBxVhN8YfXJp6Bj00W7EXUDq+jE2kLNoAZOgy0TmXMEwUBPCMNB1RKSp4YvwtEIH9V2R9F
B8Ut4dHDAjqTBtW91Ha7ZC3CqUmkcduIfTRx5ip59kDvumwVDTr/Jd2e6Zo5scS44NdWUYu3Qpk1
xOvYvXDgVt0ZRJegDaV05EsGwYbJm0XZkB2ROY54kAWL+4uuaqAMfdhlVzvYAUMp7msitx/yhMSU
UExgt/8ZYoRlj98weLuZJiCdO1XHoX2bhnNShG14Ml6H1oApl8nUZivNQwi5IhjnFE9C/wKKv/TV
5ktuCv/sAPNcSLMaCxQ0DOtNg2rJeb+zQYKduKkYh+JKEXO4sprtq7hylVUbVeyR8szYTJ2WXpzY
z65FitQJwtAgsC1CUc45kZVbVUeHzazb8ZL6nUX2jWZ/BdG8KQw//5H3zVteacOrYav9WhFRfUTh
rT/mTV6uetE2z12ZeiuOyMNdrYXTK/4Fwmj8iuSLXhtfA6f9qhBrQpogNdU3Wd+k/ZORNcazSuwU
f97pNUOZ5z6Y3EfZqZy/MuQ8aAs7hLQssnarqEO8KQ34feS+DC965x4VnrsflgMHUx8IzglDVCdJ
yYRLN/TNRzmSQpfbifMwQBa76zXiAEYitT9KnG+6axdfIO8nO9/2w23dmM37fGQkO6DSCwN3zLpD
1QnxJMLytcXvuvXxBeyqGfzauJr2PEccbeLKDg+I/pIECcxqidiX+ByUn6VQxu8ElHL3I1/8MXDt
cKcXob5zak99aHzY3oDHpu/EDwHQUr5VvpMQd1OLe99GtrrubCRnCXXI8jq6c2eCtCy8cVKPxP6k
m3EOrbjZrlcOkGmn4Qt1bTHnjoHGR2zrBkb79zx8NhZCqMirlUU2HPzJxrX496Wsy0IYxnBQSSP5
n53URlE5dvb74WBGJbMQwBgQIwQqQSXITA+17uxXoflQVEN3H7kfkaEjq56kQXb0R+9RttluYz4E
RafuqoyY1J6UgmgZm4Gx7nJL4wxrrvtQZpfcmnOwb3R3DRiPhbNNSyh/YyG03VRxJE0yu806WOPE
p56I/0bAsmvv6zok7F/tz7IG8La9LywHD3MWi7W0yWLmKaBVoJ0RMmEqaWs88ZZqSnO49jDfROof
8FBMsEQ7crdyYi3QjpnjH0thP3B6H10S1UVkJnAeUr20H7LUbA5oaocLWfXtQVxQU8SF1znTR631
h0EQ6aK48bRrFMPYsOhQ3wlABH+q7OtBecDz1D0MdhkfHFO4C9/zfxpFPC/5Zg1r88kqWZs0nJst
BgjKLyKOklXtlTWvnyAEQJTgya5ZsNg2KetqWjl3baDWnNjm3cWb5QpAxI5PbUuU4Ggo6ZvvI9ts
24DqLAu6AHneD4VXx5+o+PmLLjUQ9uhBqsVOLRCDiAjNsLv0GVwsWlhtZD+0OP7W40D4IWnj2qYp
a7IxCDzYWZnQ7zoWvXu/42N01PkeoVrNzpj6+ET6N7cia4gvSC3yWGQX8DDOYialX0xPyJupuEcQ
ZBtsx4S9Mmhv6CfEZBzyo7YB2TaBXX431HFfZDOE3zPJGG4nJA7SYFxYnWa/TBbyuGFbsan2KzKk
Rbxya796IwIJZQg9Bz6s29VbkSzYC/lvo2rlR1AiyVL2SmxyvvXEQXZkHgTyZeUkGVhUUXdns/Yq
ftNWhRRqqbw6gUtSpIt3Ihfdk+krS3U8Bua5S4oQzZohOwgklL7pRfbdVM3oXdUIXwwjB11ZzeLc
NUkmAmUtUBepX52lXI8A2m9bTlnoC7Wvu4szp5HJTFqZcUssZgcOv3t05nRcaepjHzpL0omD6yTF
00Tu4gGR6W5RVnG3G4iJ2yCPpF7iJgzhV2hnWSNSlsCUuYBc2Gxj+MQ8IX0jWpd6LxZKkVqP4FjE
Yhws72vXlhdUIBx/waPWmoG2vOopzGIyR8os3GR6zpOy12OF4KgETVcR2SRmNPYJN5U+rXwSrlgn
tsdrtew8sWlMgEwOx9L8GaJo48Saqh7UuEZnC8zoIhFeeZJFOh/eVHzyw9UYZzvoNcZRNqqpAX0E
H9m6NBHzSByiQhrDj86Jnm4sBfT9SBwYP+PcuI86V78P8q48k2AI1fUfUz1fNRAmvWG07272IVaM
pVV3xUYLYx9ONIKdu+t03BGJ3RnN61RyYiRH22Nd9T+1eoKtPwT5j/Rc907zQ4nNdmE45fjkVJPL
/9ToD+xs3VXf5J+sACxUNDhC7tQs4CSMFDtZvTVcqxxexW6dnf6yD0arriK42ivZ7VbkOS4MI7uX
FsNJC2c1jFq7FIabrQfvoAq/e5RF4PDReqJT97IKqVyD+AuJZ6i7R4Vv4SOYy2zrOw7q8vMoaYOm
Sfa6FrkH2a9vSHyJJ29zHTB3y0WQberJG1dyVF8Z3WNVqa9IkuZHaRoctGa7OjrLQcTu5aiNBLuC
E4qz1uOIGzWUK/WqxxkLlp+7p3hX/NTfGJbuH3Ara4/aBN5V9hjs+hPvlvpUq061r8y633gNWsFq
Hu3rvDB1RF6Edy4b8v1b1zxCJQHhipbAyjRmSBXShCswsNUev6XzZvFwCQvbeA1CLTr2xKAtC89y
3vSg5laoVhG77Nx8NT3kT1InWDY5EfOa5sT7OtW1I/Fp4TaKov6SN02xhjaqPuKtt5ZGXUevZRlq
8GVSuPTW+FVBEOJb3UX7ItZ1nm3OuA29ySOvhKINuDm72SjY3eCNtzzA+sn47pmJs2wmd7or485+
CRNrHRQTdvgrW22Cm2pm+vCeCbzSHVhXD08EKuQ6RyDz8DEnLCwohuLSFlP14AX9hxxeOMJapSZY
dsHpdRymJ5zN+t51CTVvi6E767adrQPUdp/NUjNJYc3Cj9pCPVpueap+H3a99RPIwYtpxfl7mOfl
Uq018ZgNo7+RM/ZsPa4z2nBbz0raIz41WPlzOQwmof1a+GEG3UnEgk0UM2ZEVXzXOPEav83aM7oI
nHcr1Pl79JZ+1NPAeAp6wjD6xH7vdUJZFOgDewOK9JPqJ+wiARRMhZoh6JVdo+j8zGjvuHO0SxlF
R1RruxyzT88pQwSoPGdZaZXY+S7VvkuAJfU9qsn4a4ihboxtqCARLluHmB1aQEj2UrbqJUntNqmF
aPuZd4ornBXMYv8zCdY8/LXPstUaRLtS9WiGdXIZFSObU9WG5znCrMjFvqqt8YW9fnHwRRSsZWDZ
v+3hbJeBaP+2F6wX/ssu+ytDUXEimZo7NYn8TepqARL0evQSdLqybWP4B7YXxS+9UIqDJRC/lK25
lijsO0aeSHOr6wrU1IfkNGnzIU5Tf8pwD0PpkkPfgym4RX9IG+edHMf/jv5QBiM5SJsMEJENtcm5
QE1wqK0DOnZRaDs5k84xshKJ99Lhzl4LC8mT4r1B8fq1mgH6OAEhnM1dkx9mvGlzohqlp8AYW+Ms
r8R8BdD/MihTcpCmmz3PrGbb/x4lGzgQ/zXUa8w/Rolg+l5NtbET2v8h7DyWHEeyNvsqv/V6YAPl
EGPTs6BmkEEytNjAMiujoLXG08+BM7siK7otuxYouAIzSMDhfu8ntOjcprG9yqH7rESByrqskwcf
asNOL1xcrSDxnOuqa1ngwv2D52Uuuynu+Av/GoI72NYtW+dw7Sev5XmQJpuZuPJLpaJ61sqewDu0
og6VVWfm1a5C6HaRuHWA4eb8CTGfIK8tr3MdPX+CWXT2KvU04k5G695ZkwbTThuqH67xUeTR8F0U
mbHka0jPpJbFTYBB2EbHbvccaLHAI62210rqsrPUuuzZUjvYOaXe7oa5mIkK6eXYqW5kK2IOHVCm
oD+Oapg9izZ9d6PeOsHpzp7NiK08T9VNE3DbqAmfWk9q8QaGD3mjwIxOkeKmDzCHzrJeOHkOQgPS
8ISj0pvdF6vRtbJnbN/NQ9GHP4d7KRJjISrqJ8NK/uNwH1DLmzXl1+GIsJsH33b1pZ0aoDGM0FvG
LtGe2BjZCzht9FK3ry6iRk9NVSsXPyGRnjrRS2sEzg0hngZPmyJ+Gdi1blS7Bi3Fb7JwFave6qOH
w5xRBaehwZ19QB96V49YJCn+2K2aoBDPU2j9WSS4U5TJHdRkltgzCQO+xiKy8pNjmMNROu1KP965
ivsdOw7xL4vev6qqEs/CPo08IKxVu6+S8j5CnVrdwglofiniHdPusYq6L1s1PwVxBcPQc9OVYZoo
IM6HNG3fE+RS9mNXYhw4NlF61lAcX0a23W5kUfZT54Z01EkiVkZ2vUA1VCvXSEDhdcb4OHhEESKj
fsWBsCRDPooVaKQ5oIDgNprcye3AS+1ZNMkiFnHzahqWeuMNjrKUo3xfb5epwCZatqqvI/J+rwRa
wmOa4KQGx7th9R6lq7H2ips6VK0VYc1g0yW8wdEY6Cx4jOzAbPN6miPUXQPIPYIfIkrSkf2Pgzrd
G7NMzoq1t7No+or3OxplS6KP0ZPTxCCz8Er9SGuQep71IwKGQNjYnh6MDBvaYTD9gyngsyEVEa4V
G869qHL8iibCzWTT0UcU33tmYVKDPtKW2CZsB6+w93C3rVMduuXKHRP9tdLFWX6QGQa7GC4k1nC8
SAt1AmqQe9FZnll1+UNRAptE4N/qy6pxMbDHXTwl9LkbFDacnSq6Y2fV/VGetVn088zuhXJQQ6Di
dPis/tIVd/T+2tp2s66KVRCYjEmbxW2Q7lysrK5ps54f6LbUo1fZWMxwkTxcjImTPMrkl62Y31gq
ZbeyCf+AbKXjb7GVjSxBkuu1ytBVbtKBdHIQ6/4FEzuxwqgJaFMIm13WefMZcfe1ouqki3EpvNaX
nl7vOrK3C9njc0ASIi3l2kMJSvNfFwlT/ilOiMjP/DGyXo6KO8dcuTF25LLhl6vzgeY5jNTijq1E
+1Rnzm04diBB5pKjpU+KGronWbLr/IeXzpocY9o92Ti64zVZTEcxFwvwzIvSdHqgE4xUEa1Z6r7b
3bT11D3FXTAuU3zy9nIsEW+sJSNz2smxg8qEPfaBub3+GzQURrwO1wQ51iHJtWkNNdnI1j72BNDH
2V+vxIKzSi0sFLu+ePasaDepuv1umYq1SgA/QB4Kikf4g5drPaocq5j9/FEdsubeMfVvsl5eJxxr
1DndZrpYGdzrrpmc96E1NWbbpjoHYeyeLF1YhCE0NASbdFjVA7aSpRP0F1iY/UWZ6fkVr8lJdYGc
/VUvdBGsSFwKVmj0kA2+0DCryFBgmav8QlVchF3Hc4ZZyUHWpWYcLZgxxarcNxHgb41V/Lp09XEf
k9h87PPprql6fIIaYoGjXXePlg0ZEYeAYz+XrlUBaiYVmrOyFMFXw8s86Q+yOHpRtvaTYNx4MRhE
p22tTSaZO2rgtYtiPsU8fmNWXTAvYahrZ3aPBq63WDVRAAhnxuFqU7xN3ekmK2zlrWFKFSkrcrbW
O0RGubtARL41qbvDRC1/4iVRH1CInR12qUcj6I8R1xtVexB9lger8RKUpXYIWWYfDHgyTkuEXGfS
Xoh+qO4zJXN3wRgN2yFKxsdUH/4g9G/9EVnMI+glvOSFmWwckBc3BNPDCxK4yMlYsfWHk91b6tB+
b3Qsfm3PSk6uBiigrkG9KnZqHtBGqBce6x6mOYry4MW9eZgDM8D958pfTl1Za7RluiE/jObj3N4I
LV6681aT5f0SQwLvSPzadFa9rYarUFHsVZs29gkH75Y9T8TTEhTlrjMMG3wNDb6oAYx2YoCkyGS9
k5VktJxrswgCyCau1S0GlLpWrYbeiWpY0z3euWI7G0th4TU2KbPx8IG5S4VNQzTd+y4bTkRWTrIk
B5A9VFfDvFVVlaJNWdi2yzKpq4vs4vEO20+5Zi0M1IDvxXzwdcQ3/Cx297JodH5yCtQdjOcLlHvC
+tWzQH3BX0Ccv1f5J78FfhxjlxTmDyrclbWaYjFQoMqyt70p2LNb8k+JG+KHROzlIfBLZcGD37x3
ZfLzijo5kH9dsUY3a+tOmbrGKlTfmVqMpkVVea8IMX9UllFdApgE2D26z7J6NFTCK+nkbp25V2Eb
W6GH2iO77QnTd13wW1PfoY+7GsBy3+BMVb9m6Ur+P0yO/WAZbHmh09l5ARc7GX4t4m6pLEhCWct0
nDBa6s3qGCkQTjfjfNrNVkDyUGuljXcIfQoEUJqFrPzsY6DcuxVFqi7DjLCjdAbW9HGXNSSqIp7J
hQCj+TTaiU4eaIIH7Of+uq8a57mx5jsof8FYzD35ffjntQRoc1ez2lsFZpu/jGXaMLV62d73lHDl
eF63UUpw17qLU1fa8aby+m7LLZu/ZoietHPg1oQCs4qLGPtPhGjvhG/HC6zNpm8tSFLeYGlyp8dx
QvrUh634l1SjPJOCi1dVxmsLG21Wud7ms18X9ekytFJjmeHN17dZfxnnQ1I6xNH94qNN0QCRJVlv
+CEs0nJkLYr+8rWbm1TluRCvstdndTOywBF6nu4+G8qCAFZkA2CUV5OfV6udBt7VyOJvRe+vTaaG
U1IP+Fy1Y3ifgeVZ6hYo1LECwNAHefmuac0zppfhR2aQDdVbZl1X22atVrAFNP0b3akxlVLEhzEG
xqtbjgERnHR41Pt4WGVFaV46JGA2eh3Vt60Oo0TvzZnQ2XerT7x8Fwzt0ilcKHokzMiw9EF9K5tr
+KA4w/QfNRvEbUk4GCmePMYmLr+bWgsfHQ0YV6YUxN5jHfM3jCb5tcPmpgWP9wozT3aPiLPs464O
llXd5ztmKWQX68hcBfOEKw9NExXBtRyLKqsWRg2T/B//87//3//9Y/g//kd+IZTi59n/ZG16ycOs
qf/5D8v5x/8U1+r9j3/+w7Q1Vpvkh11DdXVbaKZK+x/f7kNAh//8h/a/HFbGvYej7fdEY3UzZMxP
8iAcpBV1pd77eTXcKsIw+5WWa8Otlken2s2a/WdfWa8W+hM3KrF7x+N3EaUK8WywH/FESXYkkJOV
LLaa0A8V5jt85bSCTPDOhhcdZamvPfsR2jt4o2urwcoSycuzbMj1AWpVmaNr5iDUZXbJum2M4tV3
QmfvTEmzkkW0BrNl5aTRcTCL4rVdgahOX2ODZFAyaclSdlLjrlu5hEL3ZhY+ZU52mpqhumimV+xc
P+8WmpFDH5eVWelAVwu8oywRUq0ulaaM66x245VTptUlt7tvv/9d5Pf+9XdxkPl0HFPTHdvW//67
jAVqKIRmm+8Nyjlg6vK7Yqy6u17Jn6QpvJGBKcomYW2kxXzUqc+yF7uJhM00OwJfyz6KmTMjD6LT
Wjx94g+gedUdPzn1Udze/NVLzJGSv6pU3zJR5VXbZeFHw3OCbsXkkS6QJbDBkFHC56BJ2vtsciDz
0sdXvPoUCZOoyOX3X4Zl/9tNamuOrruGo+maY6jzTfzLTaoDepw6torfp6puNprZphuTteGeMGby
FPX52TEj9VvmpCRYWhESzw6ic+AmykI2FI75hLau9wDdOLrpUndcx0OJzV7VPGA+imXllAT3XRMl
+2sxmFMHMn+gEpDdtkqE8UyQtHAw/2qROYYRPfe4x6rsM+Mgz3TFsG8/x8pRnxf9pTPj5efKHp/1
3gCcFelA7negHIciG/2DDdM8v5YDAxtLvq2tbLXmLp/9EMgLriNcOeKzOYnSzFpiOu//l1lE1+dp
4u+3q2vYmiF0e948O4b191+oVrUaPXPI3Z0Slps+VV3cg9D/cVwIlYQZ2JdijXaKvKo7Fo0LSb/L
m1e71sODkXTZXSii7E5LcP9Metfcy7rroYP54QcFhqRzP1mHuG1K7KJrt7LYjlZ21xe6QxA1aTaj
/HDPK0jq5mW3hhLiIYMBTTk2jaxZDJWCLrMRc1qCqCdE6tTL2NaKo5sU8GB+OW0QHN5Fk3fx1Bq0
e5TxjfeJ2PFsWsdpKOPt0BvhOY8SfQ1stL+LeCJWGDHGj35HiIpduvesFD0Us2FS3pIg+K6ogM8V
3TmiNz09wsW6r0yt2U0AowhztvFFJ9Z5kWdwZX5wAZQZ/6rKG0QOoyZ9Nt1pcK4DitKHmZmCC/0c
33TQCj3CcKHC05jPgm+TlZfxN8IqEJNtRJZ8tbSXpujx+dUFtN/5LLYnpNrlaT2F7rVSFgGamzfN
nyIm9+svwWrHczgwWbtNAIRZHvx4Zzqjsie5GaNgrdTGUnMCLAAg0R+RwPeOidJ0B+LNEOApyXrL
r1hD/3IKqHmNGvt089knd1m0rWTZ0q3vkenXWy9v9qFaBE+B2hYrQez9mE+mc3LJDy+NOdjdprOh
ZCJeecXkG7KH5h5DbvKjXku+srLGK0xfIvMHz8eiz4HKOQP5x84lzloDN5KNgG+jc1/B9xfeVCzN
Kh0XoxphfzV3NhqXNGsWvoPxbo6T26sn0JI/D1mGAQ17XXvLPnXSF3WXqqdIA5aHbPtG9rO0D3Vs
grPdxM7tmGHNPnhW8O72sD7iUbDd6GpxsQd03NzcCN+rLod45DkJ+BhTeSDNdDI7z3siJtMt3OiG
HNF4UrxK9dcd3pGkNYGRuWVxNhR4A0jSYp2dTuVB1mVgOdG61IozkYqnvkA7omIH6q/Z4hHYAdu5
GxEp9teFYNGmZOAi5Dg5RJ65QQSRJuGv+bzW5CAIn/CwrJMg4YuNwJatzckLVjbL5bXW6Ly5UY0/
wXLID8KrrHNt69Z5jEDT/f7NYRpf5yXD0FXNdDXVMDUY3Obf56Wh8tLG723xbfC8tTH7KGjzgchb
y7afM4G4nQc27V+VpTMEq4r0+C91sncLOuwQ54qJ2sg8WpblWTAgK69OKcmnyUBasGk3RL8TtpBW
fKoCpj156IYswi9DniOroKoI8dBLlv3KhVXkdwc5RtZfuwAhekLPykdRp9bURS4y+GwGRte//57k
cuJv87dh2YbrCMtxNd105DLxlzesKCPcjRWr+KaYUba0iQpt87LAWxQg01snULBD1+45d5z2QDwZ
/YK53olQSlQLMZ2TSfEuvjB/9IU14lPL/oXlRH0j9EF9icpiIesDzwh3REOLjSxqGRahIDgeidoZ
RzMYqutlS61gQd6o6WkSQbpJdK3HeCEJN7rjO8y9sf3SI28Uz6DYL/WpvzSLNn/3x9hZ9xgD7RN0
F19CNb8CjCO0Sq/1uJm3LwnxZAn0/dI/o14Cht1QidBxOISVkz/MeclVkYXmRhaVscnPsFJ3MfGu
AuFlHYZ30OX7qM2LBwyyybA09cc4Ktr697+W82/rId61Nokwwe8ldNIYf7+rq7I2HLKYwbcuaHGC
1vKXyaq9uygt7VOfV/2iEW3/NrQB+AHftWArO9oTGjkbLLH7N9ENydZp9XArzLRZ1wFIFwN8yUGb
Dw6ZtYMsyjNZFwidXI1t30R6nF1Y7yDpovLYlHghXxALxC52YHLpS7U4etrYHwvMMp6aUZyDKprO
iBLlT64uPsh3NLeyFMxByqYI6oMspm3YLyvX7vfVPLL02ar5k2FvZWsIbnxtpFW98V09vQlmyBkY
yPbYzXwia9aOb5dN3ddHUHtALWWNbPvsVfY6MuIOu4WsRmmqjfofTPrWnN9LdYv8GLHNe95jxS6O
aoIpiUoII1bpasTd3LVu/J3tQc6s3dG+tZFymxbCzO3bvDJPVS7GfTk3yFZZrzWW/V9+ePnD/vqY
6sQohabahmqyWdO+LoR7pKi73vWN91H3q1VuFSBqhdJfDzE3PGok7nNeRdaGLUV0a5WOdZdOCO/a
CCzKEnnw5Cw6EzgoW+DZVKpb554ZLrIaXM3YI2UmD2hFZSfHZu73G1NhMYrnuIPqFKGW4dSxJN7/
/qb+t6laF4bK7WyoMGENw9C+LCFjU5SOoUXau615LzWk5tuGWeaXw9CjzgffUWMhN9mLFHHpW1Aj
/crMPPdSpnq+idneY6SEBqnIcu+mdELrRgVCs+uSabr1uqHaFFgzX6Cf9YveGJtDEWrE4s2i3gG6
BiWUTGvHS729CX7vRp4VatRdz7K/zv5T62fdZz8Sa/F/eaX928OvC9fSHc10DOHOm/cvrzQWcBN7
9rF6j9L0I8vOhOe92yGKrFM4Y3kkPkfoabxC8UisPuvkWdw6+lHDYOs6oESjZiFPo2kGERvluJEX
kJ1lA0o2c/TDO4wkrcefUO8OhYEyGAO0Vpz+9gr/lqfqUM9STWOy7omBgjuAMKoD6IEbptdnW+qY
zHV22Gq31y6gvq5FY+7io7myQGt2RAa2zi5VnT7qjjBvpNkQTsTZxVdFsxOI6ELAoigPsm+exte+
KXh/ZyHKoN35yrDpI72G7uu02qIdyluQ8s57oCbY0zuA8YiQ2GxixavZ+O671dvNEuYC6iJa71yq
BDFWfW5AbIhwcB5kZ5A1/rmYPEQ354ZsZI3XeCNm4CLIb9tBncNDNERT8WICiPz9Y2LL5+Bvc4DF
msYF2GrbDiBE42tkAMnKREPL9t0aQI6XdUjwC3eBdaT09nNpev1K1LW1C+ai0oPhVo0mu5WtvLpx
7yUqPBZCPGYsMWX1aIGd4uX2HTVQ+7nVwH84uakuZaOrY8Pi8ahwmFud/C7o+0fcicqTKIV9K/xQ
X7YoK38H5g6jyhhfp7oA9Ydryj4L/eKxUqoX2aFTsnphtWNzh9xjfAj8KVkn3qB8a8KF7JDrmbsq
3GA8eEXm4hPv8eqfL42f3iP7AOuRVYyxGwwFNzJJvHRSi7Cf3/P7InO0VbWovhvnA/Sfn3VVZlZ3
8oBUyq91svPnWCXq6mu/zzo9QimJNcXfrvX1+qUNKojtpE72/MG21VMAJ+QtMbAXissh2+e1Yr/2
Ebrxtf3WNXDokk6tUGvyrDe7xA4cyiIL+A5cCQYjiJxRD70SakKdWZcuG9C8TqCGum657woSfwiF
JDwmho9dNHT/CPpcNfYHFh598OzmzYOjg33R8/rZhSBwO5mN8wCczVj3LuJuIW7ED6Nfddjc4XsU
IV2xZOECwnxoz7LvMOHglVSKB2uVvr5GMqzKp2QhW6+HvFmabjTdJWwcj2LQjK3+l1CK1Dv5In/y
KbKCkfa0xYr58lklB3wZ/6X45XItjL5VKXRrIcdKmZXP66VYjt2oBZZGud2suz43LqLQGhIcfKwx
nw1znWxVC1e/nv2+X45m+MZVybF5M8bdknB3eern3pPRWua1gdi0dnQlQl62OnNveVYMPuAU+sXk
iCYDEsTEWgwUtRrdyUPuNYgZeGG6nNE017pGmNPezma48NyvnQ9q08JvifXz59DIbpWTPrXLPhr1
NepGT6bjjne2OtVLre/qrSzKw5Bp7aLvnHTfNcV0J+u0FHiwAulJlmR9Mbr73CnG28+qVkTo57fR
JTNEcxHZh6eRKq4THI0ItY6v2Hp9kG/0L66imfeDFpya0R5eRWkZoGlQb8Ih5ddefcxMA7XyNKYF
uHwYg8toNNJymfgnD2mze1dVhofaj4g2kDLc+t00POjlaBxn/qHjdllJfBIPKHAuIAXp2+WKAxmF
l5MWP+i8I9DlH+/YLhcP6pC2a0vr9bUsjm4c3mVjuZSla4+x1JamrytbGMuEGH1iCQh72dXG8Ezj
EOodq78+22ETae+EafX1XjbIQ9ID+9y4wpi1rPpqIXvLlsZWb4OkKO81F/HsshH9bWw72slrASQB
Ii2/JwiQpcg6vuRpmm0z9BR3Qs2LJ6y/7mSH91D37ZvArpUQNTp4HW5j3g6OMxB7GoczFNj0BBlg
ce2hsZI5KLF5/Owhu/lFhoua1YBMNlWHxXLlEEUIsCYfxDB/Z0l10HxE5IOUYmI13j7LemONWkOJ
siYBHXvw0u8GAjplbA0/MCoCWIyl5n03+cjjpI218yJ1ZO517GuXhGfOtew/LJLKkl1xybJ03PM+
TlGseGlhemHSNyAAWOc/D+5c/KwrUpOfcSZabkC4uYuAXO4rVn1LqRyQVja6eypAzKjM7XOg8lqW
igHTmNzbaakfi55veSp6FJ9RbXyfnJmypCnDKVUJ6ZmYiegmm1SQ38ui0cp3eEOgjwI3h0vTtm9Q
c60kK98nQP5br56KrSwm+k0xeMDDhrHcTaNZb+RgJCGXOTy3l15RkHfy4nEt64M63DWRJp6KSe1u
kt4UK3kZrbJPakK40Mt6pANadCcTYZmwBb3hzcTGeFHa0qBoGu8wcn+X9ZoPdht8tzQ2GF7j4RDM
3fVGUXcuhn1r2atQxdmsLVK+IKBvDatQUOzsh7dRNEgAlIsYv7VlHzviyVJbezE09fTa+HWM21M4
fhORD2+90n8YUbYjTeIDwlT+zOFGRgR0ziU79mBBmnvT52n1EfvpnTJ0xt3khxmMaTFcMmDzSwgT
3iaO9VnbV2m93ag3OWu9IajXXpQsKvQTz65QMm9haDAEK77STZz5qORHb3qguuywykq59XpNuR1s
dMBivTzIqs96eab2Xs8fxYLzS4MZGMp64sO21WDh0DXFZycJke0xFe9pzIwERLOrXNy88O/Y4TgL
AwoHmVjqLL/PTkIP7khRHiPV6A/GoJlntfHFGb+QeJZlW8sqeUgB2mDTMrQ3pCKJYLcsGVxVC576
GMAt0JcYFEkbPqHUYZ/jrmS+otHy4uHBNz7yMgyfClWvVs6Y4nnkDs3tMB8KPULeIat2qpc1t6pj
c5jPZKPsVppGsRSQ+Nay7ku/MhmwvbQeIe1ox0pXp0PvpiUGOnX0OA2kwX3AFx8hvhmN6X10IggX
HtJT5Fv9ae2DGLsOgsBXbqJEWwig0gdbRzhWg5HWIVhpdDvFbC7XIqry5nGsUYdZ2GsTvt1Tk2Fg
UBU8JpFIq6cSouAaY7Bg6/hW+ZQZyFkyq9u4xVDUSxMjUSdH9HIuhrZt7wK0pJey6LRdecMCM7oW
UVR0D/ASwR/NndPJUm/1wv+R6I9ePKnfgIL/EQHRfBvq0lv4lbAfk0qvV7ljBXew//JN1A/q7aCU
A0H+Ub1JRn6kxCqQWMHPZ2mpenuBYRvvVP7bW9rYnCDliZVfjRqb7O6HpgX9nzwaSpUkf0as7BYx
1gjPZTgG66oAIvynk+npKrYSngA1stxjX+o7bBZ5AArTes7KzLgpvHG8zKWyKfim/CB7AgWcLBTN
mBAxVdMn2zeBRPtKdSNbXS1DcxFdeyDxtOrd0KNy504bWSRrHG17AnrraczSJ/SozEXaKvHRzevg
rOvan0yG3UsYpPmugGezthCmfPFzVyPsV6iostDqdsFRD5r8vsmYQYSPsM1cbZdmdYDNLCfU7qVB
73ZdDLW6la3cLKjcJ1UCPotL9v2qAqb0bCKjd7Z785fPhRSYruUYox02OvaMltrV9ziO5UCTSyy7
Yis8+UgtrpwqrV+QS3+BmcT9GfVLMt7ud2fyAGrNgwTck+0QCKzC50GBA1LLwNb4ZQqS6yDL6ZdO
VTjf/T5FoMKO6nt//qRUD379JEBw9UtW+S+W4isfadn98kmweneTYi2YSwUo0TkZL1P08lClzea/
bPLmWEcuk/XXrDxpNN1ULQJnAJD+Pc7TZl4RKCp8CjsKDIQ/2/igV5n+nOrR2+RH9RnhP/05MGIQ
rHX1OJQsffrRW8lOcLGxNQZqfR0SNONNZIIqksUZMLlFhc7gh+MSzqD0K7RJjJ28IhKRoCyKmCTd
3DqG0TnGguaisSu/IfoTnvLcy3ZBgs8CqzWEP8QUHn03yRdBxJYyDwfYpemAM1ZiPcoe/vCC5lv3
INsDbEf47OYkS6HGqygd1eRmdINnp3YtBFMMduOqtfUqQ5mBhM4Rbin0oLlYK1m0i+MoAm9E0U3K
AXlN197JotlYMEOLRj8EzvjARPysO1Z2b8dddh+z5QCJSSajK3gWln7Ewxtm6UG2ghhpb3//C2rG
18zDnAl1XVUQq7FgCYkv4azIZjYpa6dnhzeMWwKEk0H2dmJi9FLEsRrMtKPbVqjmwaoybir+Voh2
HolmaxQXL/uuq050X1R5fF9iYr13YtGQRowglrtoiaoIE29rNVTWY150r2rHi7lNjebs1w5qK8W0
TxS9e526ftpNAhhngDjca2mgvDERAjtZJg454MOvw6GHNHun5tHp56sVLQxZ17HK2x57kucReLYc
XhdTflOQRceAi27lDKfIzLQ6pqBPX5yfn+m6dXxw3Mxcyl6+QNBPY3Y8yGugiURSc1wpTjQsByKB
Fx2FuUuB+YLP9Hb6rHIFmBhjQLRN1smDhxXPxkRd9zoUOWftaJbWi4qJ7tHHX3GXGyl6b/PZZ91/
Ovt9Pztyf17P/evsy1Xi0BVboNPkWtW7ulO8bRSE4ZIN2jTv0qY7LQ2SjWi7fPVZ52vttOpazVjL
YbKhM/VyaaZ2t/2ss4WDYNqolxvRTz/AgSOPWWuCJ89X98IgjDWJHqXqOnTu0X/Pl1YWtG96Jx7B
jwWAcJQ1FRCYVKc8GWVXv//+/v63hL9hsEcgrWbBQidsK9t/SRhlFpucUG+CN4RqwvjGsne1kT1C
8Go+LKfdirHW3lXfEctAt41ziab+vgomawvZPz/mqN8vcoCDCxBW3OTzQUHWf2XFIEFlUa+b0+//
ycbXrIlhu8I2CG5ahmM6pvgSOLM01Q8DslLv0zisIneqgYhwMJMCz2fbbnZsk+NFr3o/69TBxuIb
P7uFnprdm53VB6h9wM01KFakESBPpWn/5oPXX6QiVW97NMMelDE9W6navxUVP5COpcwuDVbQpgs/
02/HpiK0OZj4a+cJL3nLdTRsE2mRZ/IgO4JU6PGtCvP/AtUwnC8TE3+4Y1uIKFu2SVaUPOPfk0ew
6EFiZLP9gMWEKZIyP5Kf8Wcjb07t+ZDqfn70CjjnBLD3X+plUfb47CvrEpGj1ZqYeP3NF/nS77P4
OTZ3Ie7AaorQhDX7ewNx80Mg3DeIA8RAanPEoMH2xcYxa1rnLjBBlwPM+YusAq017JlJJ7RpaZQX
6VVsnGonNHfI0Q33alH2iGlcRJRzSaXj3vSrFtWWeYC8iOKVwQL4hH+QF4FhNp5irONko6jbeO0V
vSkTJYeEGCFLTmAM8XyQZ01t5gtkltv1l4YsRat9ITtaPCpLXUNItmoLGzm9eFoGRtg92ok1nvhC
7tu0Q91rPpTDG4yp+OHabhEaZZFcH2UbIBY9y5pjnuB5Y5UNWq5+oOHZYKjHRCt/nsk6eYjn1i+d
ZZ1srRvT3gsfdZp+8ouD6rYEH8bkTmhFQVz8XwfZODkI3m9ycywOsvzZrEZIGpM0GEjSuvjtKpOy
MeY3rzYfVPArkdamJ2d+DwOjiW+nJjv319cwIPkNZq0tOIW5dXbzQYIzI5MIqkJepCtT9U60G9km
e4XpVO1RXR1ZqMzv8v/0qVo37kPP/PmpUTqoS2cQQDbSaUJBF4PGBMm9txrED6y0wj1D3HTOstjr
o/Km90TxDQQYjt2gZ+c0a77hL2ycUJU3T/LM8kx2gLhkWGVhsk2cAOHIhoh9PjYSdbmWxc+DHFGh
6/pZpZJ8WLRajExK0yu3AIEQY9MzZxOolnIr6z4PgeUHS78Ikxuix/EBDS8cAOczeagVb8wX8pSs
VbJBG/UctUFyjPwMBSynyNYOP8OqiopqnSKzgaoEetAEuQaIb+2ffpmjn9F32UPdELfuR11dX4t1
29652AbphunlS5FVhF7KosOPjs6B27enLJqOBH+SW58cHrKnwll4jWm8DINurVtRT1tZzDEHXJjT
GJ/LoPafK1YsmpuYL8k0dhCW/zbK6i4pJBmWm01EXECvv/M034yA+148K6+2ec/2J8+DAkXL8F52
QOltXNiBZ12G0O0OosiREB7c4jto0PkCTqE4qwzg1OH/c3ZeO3Jj2bb9lUa9sy+9AU6fBzK8TyOl
Ui+ETCa956b7+jvIrO4qpRrSxQWEQDBMKgxjm7XmHBOwkHoToz65yx1Ixe6olLQfOj8oocsAlE1y
1OuRrR6WBxgVTGqJoktnk6daeknm691j77Bp9WG0sXOuN7MJ58uwApyIyCrBwMaSWdv5kap/1Buk
WfPdsZ2g5jbZr2R9ba7t0BgOs7gY3xfoOSmUjtVCnBvkVW4Bz1qMGUGZ7MOmzPDlOu1xKII/DRvq
0H2nn1DekYE2Xuqqoj2FBPO50ae1ErXSFd7CeD861JVKNKS7JFeHexXK4p3QT8t9yy21YpWok0LT
Ww6pXdzpum4eyFQM902kaZtEVopPY95sls/CHETnhe3UXLK0ooU3GsbbxwuIeZXnRf6saPyoSeWR
90M4VA8GgU/LM3MlAYFWGngSGoRKkh44a2cYw894Nd6+CNUHstfbMDo1sjquclrlnlkDRpA6kJe5
Dtu0qfDJYW6tnLcr43KFJKG3K/+5a5T/fx7z83/B38kbUc/Lgr/+CylQjd9My+rPszLJVJqMyFW3
NNN5PysbRtA6mSmGD7o+2dckFVfiO6pnRZCP2cFo2S6HOdgOs1YpmNV0Br1eUIIc+5VfBFKX8PFY
pZcDxMMkKMVI4v99TdIth1XGGG+Xa2/3VuZvWpNgSn7cts4rK9qSpkVALhIi7f2eh71DU5VoqB/1
uge8CXVXrjVlZ+nAOJdrf93m/Jfblsc5xZXUUHeUMrpSMGPSfURx+tBNFZXH1PEPnVrux3yKta0y
+NZmFMw8b8ek02zgGcNEGdLnTrTpSmtq61A5AEWN5iG2pJRVmZnvozDKGJ45jMfuO+mLyg0rk4bp
L/q+PIoKQLbWbJLMlsPaf7SQtDyVyCo3XWPX5iUd8grWXFQ+qYL1RxO25D/Oh1FZrALNrx+DbNLv
+P2x5psFOqNF8lLhkLgZstOzEz/dhpCcrj1d3pPlD5vlaEyEc12u1cKWoYyRp5dY4Kfd5UbJzJ4h
aPn7vx68PJ8q1Uaen/r22OW5qWA2Xm7sBlLHo0DDJasp/jaI5Iq1Sl8+UQK2UAKU6WF5J7Hj3NO5
1CneRt2Hrs2p8PKOTPIKPDzlA8St3DKeyyz6EsZT9i2a4me9LnSW/YPPCWqjACUc8nF+QMQ88SEy
Koa63kEyNy+X3q4uayh1TPhmlVE0nq7xIv5aWNWKKH3vr6UUhFIyF3DHbSehZxs7mqo963H7kTbx
naZF2pfS8BOIiYF20bSwvARVwyQ03yHC6VLyw/rgyHmwt6K621Q9A04Tf1vup/UcrqeUSHq9leds
Br9fayz/L2nKuqJXnPKL6sRPuLw6sH6qcaCRK62W2/nUvZh44E8zS3XbC6vZWqUjfQqB1ywPSMmP
Wqu9Vh/gq8ePeUSBZv6DcqDXnj1O9hn3sHZtyo6WzHyH8Gn4QrKS7lS/8Y9TllUrMzOcW9zjcIFL
+rGpiwZ8WRl8MNgblIEyPnWWVZ7GWoefNObjEzaPaNNGWo4in3ujErCqRPTTZbm3xvNk6fkTlKXh
UhObwJaERyXRNG3HQAKGJKLpqY1F4snE3xyXJ1lOsBag2x6lppduVk6S7PIf43vZW07YrZYnEbqY
rlrfNvcgzZpzHcNmmcYJYUcz75qiWPvw1yE5UX8eVqVfHykt/f1wuTeqKTksz23ndKWoCijpZvQe
HZ3GvxH6hyjojD+vMvV1cz515R8UbNzS+qf7lmdIvrHWElNGE7JPct83PlVDU4PsADiHUJWSfUKD
plPNfVrMaDq/lMmVsuJjOfrGQzLZ92+3p45J1Q0lsd0O/h2r6Zfl9oYliZc1AAEwLaW3rC1bN5yl
JtJIXEsW2vrVnKr+gk6WPIgYrG4nENYA511beWsd3q6SV2MdlmOfZsyW2E0YOUyywHD0cz6CsWwq
onrebqsq8xzJk3T4m7hmvi1Q7kYk7T6DBctXVG5dHH2t++Deiv3opeurLUnFReiW2deMgPDYLcWV
nbERukUSQ7QIppdm9K9mbfdfSd/5PtWF8qxO+gAVDMDdQNnbhRIPZte3LJCCKTsIDGwO85Dsw9Ps
bIpc89XlQcu1RmvJirLtzFtuk2osM64U8jey5W/QQYi28Dtfl7v/ep7dEz0WhlOx7vxscB0w53hN
k2AtmZV+YY8r42ZVlH3uxOKMbgtMnBE2D1LIWtme6u4zpLirH6BWdKVVkHfdm7spmk1Ni7NpcTEF
QaYcwwnlz+x/akeiKUwtK9yuHiwEaFxQ7MMmUpJZ5wQxCxHMrCp//gZBrTsEYfNJmfPZlgtndhKL
IDsTEC8dl5uWh5ohUEgfzunqr8daIcmDihHu0rg2Vqo6Blc1ayfSq8yRZLpUP7ex3K1Vp8gfycVS
8d5qwVdtQALTsIZ2u6RcJWB9vhVDMhP4FP2DEwE/XP5SHSh//qViDmjVTEndmlJtnCltFUYUnu35
IGUZes76KQXs1lfRprGkOReBe6xUj/Ehks/poYSkahK3O65kp2G+FitVdgrKut0VJBC+XQv/c9u7
e4ug6dcyVn7UAfLBoTaK+2a+GpqyfJAMLpbD5cLQ7Nxcvz0IsqGhErTBQ+3EVLxCKaNbB3oztbX0
CcmPerB10axUE6szvAzIYCHVAexq2c1ONXJY5zvgoZWr3hH2oQpC52OdCi819YGMFCwSed+Nm+UQ
3deeJDnjkWyfmHYxBrAU+rYgz5WPmtV3ETX+Z0LbIy8rZkCZpNWbPI3yE1hetMxgd7fVFHR3ijON
XhjiXpdTmg/aXGEK5lpT20f63s7rp79uWq7ZVa+vojnNUCbwR0ky+0Qiuc2mH98cpDnDU+fD5bbl
YipZubh4DomItIHzQQy6qymAeQr9MEC6JSiF5Xiaj4cmQMW0HDOL//s4yOonXc5hfuXyJxn9cFbL
+SsbRKCducF+CaFBmOjmPVphcxPaZXQ0rSw4C3tuOElt/UEUOfQLyL4v4muaJsVrrqIhrWvV/iAx
7CEcSNtz0NfqobCyZJtWorpn1wniI6vSrx2Bm8uzlK68BiOjFcI932No3f668qcaP9qT6BLqjqXK
lIUdw9BkTqcfa17UKMPOlkv/m1HM+INJC44ZtT48MK9qEzRfs2RafzIEmOuYgHUvic6jSjSe0mAr
lgwlugp12JOERORf5WusyIpLFNfNXjgrzSqjbVYW4X2Y36dJey20QD/IkqEdqBYQ6FKUqRd1AgWM
jimDXZO+KuQR6teQygwd/DkctDA+N+JJ0SV91Y7w26jbtVvsJ5STtRpLTRsSa6EczFl8Y8m4pwBK
f1IV4Fq59il+QTmr3abiA2F0DkofCMYq/U2So+z8JCu+ss1q8UFyJoKKAhqYeO2NHd3UzMNYKR2t
+IGiB1RvtW+uxkgSl99hR4qgSB8l2aLlDiHVzclp3WQoU1e9Tz6VHaaebyjFBqubvOn9VNtMxjeh
q/m+o9SytqiPewYg0w0V8MGz6pK1tyH2/hSlO7y4aGUmdEOJUbggejF0kqEmRbzkpqDHkxgwnLPK
HeRoeuiBRscS6Y1jyJyPvRemiJpYa3RM0hrhXbkZNVt1k7CndZ+01UoGyEbyAywZqVe/JAXIvs7M
q3Ue+LkrSVW2ygK1vI9RAyIpUM9ArNVzixcsUSJBIkPoQbgZDgiOnSMJhoDPG4xk9AzDhwTTpJcO
KiVHct0QIVb1Hg7fCh4mzfy43U9w7IE1lK45UDGIJ/EtkyvthHzmaxBqWytkzWRWRZy7fjdWB6rh
QRtkp0zTPw6xqR2CVrZWiQG+l1VL4MWK05IdaTb0WB7Z1WUnzPzZqWKQHkOgrwJHRh375UOol4+G
0WYHI6JV7etHytdXsFjmJ8befWgT7k7uuB3m50Iz46daSreK1feEWkWNV9COvNMR03W17qahhfqh
DAmAI0EPp2zsdl3XnoV5mJBBrGea54ZQ37NI7ekcFghUJIuuOBa2U+mTMivjXNtYg24cyir+WGR+
f/ZHirIJzAxbqf2dGNU7m/2oy5Bs78GWAoVWhwclrsVluVAtyIlDlRPBF9aIripZO2pjg1ROs04l
3dhrjxJlNZoh+H6LGFrEtl7vT24rn4PKNj5i03TtMDxWVLEPUiYN+9HpnjP842ddHdBGa3yNGgJX
T9UIFmZHj7gR/eSqqwEk+JOtbgdWsqtMtbxI0r7JfbVWI5XpZRyGs5xntxbvIun06GsxyYPHGLV2
leSCIPQsXFOwcLZpYBUrIMorcwi+mKrW/WZYU36sGTCqYQXQDMVADI5F4SfTJZU1p0jwo33PwGsd
IACaR/QjK1LNYyKCUuhMRIf4bo5L1aV46JPDnRKwrdr4BQ3b+/Ug6yg/bP6XV0NKOMBWx1Fofb53
kg9IztWO0/u7w5oYCoeoiZMuXjo7nC00Y7uadCdxzRhuiD3Yr5qUfBNtO5xE70z7Qre3lWyxgqaI
tWOlMhx8KUT+1EbWRgkrKOcTbEPRhZ9QJMmXZgovSWMpSA266JwJNd0KciGM9bIZJzjxSSoi31XL
+DES1QNjqrMOyj4jXys1trWsPUUpsYOxDkNMNxMYZnO5OxaO4OMCiSMqU14rQbfPskb1QkPuvDFQ
apKjLEwt82Ftmum66a1jgBGJFILMzQayCcFGvjptFG6NqH1W8wnQX1ncF7buHNRAOfSR9ACpKv6Y
cA65iu18zQrQddoo5CMqEX2XBwxnhZTGW8NX62McrOtZZSvEqzHqV85OPFl1uh57aKa1n4iTKrct
Ck+HCAG5PLaVaM9pRjiwGRTCg56buIlsR1QtlBsof4luQkRuZjNOr7/+/pWf5ljOxPl8RJ2uq5Zl
v5tjC7idVmUE+ffckodbVzslYU++3nt0GR6aUGWRXlLjVeezs6yK8M6w49/4Y5QfC1DLOWhYBkZx
6miEIr3XxsPmyy2ndvLvCPHUp2JEYUiaktVJWNRaS6IMgY0fqtq69Plk9c4oX0mSsbYhazySg5KT
IifJIUF3IqJuxEfPbPfrj0n96WcyN0sRdfBb0ehBvm+cKpLVDPhkp+9KkX4jBq09IXdIwbFlAbJO
0CpLN1dN6jPKiC1blmAfjsqwpgaMXrgv7E1kqF8h+YvzQLosLJVROqaY8OMxl1d936mnqSdH89cv
W3lX2+OjBdUt46S0VcWZm4fv9AxKwv4LIZD1Par5fciJ8cURvboiqQ+qhh9U+9wy0ZRM7UcjXFPt
3kMb1z4X9rBnrsMFS3Afs3bZX6SudClXOofGGlM3toH5Q//3FE4r1o628hhVirwew2IHUEletU1w
VGxgDT6Zf2aTrQgcMfdDMDUrSo32trcpjvVtCpgkI2CTNKOZi50++dKQb6wefHFIc/dYobdcV74P
uiSIupNljjRA6Lvi8SXDUxRx41bx+DXXaQaGWAi9RBrFegwGa1MYdsjGrehWTdxV2AdHZxMIbRMW
Rn2n9W2GKT+11gNBVxtf12OmcIflnRH0lMOmFoOYVq1qPWg9v2Sl58RfcNKFTfVV0nXjXKUsyCSJ
vFvFJmmzwv/uWnE0UjzyH/GWOftej14FCyVsPsticxj3MGvLXdm0yG8pU2yZYpUD0NkIyu43WSMH
F6KGVncEURVtuDfn5pTO/pS4yIhIxlDfN30wrHuYX55jGvmDA8Z853TixYA9mLEKUJWdgoPsVjYs
7a4odtgQyQhND/54ctQy2YVVr7hjp0cT5YXcM6rUG8kKv2mWRA5rBfyxl50wdyn1S3dR/inX6fgT
3aBkRwIqWUzlyiroX6FzZw9NoZs7vWsmr6VmKxvKDSL8nAuE/a6Y2uY3M9U7B83bqazDk7CoVztw
6t45qITsO/wuLf+7WUchy48udxNLcjYJkp2NIkeCLm3XXUzT6C56oBCIGQfHIsUzz9iyGfTuoZsT
+rD6PWZ8Kb/+pak/ar+WV0cBHYePotK8t/R35k5FVtM6q8r4ZSBMkRQMYnp7ubjjPCmIeR/7nWoR
PFbSOvFKyq2bVGlcrUecvJD3ywmQVTySw6GlG00xmw0aBSp9UZvdFXLurOUpVDfTvD3Jkz7i60+1
tZ4ZxOYV4VPLkPObt/PTeGfRXDAcBAeKqVo/AWY0tZ+mZOiTlz4SV2TDyoPiIHevURh7PjPlahR1
emuhoaGT6DxFHXGkKbbitQYDtqSR6t00SvF5sAUK2sTSEEHG3YPVPzqF/XUMxvIxoOf/O7GI8341
wwevqXRiNM12dAaSH3eMphI1WUNkwYsUAL6ZQCr2hfWhTWOWCuBLN+agDm4o+cUezw7tIWSxD9CG
b1bqHHLFNPbLZqqTtbPUDOj18r3ak5ZVCPY7CvkUboC60mr75qwp5T6mcLhV7GAGlmCsgZjmHOp+
kl3Nb7ZEA30bUYo9a4mNcKWtz3Hm11tqw8lj1tWUzRhMWzE8/fqbe6dgW05EW2fzZsuGitbVeaeX
mTIBOWFI4hc7U5u1k5gBM7iP7bux77SoTI7moJhrvFIvo0RQlBgO0tgYx2yo17iXABD34Vkb5Ppk
ZGEJ31r5ZBFcf9NsaU9iYSe1+kfMvqRBYtZYoV6M3KpJO4+iCuyTOKguU+5/FrJgjPbZVOFz/eDj
6znWAhb5r98r589P3zf6HxYtqs1JairmuzGh7jOjsYM8f0kNQ16hpO0vuIEdgra7wNpHLDOvWZSs
0MnkZ2cKHvQ2fPWrSfUSWTU2qe4E5+WicCjtQu4B9mCgrMRuFQuR3DHy+vvSbp6JYB5OEuVeu83W
kVRfCFQeAFVQHsXdeNF5bTcd4FDEubVz9IBM+1TSbwPtvkuSP0fWnnk6Jc2SHAeoBrmjuUZpY3eV
tQ+VKdY+PXot0ZUjoeRo+dtOhrRLSphAN5Njjy8tpkbqXjs/iENPEBriNkE+Nz/YYk33Rpa7o25K
hJpkoFIw6FzBPuSndqYeBZlTEWEPEBwtDS/MENJHaUyrFS2KK/rF4qIOj207RTu2nAF1ehNTd5aX
pAx3qYcQXPUm7QNLQiSeTf8iTHF0qposHyYfYOAuTcXkmrKMdicEreuYxBM3mzn8plETVVzlF9bs
ztE2i+hIE6tw20Q3dkroD4fRHl+HSKh0HXLl4M+Jrr6av4SiAnVBHdMlNGA4laR0+BW5lC1sv4GR
fWOw6sIiR8FDBu4zl0J1Y67AdZ3lEj1zHLoaqFicfjT1mkzLOYFXtam5oRnCG6Mcm3Bsznr3SoO+
vaYshlwwIntYb/1W9+vkI0L/g19TIy7Gr3YqBSdG8GozBFC9a6R1bjzCjqA2Lh+N+QKHtEtCa3kK
/PIrjKKXGh/4TimMC2Bn/V4XYthZ0FR7uLRXNUJSORjZt1zUZ92ESt/awa0nZ+sGLNVrlOye5Iji
1QqY2s0LtX3rKVcm0x1pPRxzWb0MhqI+jEq4He0yufXsMWGeje2OYYn6dh/2RAiFOGnR6+3MiNI/
eFLWFmXmrGNWJkcU7+M5EJSqJttpbgH5Z79Z0Vs/7SosUzE0g8nQchT0hu/G4Y5kSs46XbyYxMd4
STiyisvwZdmOYAxlBXS17YoTstmoZLmXbhwAPDGVYBUSzLg1o+lbNkTGNk0AzscG4PHPVD0sF0yW
s0/iuULFzonp/ERCJGYQUHgMccEZb4abmHlP+otvuqqGTTroR3ulBCP4/qwfT3LzOUnznYbo8x5E
QEGAYC7OMEiMTVworws1B9fIluwSbW8M9IDAlyXPWdOlK6xjzCIiZBvC/9VnkbHBE6NuMQ/gDQ2i
4tgD1UrmvM+8qcWDiFXFm7rHjM4X3LUhXss5CKVwyl8GG6WROXTtNvBpKCXzKezX0aWLu/Ecmcat
ncr6bQ/zf36gxjULRe5bAVYMMVj77vB/H4uMf/8zP+c/j/nxGf97jr7RkSxe218+avtSXL5kL837
B/3wl/nf/3x1qy/tlx8O1nkbteOdeKnH+5dGpO2/6XfzI/9f7/zHy/JXHsfy5V9/fPmeRfkqato6
+tb+8eddsy6fXZvJvPEfvt78P/x59/wW/vXH5aX/x3NRJ//lSS9fmvZff0iW8k+bHxXGbV2xUElY
xh//ABW43OX80zJlVP/6vN6QYdj+8Y+8qNsQTJ/xT5mKDHVrE8iWjcDij380BJfOd8n/1GnrggIA
i2YA4TL++PcH8Cf+7+2b++84QOXHadDQIcDQbmcPTyAMAm/z3SZeAWXdyXIAlJvsgmsnp+29rxYu
SjK3F9m0mhR/8kaHunTgv8K3CXZT2ttv59cPp9ffoYTKPNn+ZX94exWAaHAzzWsvxX7/o29kaaps
Jd/nqVNt6O8/dE52BgGnXJDRE0yVkchiWl4XqhS2FKLjjPZ1HMqQVcZEz0clyvBv3+OfH9TfX5L6
Y2VheUm6PNe3ZKwZoNXefTA1LGCrtEk+U8eywzwntStZTAqZltb3jCbdLR3EriqadqvRodMNi3x0
wzRXcO3c3JDu/ZxAdtiaMMsM5PskCsZEL00ELLF+8CxZ6relhv0UIX6wtksf8KRV78gl2fUqYXQk
23349Tt6twta3pEhW5xt5KZgN32/wq0kuRmKhoUpPjtmHmugmxAW9bqETK+VDqEDjCNbtALqDiDP
NmHGxwFqElF4sof8MSos9Zqr9pOvys5vRn2FU/39CWBwomvzBo0fyXv6Ydu0cd3bVrYH3nTv9yb1
WjndF7JJvL3smOwqCcMcterZcER7SMFduGpf7VMzJMkU89eVTPJAHn/7un46MZmMyCDjN4JEiy/q
XREkxmKMlLB2dnqyr1jQeJosQs+QRqCyCqskLBpj2DrrScnjrRr0H0sSpVZFXg2shiaFgKrwNyem
Mf8WfvitQKZBiQoVxOG7VO35Jf9NiI/OXp4Cf+iYieZE5ph+jllnaxa60tlJo/oh9c8JqOW7qk/R
obBiH40h9CbdjDaQBIh7RUR9IZGZICuQuCvgQPqB+Lt9XkzyE6oB1+p8Aqc0GsSpLVmekeiP5jgo
J7OTD7rQNzkl+7MyXGNCoejhFAYOE+KYogFvij1odO7Hr4XIO8+WnGHT0PHQm1k2AMvX0IrnsGWx
PDQamUuxstOk5sJuVsK5XyNrzPFDjq9RjNFMDk3YelbZrRCxDC4bnmFNtmG0mpwZ5kIbdzWq9uOv
fyUqC+yfP2BmbYZrnRNZJobuxw84z6AVxhk5i2ovXFPNiguF5mOVYz5UY5pzcUUiRjITcwd/uAy5
PpFck+e3GDiJJIbQNVspWeWEUx6dDkJyZo2bseIDGsV3gLa89xED3BK2E/rWN1om0RbppsPnq64w
A7OLsKTy2W8TWsq2Mzef2BP66ER6Vb8ltvro0N1EIwp4Qqpn+sR8LXGC4NCagma5iRwqJOgboURI
2AYXaehcSIMs9n2h+GthFke0NvdL54Ud2rBrkGQ+djrO+dC/Dq4lbnmbKVs5mcA2E+adNHV4deKy
oh0i4zTRC3hfcPrn8ChaUPEW83HtwREJPAPJ5ibEs0dgWrxH3JicW6dMzqrxdRRqvhoGJSBbPJSx
pIqUzbS1kk0R09GrItKeaipNY6OfzD5YxacEG+3JJPbs0lZpdGaP7qGdD+6y+GmUGrFjaoMKo0zj
Ma875YJuiojE8YJK5GYbFUkMZc0SDsbIqQ/p2+lGYR1S+mSuUpTKnok9XoEdg66hj3O8uEDdjWjj
JOhkxu1Eamuok5OR0knLhLYjv+kLipIPdlnYh+U7MlOqzVWoKSurB1RKE/eZ9aVyCKo0ZTNlGKe4
LfZaJl2CsqVFCqaaFv+0dyorurNa+5i1mXYCXRDd+VIX3cmxgyZHxsFTFxXt4Ep5ELnlMzLbKGMH
faOoZnAySt5jZefjpZc4W1QdwqJIx5NqxZYOGrq6c8wo3hdaLQOPaz9HbZCfmkHJSSZBfycs3XMS
pMijNWsVRmb5mJArWsu6yn+Sxid9vmhGmU1jT9tlsvyNo7QhhVWFYdYe7tn/5ag46JMPiDw2cUdj
daJL6OYmbNSOLIobmRjyzTdRAkZxtK9G8WWoq/EmaM3dOoCWTpIcJ9Fqu0kZtHtdrqRrhCZiOdJ0
+TGHd3kwlcK5jmMO4atxDkY67UWAm3q5MAJI6UTQET483zY5uf12R2LwPtqut9fLbWEcsf6fygH/
Z4HBdn6w5gCFN+wc9RA00E1m0d8p4Vjc1fNFmk32nh8J1en5cKwYTGsNoZBem9vlJlQUtGp75dBo
We/Jjh1uVURKD0mOSS9IQOkwwEj3y4UcE3aTjtNFnh8R2tTCUrvFAV+erUYzb8tFi8vjMOrjt+WI
MMVpDrhcDSwcD+zeSEWgv/ewXAyd/2xPVr4ZGbTdBjWs70oxCbtWq6/rNMsO01CVNxDPOHwGp30I
covQ9hbJfpkfYqE5H5VIBqfVN/2DRpFbKYKPZZ6xJTescQfyo8WS2Ih1K0pqwE4jXUQDmEBMCCVA
IJTPNlbZyPzeR0n0oR05ibHlenpqfFRoUHp2kVl7RcdXLirdWlUEBaSglW9gGFJL/WxnGnVpythi
/CjM9qibYu6RE3cPIACtXLdDPlu7PiRuunPpMZ11Avwu1lKju4boU+xJRkUjrjXWUWacRI0xOLKg
9iZ6qqwDC1r3aNeF6yD93KYIPTaUCwe3ixNlL5fRK/qBbOPMDh+jFfYq7RknELCYnrKd6MNh08lX
WY3SL0yzz60mwo3O4Lsj3sPN0dleCglthgSnCExAtpXB6nv49j7ErYlwbWyqG+7au0juH+Ecmes+
QJQ7zAJGRynyVZo6tBZsakcw898+zVSfpP2EwRhQtkYkm97Dm3wyhGhvcmuugCmC1JzHpwkJ1OPI
uVw3n4inLMkAdS74d/sjmIwc9urwYJl9tBXGEfM/wJmUW1m6m+taG0ois4bPOmaBjR41F6H2gSd6
Bgk0eit9chy017DhEYDtQjbYO0ULvY4/8Byk04MZBPopwp69hgpXYJaAMTVgdiNuQzqQQRYqTe05
IaV+vr+bHUT9sQ2sm1UibAGpZ60rzDeeTbyMkRYEOihorFgKb3M/hz47b7h5a+NmyuxqNURBgVAw
H7xaUr7KUl6zXhVrBJiIV3Kw1HGH8WCI2vA0aApwSrs/6cFaU/LpoojumBex9DRNu9HJ9FWvhiMZ
LWmyo355mYRN6IIup9slRFKXwsPUj5swwR1fjCxXBv9RxmKN5g39ZzCSzhfiAmgV6SPZpfYqHHCr
CzodoxFMN7u6o6ZN7amJgo1VDiX/PSoRubWZWLvpaA81Ro4RNyHJU+lVzmzz4KTTOYrpKxCAt0+q
DMGEnbECD5hZx7JwEFCyDsikDSq4+mBirzlMTWd5cpDHxTcyypOV3JfxThMlfSS1uMjOS9hr3cH3
tU9zKWKPV/0ligvJq2Ck7KXWuSpCsw4GRN01ZgKD2JG43wlLG+5NfYLEb+lMx3ZbuRMKmy2uLmDn
wqcllJv6l6KxS0qQ4ccuIbILcb3t9XoZoSvIJM/EI73XBZmnwj/UZl1u7SaFOBt1yV6uzAsKGqsk
nyNvinEWUO7yxLwpcVZsJZhfJaHLlVOObmsV9soiutC1LZ+W1vziJbSwd6VwzkVQSgcZVoZrjCS1
tiKSz2SxbScEnJvQeey6qmYY6KK91kKwZbUc7owofoZVJ51bktp03hl8+faqx2HjNnqUHXGp2Cvk
o/6mYI1KN0jbOVp1TeuO0LqGXBKp3BddCUNweKnBCp7pwfarya9fywklRY/Ofx+TfwNVd68Qy7qx
EZbu0kLTDkxq+Vrny/MchaQkM8ih0CQWSVYNQ6HwhycVAJ8XjrwFwg4hRUiFtFdjzqb5b7S+T3ZJ
rlRbziCIIpqBADamlacG7VpDyhT0ibEe0A+RX+84mz41TxkyJwxN0int6KVNNfkukGrXnCbqCqFA
FJsvALGnW9iiZ7GsvQqMG30Rqh99tA+ipIQaRna8jahVkGYVs9Xq0kfRr4RU2Ugo6uoI2MGCQf9Y
A9SzgxrdgyieSEUokZ47j6ogozaaEJv02JJ5OfjinLzeYBiJP4hRfq2NwHR9sqXva/xoohm1Lx0N
em+CYU3Ae1t4BFSQfdXCXQXVoj2mBj9diFdMTW1MC9hibapl8U4KEfIsh0J0w4mZhY8YpwnFLOnS
GYBVRJbtE8mhH9mbZzsP+2NJT89NR9M/s0xVSdVNsk8UkG9SH3cvmtXQWZXPwCKGOac0mavX5lGF
0390sMGtZVJuB7Zxyy1R35tHW02BIU1aso7TqKw543hsuTxLlMe6c3QXZ3fopXnUn8BhlCtslJh0
srZHTDmi+EeTsdZrlUPJ/w6cN930fSnT5M8+12zIjh2ZNuQDc225oLId0lolqd4IClKEKlmXjk5M
aLba6YflIWjQDwNx81tQM69Wq0arToYJ/X/ZO4/mxpksi/4iTMCb5QC0IEU5ytUGoXJAwpuE/fVz
wOqe+ro6pntmP4tikJSKokQg8fK9e8+1UiO0FVv/dVMSBuc3QxNtxOAsSIeRIHTESG0AT+X3cAo+
VObhOwWSNVu6R7N5mHLbflAIeBirqH5Sc906NHRwfIWwPIZjPNdbIHzhyrn7rjYUSmnIt8uctE9I
XAIXt8TD7VEE5D+0XWRlt4cxw4uYfEsmK5vGLsQWSGi95ZAxHjNUU48zktwgy1uxho4wdaDbcmzI
9gjINpku6ijPvRo3zzE/g8vGk8MYjW57UxwIFIco3GoN6sLsRYtG50wAMr7e0dmYah3vVNyxT4yk
kdEhLTY73mAkiRysRpUdGEAdWlOjr/fr6eOWWx3n7s277LL+BpbHJM9SlHut89RwXpAwj/CFEPWs
j516tUGbdbMBZoPMqFpOyuy6gV7kM535aAlNBc5R77aA4Cb3VCfTGA4Udv04LeHtpsrdvvjLY4Ls
Es63adnq/J25ZM72D6F1M0yzgw2duQZn/5jX/RA6nEQn6vLBX9AWFUXtITZt05OTxO1+6pqLTtt5
pwvrHcYIp4NDHDF1A51lO90iDyJXA0Wi3ufvbWV/XVniJyWHQOSlNq8mziD5BR9s/KiOEK0XcWlb
tiNSv1LhoQvvLxMAHH/WTF670FgijfwsuQq41qgw8Zi+NHmSBWS5vSkq+j1EhYh+xZW4L7oCBj6M
ZTdEULA6iQmyLbxv1mJ+OotzGN3hRYFrEAzLB9CvZWOXmLrja1IzPBxkWu1LIun8xI05SvE8ad14
SE1ok6P3lqxXGOId9nO161S92RD3pGvpMc6Peps84PiM9jKiwkUQ7GtljEB9rErWihgY2XwkymuD
CDRUO/Wz6p+o86Nt1Mydv0xUNVrraMfUiPTAGqbDYCIEzwdFO5BzQjKZJk5Mq9pAdfsfJsK4nW1l
n1OGRpSJ5JtekZvGBG6KqNDdOLePtNqCmTFBSk8pdNbl8nZTAA1rE/vA6OJHt/B7pn23bwz7qLlS
3aIlebTF5PmyxQ2FTh5ee808x0ScC+uPnEm8S3WqH1JbeVKIEd4RjoBqpcq/Tl5PEb+2dwo3aDL3
lWGwsoUkv05kJ29jo57zrTaumftlrc+lE0Ez2yFy139G/KnrMSJsTeG6rWgUAjJrPrMPI62LB/hE
TRA38JrXDjKxRvI7C8c9yxDuEyin967CKLwcneaA3+LnaE3A7VNL32mTZ73GtnHxGutYCenRAbW1
sFyhZehKjBfbq9/bHjO0qNkCm16Es8Qb07Pe4Ddqaucxc9bqq2y/iLKq3/hI7pQ8em2bgZTUtvm0
e0mOqQ19s1uHZfaQYzpLoNxbrCFs2rMT2TkTyh6DhhnxsBcl9zZS6O1FZrmz66TyOrD8lIJdO1J8
d1vXXL5cFD4bXTPaIGqj5CBzxdsv6pO3XPpaAM/HRfgoBB1DEq+LPgNeaTsOm3Jb3w/a7NdVVJwH
kMxsll5UTapndTTqDYdwx14IAFePJNBsZHuqWzPfwFpqAk1Rh6NnyS8ljSMf5m9ITk6yY91j/bLU
ewPz4ENCgxq8+4ObHgdzVj8Zb8Nwih3zhKVqPqRq+aWhltpng/uoLvbdEuFxgPxj7V0t0bCVe9Yu
Gwe5za8jTeWDItJhQ5e6uQdc9uyYGcPriLHp5A1BatFPitTVHZ3RUk4rkrz6xT6ZGWf/0SGzeKcN
DkHE63UjVvQX8jqNI4XCucrQWmQd756J7aNrj9EL2rEdI6pXxH4MI2N99JHONzSqwcUtIi032pg9
aorHujXFVahBjNPqJRD6mAddF0VBzzENKLW5H6rukilFTXgFX8+ITPWFGpHymjeHsWswmRAwDy7y
OMoMS3a1kLFMUluo9RXXzcKpdpGzvLiWW4dr63qBN8vdThM3MqfhC1l/cfs88if1WpXeTiGxrmAV
crWwLsAFJjV7ytoxN3kDvSr/mtKgCBdqQEKhdQI4bo9LnUC5BFGSjY00rPWpCtv15vbwdmNq6OcJ
u/0fvhyhqPjLd4+O15GDlgCELfdaPQbNAHI2a3rgGiDOtrZi7rD5ZQcwC96hXb+BzlQIYDrlajL7
rdfi60uchvRcboZ0Jlbte8Ie3IDAQ7F2jvJegBoqKL3u+5ppDcLJR/BV58xL3bAssIbldfE5F+TR
KUbnctj3SriALi0QybHXdXEKtATO2cm4+xV516BBIPak2IHAfXT2bRcVz8IZXlpyZ/ZDJyC7WlYR
TrFHlkurn2Zt2Rj72hud575lrOIN7huwz+rqgUS4Lg6iwJgEL0LFlcrOwtEgISOZRbNBYNQhe0KO
6CETbMiRjtQEf6BUCCzoejoZc3nEm6/Q0ZaF7iuTUoSohnyaq+YzYeFlXWehVy3f+bAdlmzFOppj
6fquTuaXAHWqj9K7jMnCGNizCRK2glQsXI3brmIHOJuboXJp6+Z0Vvo8ru4tMsncioyOBhSHx5G8
UdBs8V1omY0p0QK12+ou6bR2UbSnqKTZEImu3HTMy86Moy+GVimvteeO6O9b95iTKfHoYfxYxw/y
25Qle2eR+2GRK6g4qfacAuUhSpLytSqjU1mmCkZUunemqw2XCYDRhUs0GyVv2NYU459xTY+HQNEK
ef/HECePdiScHwVKgUG2sEkUGxUEqV1lDJS4VedDA1nhawHBhK0X5g0HdO0h75Mnb2KgM/Q0edlQ
E7cCefKoK6OxIb1xORBSteyXkqVjNshmXRSJAInGZFWP6V5tpj0tji7EW5oCK+2BnjdxTj+w0jaK
3Stnp1ViwnpXfJzIfxpNd2BDaR/tBkNY7JT3mTZoV5ptYUxDgRrFm08WO7ibwaOVRLivj5yGcVy/
ZkFKBsMEHCzKoTV7uTXn8pqwR4DXyS44bgs0lS7RKKYqAxsQ+AZAlvI4xXdzCh47BZzsq4r9rXW7
+Wh9IdRJXnoBymtCj2yp+qk2av4wiOqPYzopYBYG525sizs3LcVZy72c8eB0YjpZHVkz7wii7h/1
wv7MMOYhmys2UFmmh1TtlEBPuEhpk4ulpn/qOy7GXay6m8ldvndNMRzMCCmMQnPVZ25V7myVAW7b
JrsU8pbvTAI12sqoSMeeXQLyszGbib7s548kkZToY6tdbm0pMLd7xkZY4NTPxjDrXVlVXMKk+27X
WBKTOjHCXCwWXYx61+s6xxhRLH4WL69ibsqDPo/PfFrz0S499kDZsOxKndByx51H33N6fZ/F6rLT
OMBYIvLARqmxZHSHu4rvT4z2zZNOHgyMkZpZ7U9DTvbO1FjnSftwesKY1+Bq5BGo+e1Y3imIPwqT
S1qLTm9vzR/Y8i/eqpeMM7m1+POGMxpVVNTjabDtU6pD0y/n8S0uleqhb6Kzk/ScgaONNXpiZJPN
9r1X50qQ6WQ/LnF3v9Dajh0mNvBwxW6pmuQkRf+02BmddOt7Y0zb0tJT4kYUiu3UnLfwstaduqQz
qbjUx8W2Hw0MTLYVb6ZRYjmZkxNCTbHphqk6DAe0AqjDq6m/S5pBh5FMJ01Z7kb8LntjJsVArWvC
k9bOQVcU9iaSaJm9uDy0zogpKxv6QLiNdphXLQyQj4sgxPmjfUEJXViRvJ/1oQ3nIXuOJ11c0rkm
EFtqmJVMdTvNHo6spK7uIqTaBBSESGhtwJ9il6ACDhMaelgSIEF2bP9pFddvrPZU4WR/Ljg2vsjl
OAsR9hAFLrbCrJkiqQOo2EbqvYiphG7awKRjOTRaqZzTVuFFiU4eLZoBU7vcuWakHXp4TDuNTcg2
ZioRYLCTPoWtDQIXI1RfeS/j5DX7Rm+jQGtL48Ux5w0LD/+pltaG8CdvYKKS6qcpSn8MRm7v6jxV
YLY+CRSm78OsvveSK6xTLiRqanzEZm5q+7olKDXuMQ8mzOfngtGYlkK1xsaM8UhVUQtPzIBrCj9w
MGdwSs7Rmyrgl2lytjoAb3Ope9u8xu43F13MQahkjy4vsRHutKAwSiEoJPt+wds3OQfB/v8Eiafx
8QTYGE+TIJI0jrJBl3t2uM2dpah9OCV0Ta1KuxOJ/aoWZn9grXplVKHQPK+aDm8npYXWMvAFckh/
Sefo090a2fcMZGPCj7rl6kDEYB/D45c4BQcuvaEpSOCqzYw8UmLgNcqNs7HeCGimkGH7U4ThZFcD
l/N7xlKhAFfk1UK7jkUu91FKwKnSnOikFqeYpMIAdsDPPGoa5hNRfTWwsN4rWba33A/Vmq1rtyY+
LjT95Zh9CBWvGcgLdKMgg52R2CNtSXH8W1wAPPaJkvSCS9MszPNciSOTxtmpyM2CPIHcDSB4mkGj
NeVpUnQ2iAXplSklX6KaxgpX7mFGxuKHnZK92ickS9h4dI+efC1goAJgINnedrKu8G0u7LRbde4S
3LyEIqtrnGHsbO2OBYM3OIVlx1TA9zoC2oeYpp+TzmagK/iGCEX227GJ2kPdd82GEO0Jd/2Eg1tw
fVn0CM62KbFDJNi7IOsyiB9K+aIbYjyUY5RCt1q96HlpjHdkfy0eSzKGp/t2tf/L9ea27OScwehQ
soMz3TMUoFZv8F5cnHVMbU5ad2dBB48xmLspK3xaIuqZZy0DMcI9Ryg/sjU3DNacfcAqwWzUG7DA
5TwXlXc2kQRnxI+E3nXuqbUna1svWX5M0oKdAu66snXYgXrGS9nmXCZNVd0qK9puKWP7bpRTeiAJ
8C6bZOh1wDZhESG3V6Gbs+4tW4N4E5qxRbcnXOMzWYPlVLfwnntN3JWyVT8iYyk3yWiXiNZxL3Vs
/MmfrtGgZFPQiabcQx9RwlrNv4yajkN29Ag+tMp1au68eniTqfdDRzXiayuJsh6nmYCtXt8kqdP7
iHy+zYnZ7ueoGrdKAjeUudHHpMabxSbSt6UkvWh1HN2ZE/7vxhq2Jg2UcKDU0xwS5rIRjrKAY95Q
hJYu3T84u1C/yeZ5olA1SDYums674njbe4kMwAuK85TTTxgKPdSgtN83agVgtd3CyK4/p0H9YcU9
HuWyOkReN19r2tO0Fq6iJjhrlDSXbsfD7ciI1Bq9oCq3tSTKhGDu6JjHNud5LDjiu+zFbBuoZ7Qz
9t0agFGyM50TMqpUsjxImHYN5lBfhkRqAdY3pqZ62Z7jVLsyACf8oWSeM7B329HZYtvHuDPoRfc0
ZIV5bCo6Fem0kEXcVtNr6Vk/lG7hqTxXCbOQ+ssCemhTLvqyvy3CBsFhrHPUdNYkv43IUu5Ic1L3
89Bg/imZbLYp1P0eG+nd0jmvCdiva6l65l1i6K9Z82gz/3+2M0tcvVajQ10SeoIUGJmAp7ahOda1
SluAu7fHBrKmX/eW2WvD28NkNpFZCQDyhSW5JAj0nwau8SVAGt2Etxtg929am+WbCQmG6Yk67J2a
yb2aq3+/mzHWPo7zHc3mKrzdWOtWzFu3Xbd7ai+4elSSBjinPA5D1yhD11qtjwxCwbv+ul8KW4Ck
NlJSZJT8GImoCMtR+9uN5woHq2Rz0pBlHzuj/57Jotmmy8wLjDPZFlJpyvB2T8sqmzXcfksdK8GN
T9Ms/HV3Wu+KWOeNAlzwk84qNsyV61DjohUu683t4e8bC9vttsmY1QrQAuHtBW4v+Oul/vs5tL+b
xYmrA1r/dgnyLI+21jS+3r4tuz13e4FMJTXVv72FP14wI11ii5jxtaFHGlb2yAehpEkT/nq8Phkn
CixiRBmbEilv4OZlGXQDm3xmd1V4u/f7YZQoFKrg8/94/vbn/+O53w9//3+DMU/m/37lPLZICnbL
ntKeDzD5/SneHitKzSchujjk4FcZXArSck0iMvMxIaxcWgWCDC/bj6OLf8t5vn2DYn719K4+Ts5U
E/WiFX97XWcpOTpuPyKqhpLJMF+53dMSF9xvKr/9fur2vLt+2+1e57ndfnZwofz3y92e//Wa1UTj
z6zRzxWIjzHOsLdPId39und7ePtCL9iB51lvBqJ+9hh+Holmo4M7YHH1FE6rvCm6kLqILCcjP94+
5uR2uP3+WPNsN6wn1e1MQorfhLebYb1n2nPGlERgjAY/GuLumkKd9jxNPR7+vrk9VyQLO0Ng22km
I4wJeVFtb79InHKS3G5mp423cdZiY1jc8sUjoEuueoHcYoCMzqX1V11TAkYBzIBjk1I4C9p9njpv
3cLZG/BmUUpfFbdvfcbNe3JxJy7R9g7jLOLg5EUry1XUDWZ92gI7oTpN8OYssYbsYN5ToOkn12KL
r2UaCR6oCxgdvuRCvwfQ7e6AW313PfY7DMJfbOylRiHXySLntFJWb1jFj0PZQRWIknjfGcadyeEG
Xg6hXgwQlS7oq95Y91JP43NsxrtkWZvNIjpHmZ2EDm/QH31n7r7Si2NWzmDURwCW1WjDqSxxONRY
puS8lSSCFHNDCCCdO3IoC0QtGYgm27jDp0ieOBbSdbzaY2Hs7PRedbyTOXdRQLdukA0z0n4mTKp/
M/P2gY7Zvo9e8C5pG7BG32rrTdqFHVTSO3Zx9o3VesMQkN8nFvtUcdFrNfO3ZWF6bxZ83AxmXfig
flxbL/rofCrqXu2KFI6z/OZK5iyz5yi+rjEvAFC1wAVngpPobBa4jAsz9xOrLwPRZ9B3InXb0wO6
iyPxpRFYD8eeaAINRgcBXY8pk5uBkBGYWQ/YbKogninlS7CwTg0gD2RHbkJD5/6GkYy+G2mgmlKZ
Vj3KwtZNk0gd3Oc8t33N4C/XsRMLI304KnEPg66bQRQTlbItPe2jsve6xzbLKCjx6zbaEXb7KOSl
rEhbIpAsML2+9l3qmo00Akwmu7xz0w3lF4NAYgdNQ8O4V5C/0TQ9Eyu6krou7rzWeJ6l7gWRDbgd
bcQTLao7fvfOr2eBoliwr3IEf712NZFYZMvWdvnK2flTkxtJpL2fdgy4KfCPZszBpWn6AXc0MwwD
kNog8Az06lc2EB2nrK61G47tdEN9WG3oy/vTLpL12yyNkp60+CpqQKdoojcoJKPtYjkNv7D2NDvW
98iONtYYEnYAZpMICaJ1VRJ29GJmiFJE+3YyDyYiL+Kfo3SnKk22kwn5EnqOr2uCErOlStb3Jalk
G+L+hkMaT15gJtK8TnONKkktTwsps75bFNZ1KbXukak6qBG2Dben4szz237UnlSS2LgKWd62a5YP
PdLBGi0Sv1SaFUFq0i5YYt05xtbkXJU+aZigR+qOuSKCTiu6TqiLjx6bRL8ileE4GMKheWBpyH1M
bM78Bp1Zl4+mXS7PxERuQARVKH0iKh6Vw8ZD44euBb2SwRiNzkQ3XCdASZehTl+4UAzX242EKkJg
wnNanUXEK6WN8R14i8ceKxqvjtnS7QfvoqTLj1yIPtTFKB6Eobj+WOyMOtJZq3Lv4Dik0UWkAT3h
yA4JtgHoFPvuYA2nZrGYEche8QvnyZDg9CdN7OZ8GR6w0j03ZfstUQuPL4HkmGajvLdN2bJR10bg
HOQCyKhFbFNh69aKtt4WHrRVs4N9y85uqEp5Qvj9Sb2T7VLaiPT9JkG5aI5nJ30t6tSl+h/bLfFN
HAUj2Dh8ZPqwRmC7HqVTTVmYq3eN7Zp3WNeBmulrIDS6hp2tzKST96mFw8jOafuD3ogT+O6a+dgM
A9MlG9My7arOr5Q3YxrsO5xT5wnd1WFZGrEpimTa4JSoN63AGo0YL9miD/8x5/ozyorkWdKeTyJZ
vNjjaV4679lKbNaV7K1YQ0sjb67JydOebqqbpqUrKSoQPUsLPYYf/6+VxX/wEtDfu6iuwGXg5tCw
V/5ptVgGPfWEYxA4qgFOHAeG3rKISNpMnBcX0eLzVHQtMI95Z63ijsnGK/uv38IfLILbW3BZUNUV
3MAg8M/Udi/C+pYi6D+QPRW4Ua/fOzErAMZNQbCC+5Hr1OdrEtXOqwbMiYS6e3qhBUpdDUHXGHB0
aByeVrGpOmjF/eDGV8lw+ch2Vb2sKtBbN+rfvOtVcP0Pivf1L6eSrGCjwydV8w9BNm4GwF7VxB/O
k/Y2tzT3GGN1Jy4F2XuVm3trcKvNNGjHwZ4TkuaK7GMxDpqZfRUYt6LO9D6nbU04+VdbV+HTlDPN
H+sHAhXLZP2iBKYb89DBSPMLIZbw37z/fzI38P49HReB69n8GjfB+T8o9lM8M5pdsdTBOVNMpdoI
2fFLWC1Dtlk9osooAyRPw27JnffBFiwP5l0qPbmtdKJw0fafR/erlaXtYbHdd2/tgDRp/cGZ95BC
hdhPdTUGXZFYe5maF5NU+l8e+v+3gP0bC5jjeBgw/mcHGOle5Y9vUnzr5V9NYL/+228PmMNap3Hi
G7YBMAs31989YMZ/ODr9ZtX4m0EMW/rfPWD6f1DSwOXgoAevwpH/Vw+Yx7HEZNqyHMxloHn+Dx4w
VqE/TzBSNzhAdYY8jqWqfyJKWJZtD4/tcGhz9UBTEGlo3JxN4awSnBLPpJTvUvkJn/vJVZHx1EAa
tmXPdTsDVOWXbm76QoGcN7jlW12tmVnu1R3cLMRpjPO7+Tn1+XlwqWYchdjaKmesyxRxHcY46eAF
cw9r0os9Hg4RdVllwqV3oc/aNJfL5UV4FGKM/S5aojzWniKC2nA+uyl7cTz9MWfFI5dqvDOVtvCd
B3VrIa3Y6AhntcYBYgkVARlRcR7XYFPtM9VKZj+rlnJaDeZpoAvz0Zuf0Lte2xE4x1Jeaf/+TMD+
2lb6tR+9+85OmNFEJCeUYabi4tYWJOOyWPy+t9WgHtr3JamvSVQ9DTCau5w2kzpRSsp+A/Hy1TSS
B/YDP4eWN29b9XteiZ+Yy7ElV/yZHVt/tGvr1FramaytjskJ7zl22nezwqCV7Kg3oesQ+kpGmfTa
LeSWPZ2Fy+Cl7/kA45ecQxLSOxXo5XeDMKiWaaBQ+bNFXZX6Bv8ljSx05NRzMaYD2u+EmdnznZ5R
CNsQQ30zO7imSdMfCYfKGA8VAC5YAhgOqllu1lH8lNjoHlT3aE72l4g6Pmr5f2JA2EJPPajG4kTG
DhEgJE37hDVxpCgdWaXLF8h4m5RiZ5clhNBmU8xszhbBkJmPMBcWPk79sL5wajKTv33aFDvfzfoN
TCAlcG7IbTO5b+ghZr9L0W/GVf5IRFloNdMQsKsQ9rhAkCutozU2m5HuamfSyBXdeKE1Rfm6lNue
LurGqG0++CV+yTrM/pGDBBzY5s/OABiVk31XQc8VDocO//bS7Sy/d4g4lpXz1kp3OHl5/C3KFXzf
LZ0+B8OSiO9ion66HOhd0q+6cBS+SZGitMYbDq5sflAG7ZvefsPnoTzpXbRhyJf4cQ9w1kg2jWdH
gRWF5kLgQus44uBN4ei2hm90vNfRco5D5BwTqCu3kyXyPKprmP1Lo5nBov6sHRp42mw8FgPnTKt6
12aK38SSX+Aa6sw+A6IPHwfR6kRS4AsDs7Njd4ctmblQSleVtIAdlNMkmJnxHfX8Gx6DoK5LwHWl
/uRJysX4SR17Sc/NuegVnge3yZlgez8iNpqieKp1Y6uV6O1N9acd2bjf9PXEa7JjniAEKCzrMs3Z
z8nLDPY7/FVavXqzRuJtKp9gBc4E9Y0rZMgxSl9cY2hhtmdz5BBxhgqpbcFnFZfsu5cxfteQJW9k
ZQ8cphgO2q4lbNfWfOVYxC7qipxTTOGkoxm6b+rizHwaOYBxhRQF2Q6WDZzUcMm+Zk28yyDUslU1
/J53oWrxT7PVULLuzEVcxTLt2PA/wJWjsHE4adoBakFStD5d9GNjMtBNiuhEzZ1BFObrVBRfDQ1P
EmsjFXwTvZctCvSejxBqylUnxQqBVr/lK2y0mGn7okHTmtuspwY9oyBORiZAI10Yp3t3mL8xm0BQ
y1q7TzoIxKyeme2kwVg/IK7ig0VusgM+wCgqK74qLGQYl5pjUbOwlE7hBRUiSb2jjx83qq+rhl9j
q9u1ufbUA1QNoG4QV9OlNdtj6IZjiwyenhXnbL9K0oVzmVIWy6ptP/XK+6lPeRYoIEq7pKGB0syM
OOqI7YJycjtl2svYeMiSJWxp427hM4ObSV67juUIgqYezKNxFuNqpOirbtN0SMTINd1Bjy65GGR3
TOfQ8xQu+/yTKug+ecJ4hhS8nSRkTBe8tEn3c6Om2U8DBBK64bLaDYmFD4pPcDCtLmAQ0TNYKSGZ
zu6L2kNJQ9EUaJbf3KlFO/oVBbCvFlD6PKdieStGy3fifhsnarkfya0IpmzYDhrb0yFzK/Tu3gOo
qp1p3CsFH4USlWcdsCjc5iDWtIzZd/q9L/NnY+TTyqz3UY7kOTpoGqu69fbNXH+tgb8hgyc9jYtv
YBsJp17uIorX4+BmYVvXkrjTH+fVkRZ78snJk2e17b9PBAS0dq77rpQsFnb84GTfb0f55B1kRs8u
JRxa2vvRBPhadLPwa6e6F2DBgRaw3DIJQDzr4sNYL1j4UESwKLzRSqHtM3QNVErPWDVc4qsx1PfT
LD+dvvyZmMUelOUHwR8NvYT8O4IGILiG9IJYL/bM1nHfDOYxwgQDmgHBTK4CX0w9CBpdRNff2jes
9nPU00SB6Bzp9mUZkTmMKgNTlRU4YqLdJJgRhUVfGPlRtKg/VFu+umSK+himHjF+z2A8mg/RLw4o
Zi5GipaxlE9MCB2bc3kZ2paLE5qVzuP3Kl3qi7T4VMfsra1VxGGlLyaukxknm8qsxUwA8UfTFxkB
ycYuFAd2/MlgfAiG+myNOFOrfNO2VudHGvLIdpJqMNosNrBwjl7P/3akLHfk1B/iAlQZ6oJAAd8Q
ODEJ033N4jM6yrUb2Ky3LgwudliPQ49FEO/qDo/wvLenNb6840qs4nAOcvbv+LdwlC7gQfklxh66
U5qM8X42HT/XLgZi8iJXJSa1HCbFejnk5DH8ioojX6svEi/9SWGOK1gQyTG4LrN8R2yKJryiwVvi
u2ot81HFkyo0Ndl5PVfKxLizZLXWb5QNilU/KyO/S+LdGWiVWd1ydZM0Kq5BHFWVklzW0kXUOo61
TvHZ316YEr3fjhzPqCqOABj3Cvw89EBbB/2433OJ25mlnW2zhc5jq3T34xC9ibQ45ITG+PHFc4yM
A8lEWU1LkHzb6EFfxmQjU4fPHxJYqqFuqMh4aUX5wx01ps6WXe8aNfqUvQV0bEi2qDSw1dPBcV4L
OCrbTKHMsrMd7DTfIUoG4+CQ7iTh1PzJkaHYOM4krfFfN81cyVPLmA53SVtSMm3tafBCQ+v2rqxR
WTOvThpAK9k6aOiKW3E8hi09OJIa8jespJtE6dZXQ0LqfMaOle7cusadHrULNtCOm1+P1W7JmWsg
qNbrJQoTNPdpak6b3lCfXbfvwno2upAOGnJOZwfXJd2KXludqW0fWkCRwlqkfXh7eLvp1y9Euznu
kO6YX0ctk+jAnS60Gzqg9jwuzO/05ARa+p52PHLOdQ7guS3ds1SDcmwwktBbd6fIne2O+mFxxHbq
zAspdjh/IYngXImSjWk25BsBwfX2BZrCzpQ4B8r1vUBwleFU5C9W6+W75vaFZp0pyHW6oDUxukKp
xYT4bEUzrJ9nHHMm0S0QEIVoxSNAKC9zhpa51JmO27MWw+mTUHsY/LbIByjau/gcyfysVLq6NxIU
XG4OltYzjW0C0Ptgo2Roy/I5Yjc/ldFztxgUYN7wDTf5cE7wdZ5JrE/sS90YjHty1wr5KS928qUm
QzY0SI8W8ZCjmyNGpGk5YNx11i+HSNGC211kxZQ4dv7z9gjxZ0bFj4ECicJzWthjmK66gNu9nJzu
0olPBKaAFgXYiBrD+SiVpd/QzsKC39vvjgqhrUIxHI5Jhs5UNbzC//1Yn2J9S7Tf90LOeqgKEun8
X3dNmKWzk1E7Rvwcpa2ZKCsQ/6H3egRtdGJDmcOICukXeED9TGsVB0lq1mFslcHtkT4KtlNebJfB
5A41aoocu8l6063f/OvhWL8aoP53cB+cLRsVwRgT7wq9CG2rj2hfQUwMq+WTvaFDEZCtRhc7Shyf
+TcxLm18KRbVwk2NMQZlp/3rHsMyTBgSivHtudu3oLNCULGAzU7N7e0ZY/1PdkncjdNiyenx5mgG
fJvVrIP66kRIafuRtajPXSYhlzFajWpY8k7javiZFWREC1X4Yo7PdFiUiyysUzkCbmuMMT81Tq/R
n2RSjQQ/3t8eWjC4aBvWW2ekNqtHVb/mItXOHfH1/jhAVpxXm1IOE4AZsjF+qZd470xO9phZOn6h
bPooeqd4ZSZjbckNN/ystCjPGcwbqzEqcezrX/oLD7/6Xn8lk/xzH5FegA0rw7Y5WFzQp//IJ8g9
RV/Mqu0PsujKvR5t172qyIAVGaV77VuqGgODBzzTysfr+X/vY64/39RQEtiu6hjqH2QUbzb12ZN1
f+ic6cVamkvrUEyy2TNE9p1iX+9QafYMriJt+TdwwX9mX/CjAUTZ4Bk8bNV//GiKfwRoqPwO+cw+
cd0wdr13nfJZw/Y+w7hQD2rSxf/f+/pf4Y80z/qX9KP/bLPP8r/YO6/lyLEsy34R0oAL/Qrhkk6t
gi+wCAYJrcUF8PW94FnVWVk1M239PmmWbs6gcHeIK87Ze+3+Z/+vha8/f+cfhS/H/cMyTAOciwup
RLsWnv5R+HKNPziNrsWZtE1IRy7VrX8UvnTrD1Pd+DQaLMY/CUf/hB/pOlwkjZ/msqcw5wjnf1P4
EvjM/l750jT+HAstqmiaaRrIhP5+L9FLFEaDEPVoFpi19BKdQ1z2CIPM18Kw0+Mo0jiEk/aprzu7
Z+muoSp2ux/2DPlsRN9ziK3lybFIaXKLJLBWh1Z0zSgA/eMFhNOFvTLe1HWcQ5Re1ilJiwD396gu
4O5EOQVZhGNwGm0KHRkqZyULE5p2tG2dE5spbzHt9RIkDgBKoOY46DVmciGwH6YIC5tc+wWcjgV1
f6NWKTltJU73wUZkUtLJ9Nra/s4n3XrqU+lLYQREVwEDMaND0Q9RALx844qSF57Nqsn0zjZDM2bf
UmFh20tyb1SuYGMWdnn5ceya5KVp6BQ7rbMEYyt7byIckfD29T5jyMTIsapB/5BYOPQI+0UETXgE
RyN3DzWJz2meHdM6S+9XU/FTMqL8WmTznVnfuZpT74ghykJXpdkgYPFgooxmPx7rr8q0vyLciuwn
6nd3YWlVAp8gk5KGzkqpqa5QAlEB8261qZfHmoWSGyHt6vpLP7GPBdmyR6X3KkvxVCrIL6syeXMJ
F2NTmRuQpehjWuBud6v8hpN4N3TRfZExz7Zqru6NKUG0PUFipn54yMfUOG+FJrNV3TvbNXp/7bEO
jILCmqG9RXWehkOlIgrNo10Up7vOstpdZE4IDQjJM9wJdq80L7Qwdk4b7zPXOU21DvJqkxVC3UBz
3M3xXqMs4alVa0HDQYIam+5zY1bsYTs4BymEodjCBb7K6qNW80fUT0e7bz46B5k5vo71NlJs2+sH
FX4XwBxQ+P2toFjmZiwiLIvt57oZgJSD2xIu1Wd7xK+IJKvPDO460PDHYaCou2QHKOcwJc35I3Fw
XxeYJmVp0CRRtTs5xsfFYpE80JBQOxI7MVDn4eBqv5U2fXGJvnGb565w6hMgPz6XZv80ZvLDHJDE
FjYYvzXrn/ZEGlEs8yqIHCWiiKxguYzFpayXHLFvRB0gCygx5KHILWZ2XMF0zo0fgBy+VtGhb6Js
DUrD2Ek8HGzey6Kgo7oOE75DhTpJGf+c0EMecyy/dJoxFSzvGcVG9PT7RQyBbGn6gJx2H23k8rry
xYJAfexn83NK6SzlVXzIqv43jgmcSsWScEDFQy9RCyTkBrzWGaWzinftjQ4bO7WQ/jxa911OVl/t
a2xLAwXYACa77DwZEqp9VtdBlHzmWg/L2XAYPxrUeUL/MDITbn4El6J2LdTLYMy3YkdnbpzUoUYe
+ohsatpb62TtpzF9TcByY9LPQG1Hh0QUr41q/KgL2ycQB1xm7NHcrrwtU05e+EzEVQHQcR4z7jjq
kjdmKm6jziY5xKSyiLYh9eZpRCshu70goVQB2zoV9oOBn9qIgWq0Y3aYjXaE3aRBde+2XVr5SauX
0nxZ3rf24IRLkT7HCokXlIsvsUuppaw0EZQt9TttIoIBbNO3ouOgVApgXiNBc6sW6kqXnRzF+OiL
hK5j1x2jH601y2SrOJ9Qpfg62vpDSgnR0wbzOxpzuPLFHJ3jR0xphZdHrfJkiJMt7N9FhSKnZHMF
F6Dg1hlKv46NJMQznPsu0g9CatDBdVSV3Pg934RezAFc5jRwt101yWKr/UPSI5xn+grclPJIQrOX
yUi/ZA6lyfJaR+YCpa54IYXU9BdqeeRD1ciXYeR45boluOHbYCxLMf6l84dE/h0ASULbYv8y0ktn
dr9zEwhHnOdUi5oqqPui3HWJ0PacNfrjxa4cszs9R7a85NTMrJjucInU+uDkNDZ61T1mVXdKuFWw
bVAz6bY4FahFeFLy6JATpukVZB2SsRBLBEuxQ/C6RQW1UFW2YQLnZ2HTwxgnsrVc5zySFyYGMlT7
XJl2GdZW1QymRrks6oLfCpWjn85UKBvNQpKEDJ9SRLGfTa6MeibVq79gwxXhqqKVcFBZ7GbiNvbD
soSaa0AuahKMBEmd+kjm4t3Qlq8REFsms9kfkj5FnSFRqOLGIB4Vpz4eUNBqXbETpVB+zlohDjNJ
54GlEpPokig8zc2PNLWdG1cOt3Nbt+xe53dlLMghHd+Voeqxh6sbjE1BC17RY4Cm5Zsa1oM0v+tA
mpwZDBiUK13f/IPkL3QkUFqMeOBFuzkHsN+5IZFgQ1Do5qsDJqe1FGAm9HCCDJBsQL6z7mUR7fJ0
cfCFjLcFBva9LPI4kJuOScT5zyaVL1ndra+rc6AT7bDlT2Nf5OGko/yOMzhjtF12Q4Wgw5oOzjLO
njG3d9W0FqHpnmIdOTkxB6izFWZEKz1Fjn7oKh7yBpUwghES2tzXyUrokzm72MSbaLl75O/kejXT
DeVV3uoYc2ZXLOzkn7AtYdgl37jYT7AJLfyIHJ2CFOD2tXWYXqzIjYIGYYnXrBDgEAFrlPAAiC8g
jrDzwmKDOcQfy51UOVAIDCbioS6UHlAVRsvDUlofcUs8SzfL45pq7hk4fjDXyB7xiOGV5Uau4bBo
bPUvUWbdpEs53PTm5A9qfWiohAcybTERBkAbzlVka5iOjW9X31p6y65Okv4labtTAytGLdhzYPiu
iXBwITmT/yZIUrvA6t1sgKU5o37b5ADpaMGh1gEUcUDT0T2oa/TlDm8lKgC/I8vcp3BI+1P3iRMt
j1qOCE+heWPejQjtg1xrP/BPEbBIcU6TCtnDDGZB1jWk0JQUWMc83QsuOBmNHWOL8avjRgwKFZMJ
Obb+UjR7ayysYKUIMHwstVHeqJFzX7N6OxflAnh/NuKzmbsfUEWoc9FB4c7NnzNFcWkQMmvD4GyP
jqq6p4wDaEcGhJWYdpJe9u+roqt7MoEutjZvjrTnFsX+Ti2/RAsGJVvMPeL+YySLn0Ze1kHfMJNW
mK4Yjxis+rTPDra6AktwH4SgwWQWrARTY3lbUtIM7J7Q1Wql6UPLBcmKCouPO2yBai6OWHe4PEYt
8iNihwKRaMhG2vm4YrQOsyHBClhHR8desRGuK2smtnZHVoEU6p3jrHPW8wX/HiZbSqOlHrhoSG+a
fk0x8mgkWGMLCuLIPYwumKJSB8cJnehnQfyTn9fdDhfXLfPSHFLPX4KYChJXJBdoUUVvwqD7OD5P
lPX8qJfqhdyGCDfAbgKoExixeEfb1kDGgVvj9LARtzVXjptlkQ6HOuu5aqNTr5CR1sBxNwu6JY51
Q/c5O0rSBLxFxTS4JptOKamolBsj6yU9DVS0e0HUhEoEOE9O1PmHhbfUqo9r0RyQXCE6wv8AIxIP
cr8GLSeh64fjqOlv/TgsRy3DSZdVUREi42EpAcNCmVo7kBiaDsVADohrYnfhZPrlbLmEVQE2sHBu
5SsN4ZQ7O8OTKuZuukBS+NDK9tdIakfQVfGvdB1DMUW9p2VOtZ+BFyLln88LbDR/YcsBZG/61vrY
pufW1yH5xfg2JHEfhGVsyzaD5SZLzYhEvamW+q38lnrzc6Gx1Nb6pRQWTeGCkn4y6u9w6g5jjm7M
yIYTllKcaDNFxzZ1Ti0F6I2bTgLdrpcYqIRGI2saR2JNkvWR6tIcFGWX7XQbsX0/P+dTAxGyIQna
HAzqtbOjs+toaQGqEx5pO3/sa4Z3U8meULsDEBuoHqMZanfIdH+mqnpXsVjZZkOia1w/LYChzxau
iepo/3bsODRVICmTUnGfkI/gSPVoUaGvy99r4iqeOTXkMzjOmZ2rConriAFgo0B3u7TuP1krfbDS
q2Y8UnVNk8+1nMDMVTvslrEPh5luKolAFPviiI5NDTZLMSkHW22I2qzecVlHJUAQlW1LYOPCilEG
ZdpoXcaoRicno8/VkvVuYc4Z7UoPK4qOft/visFRtqpg7ZHdnUz2ztH00l+ShMVXMdxRwPXMdXIY
4uio5bVyzrkBj50u7hLK6H6cDW90OAFGTNlH2SM0zpTmosM7ws1ikTlo0gfuR3kGL+8+jEt2URJ3
RNQ+cHk4EjcSqRJ6t+Im179JBn3C40HbUrsQGMcWERK5n9X01nP1Lu53amoPkNL7m8racpM73Qkl
CazT0t0geD4quZrunVZ/jSEneO0o672FycRjDl3ZhSEPOVviDh8yU6EqTno1WwBooJMswxrEpvIJ
nkwdWMpW/WSEfV42Yc2FvDOiKKAHAXRJ+ZVJDbGDacVkljLDgSRNCejNtHCEQ7cTanwywoHN/LCQ
iIYUxetbRNosapnPNzhCwkLMz4lld7DYem1FS9sgYshnOv1GyLbhOHeg7N09vdHZx/fwIzXEm6ZG
wxOK50e1grmXNbRBoCpn8YtdcebyNMINz5a9WtibtI9Gw27eXaeVgT+yABMsNG+bn1ouEt9Kc3dn
9ayyMuxSmUHFvajzZ9eebugodwe6Ps+Ki5Ow6QCPJp4xqs9Zpnv9DHqgpT64S7TkjG8l98pyRW3s
tK+wBOEBLUMTxqn5S+nNF4BrnHbx7pol8uWsY95jGQXp0ky0KpQySwOtqZddm1vBVFinPI+7K9wJ
faWx03NN+lP9gyJs5Nc4/HZCfsg0qc81Q0FaOcQXJeLJmWe/UI3mmXbjpIo0TJEAskS4V3vHDnCt
M+flwWwOeejGfeLX2WcVJ2+Zg/MXCeFlhbHjMV/O2rerdB8xIDJnUHdGt7Z7+p/YF4ghFaUO7EEb
b1zTWmh2cQ8neCE13iMmKIfcAiLsKEFEx7i/r/IPOSzFjZA9SEtwN7Yqae9+C+m6QS0Bz6rjSA5i
TjNVSmBcoOlnC33MGsGjRX68qyzMrmWcTV5f3wLki0B7SurAc3cCywvASSPlZHQuFPdDdm9KWCqC
O9QhbhiGCIZX+qybIMNpVbanyygPy2gFNYbngXQhxlRqVD1ebrItnoVs7aOjr28lqUVKHqGEYXCp
I+2Sl4M4DKx4rAyd9yQV5tHY2WLkm1sk3DkTKvsmvagumqkYKEAWjfFUfW0m96VDI+PRibVaZ93p
lviUNUgaQsybxWgRIrJyGLGqXrBWhqaIL2VT0tlmiErpZajTyL1ZZk9z0kq0rZRl/KyInwpMTOzF
lsvQUhoamkVyOanisVrT91yo/aOWlAQ+V/Lnau5lnzVHRGvvlj77F3oPT+maPK8UxTmjDGApStNh
swb1tMFIEdqeXh+y8nc+wrlVsH8cWmUNm25g2tkeNMvZA1Q2sPbyVXG1SWnVsMdmfE+mGi5dWz1G
SeWeRLEqO0IP7yY4mdwk47EvDe0YbY4bE1naytXEU1k4G0CIVZeWMpLl4+G6mXQwS+2KeAbzZvXT
wyboWFr5XekADxLN6sJYJPe9LV7HvouDhkBPSM4sHaYJFh4j8qdUQEia4y9ZNMcWjMTWLq4ItSCG
Wh2tjhKHxOiSUgAvR5BPSguoeYi7T8uej5j4KViYABsczQw50lWolQ67ZpHfbberl7j5EipPqk2Q
oqrKez2yL4pE068v+YiUqTmiWKMIpKVs6dSDjq3kMVLqmcVJeKXDK2b7yVAEi063LoZTnnJZfFhS
3taxIoNaUemJxLfCPnep8SKhC+zXdFS9Oom8suHSBngYJq5YfVX9SDWGdsIUVa4QeveLIx5ptMCt
s5sfTA9nTR1ObZbh5c+ILIc2fRM1FSs6JTf2XaO5gV04t/lg/XAb8d645WPbNGQjNdMn+htYxfU5
rUvVNyxt3ENtRjo2IaXQiw2U19A6YqnHRavejy4862VC81XbGvVZcgQrrfGatr+1Fyi4ZlE9rUrI
kuxhMpV8Xw+DQpl1ei+hZNp6hO29LAGNyPFI8wjrqL7rqoTU2M2gB2gJeV6RE+Gi3xq6uFkWpd2Z
iKVP0tXJXKHbGahXc95/P+iba0/ffkRs/4ZsA6EBPgM0MFF9knNJRLSjfF45M4R93fVcSvvrV1Fb
vvSl8yudqJoQr9MH5N2P3vXmwNBdnwzVEQwym7+ORip8J/00nNS5a3C2SaoywP31uX3XNwukXN2S
SW/75lSsS9AbFiPV9raUGedPCiCDWom2Ugjh34ZpwTtpy4Qwm1jfx1P+URvrQ5ex5HdM2DnXhzJH
uocp8p9fa5woNbOS41838VLNHLc/72dxMCinH2t2RoOeubs2BtaKFTNzc/xf02zZuw5aOeKZjfKz
FXPYbbbHwXm73oy6TUULzMHB2D779U/Shf7nX99eW89TCqSxU47nlhcplKrcXz+xiQ5mGyE5Dtev
q8TFWyaWR1Mff7mTOI8J5RPZc3bNkTSupE3x3o1g3ebVYDnFfgyeBu+IzVgsT4Y7HCHmEvK7efmu
7/Q6ily/JDEOvtC2b+q2oez61ju9eG+ZrZhikAe4YvRHa8JbYxrDoYrq0LEZftEbsmwU48PQR8Zu
NjNMjXNZxkBHN9eo4rrVDnL5I52K6jQtxgGiwwTrcWBMKF23OQBHoiwFXQdgj7LXrb6TMCNV5Fck
ymodCq1pTmTodrk8qQhHkT3auAuvxlSMFHhGt9dZ4469TEE8wvjfOgRT0TeVkaBHb6CQpbi4NLB9
mz+H5DwRqBGq/nZYrqewoeTfuqxGczyh0WYMvT67PlyvODVVvlcoPwTJ4WyjskKB2VGLw5+3yvV+
2R6EtTBgNjZ0ns0NOzYAYciIwRPr8svg1no7uCop6lSPiPmtsB2O+hZ9Gxp5fWyWNmGHYX6V8ShO
ZWHeOlQKdjCoIMFtD7rd1aGJRNqz7YIvm9bhmtdn289cpBV1hEXULhhtBgACPUt1NlckQxTRPsdk
jDiKnaS2AfCvN+P1odmu5+uzhHyow4DWROmqvPDMzZEct8girw/rdml8jtbILHuFVF1xVaP1olbE
EF/Pgyic6h9nhGqOI5RPZTLZClrpr1a6yw1bvfUGCQeClzgjSExdXwBG2IGZlneL4ugXdXto0RuP
ilhAoSavqsmWbsbC+Of3tE7Zm5nlwPWqzZsCl5y3KmroNGyYsDsb0NqpdBWpRZOcH6jk3J+FNeBN
4ntaKW96K/qWxsCY0Sp7o4PRTOAwjiEZT7DLCShA5uEiGIJIjaFEPyDK7g+IZ3Ya3nMGqMhMLq1J
DcKcRzeU+fapagg0xfREbYEKbsciSWxvWoXsEzTKppJkoXFJZralysSXirH+clGltJk+3gww0SYE
XTlZ2fCmKV9UWkV88Xc9asmNBRwQlTDrjjVZ8mPaZQd0I+ouG9g9S7kYG9lWaMSeteIydaMNbIOG
gpEXN0newjVqFeB8U4GiB62e7Sg/2hga7IgOSKnLsxNVDlqpLoJOOJsPwLYzOEHlR7NQ7THV4n1s
VxmaDReDJp3PtCvvy7ym6tBP2X4kdM1Xb1IHtEJiQQ4yRXMeAQ94RJaADtT6jO1JEtPXJPIHtr5e
nv96sGdINmDNNMI8b8jx3QLf3QcKt8RskVNdnLFI+fW4DqxB4gktEVMd3srAXIQ4IfYULIV4ZpB+
pkClP6hqUZ7J7C3+fLAdipyuyeJstL/mxU6DxCT/zK3xci0x2hWMkFA7eYaHTvz57K9vJD3yljmq
kLTTMfWv31BxvSGewtP+189d/8r1hw0tfe2pryMPU6wTJHvrJMj4RA28PXVtTTksRhIUCt7FTvWv
//rXQycJBrh+WXUWpUkTI6c26SzRZvtUIb30IK4zk1AnP8WR6pxmYO47WBeHLloCwEeMNlycslVj
EAnDL4orBn9AI95Y7l0ZJedm4Y5xGz1kKuC89Ccz1iEbM3EecRHg8Ue+VSpGQVFeWugJc3nWlgL0
opyDvmQxCc70uPlEfMIl6p3JKOARFf1pJiq3d/+WDgUKGQps1vCu1y23lzPsEAo+p+AmKNO6bzJ3
Ir/QG4/jeKDcOt5iR/5dNFg4Z+Smvi6xhcVdCP+E+BVqmCc9Lz40eckWSR2DStpkkaagbPJwtcVN
uWUpdP2na9PzdobQnfXnzH03FgrjqWlkxAAvL0zZAtTVsGl/qXTV3ZPt0PhyLJK7cI+GQ4nACbdH
m6TPiYoRgGKG6bM9glNZvhV9hmED+U6lj0yyOlImEuL6HqPgYFJuq7J7p0dnUiRbhy15nsoPWNAO
49qdvijIEtXyrhaKGjRl9BIN281eh+hFQ8bB5qhVM9WhlsXCikA4swuvs6vm1tkCG2GfeFE0ncD9
DuetLLut+nW9+SaZg+aXfbDa7F4HMREIm6l0LYZfzAxy54i7QplP9PHv53reyyx5byEfe27xPNA4
5cLijgE1InGY2Li1ozSP/bXmCmCk3CPsx94dz+R3RNkdmeR3E9XFasbVUoOC6puaijGBB9g/euNs
Myji9DUFmLW1WW6J46ax/9wjvwuAkdyvDIDcwZs+iBtYtAPF2xUnZhT9GDTKlHiC67Y8zmRMNmX6
k9Qlzy4ToNjtbVHTzVHuFdGcIvoklls8AA4eNtP1EFW3luZ6WoolYXZ/T3Z120YZLYUp/YlwI5xH
lLAgyS0yLRzoTnmvhzgsSCLU9LOCUFRZMAQQ5yORxY3UDJxpr1Hyg9vuGW4Tkt5wQyGQfDVHvcho
2o+S5aeuhnQhbiifG2K+Lb4VMR3SnrNqdp9zAyyqKsDBxOdexK+dpT1p1k2EW7kjRJF8ZY/639NM
WjCbG4J8Zjc7L4qFdxTvFSpiOPLc7dr5+uz6MOoxnEGHsbRMMjRfGimJNovL3FiTHSKEN2FGpGRt
GcOzmyR01hOv3IYAeg4t9zhgLKfPHsb24G7iTmha3UndxJ1W55LVfP26721Cc2pW3RIoN6aYcfYz
KoyjNFr2cIy8Ms71HwnLDq/Y5IBs5wJ922dSq+BkDlRLT932IBJJWaqBRKeIHh56bN+OShakumhP
sOm6k+ayj02tyqGgwHLt+mDb9kNfrt0OrwDrxSvYYXF0YJr9/Mta1cwvSjYx9rbjAFR8cCJ72W/g
XeQENfTwiPX39ZsEAfVl8Sdf5Eoama8rNCSCg19SavbLNkN6klZAf7lXqgQPT2uQt2djAkeXjnxS
sVRO/IagQOXgTxXgG4Zg10fbjz4Z4jCg01mt6OgiuIy3h5Itz0n90Lf19rAqT07FJ6mUbcq7/lBX
0jBIUDomIutO/QazZLPWF9716Zxt7IQu1DaQCTGgb3Ab+Thl2rFaNLdPfEVejBwa3xhRZRDcoo/n
mYhr8NAlpfhthar3C4hMo2Y/89fXlWYeVRkPe3eQdHv/enkYc92Jxh6dbsYWlQuizMlftNrI8q7M
jeu/XZ9dHxRR39Tc+qyP8AOxVLEPs014RLH+0EFXs3OtXs0J1DBzgUYJjiJTXdk06Wo9wmAxvqt9
Skl42pqFLH+x/48nSoHjKbb1FWuHSRPI0piNtod45YaNcXBU1IZP1wcEzaETKdlhuH7Cft3iK1jy
UAnIyFeJFcpYWpbuYBW9FPBRtHAuZlzfdt0FTacyTo+TwgWAUpi9F9uN1IrDvmdE5Sn/WGx6ZHCZ
T1d55P83qv4PRlVC2g3kkP93p+rlJzL5v0v1rr/xD62eZf3h6paJslSYFsbSTZD3T5Oq9gdNdUfD
HWoJC9QjKrp/mlTtPwyTRG3HdlXh6ELV/zKpotUzbdtUbZV2CBl69v9Gq3c1Sf/NBI6lVgfpRIec
iDjt35V6iNpUZZgVltSLZ3o0BzLm4S2TzxOf2qn7GJ+VIyCvzDMZNv+HzLX/TEkkL89Cpqi5Lp/G
vOYX/ouDuwa511rE5sF6oEeI1WQ4F/K2rHfWgFQeRZLvWF/a/xhS/G/qRIM4xL+97Obb/ZeXHQ2U
Y13Ky3ZsBBD33Y3KPiTYdxG4Os9ms0P+/S+XxP9BXPyfAtu/v+K/5d3laBsjZ+IVGfjG9UGzcVCG
1MMWerHZ6//7tQxb/4+Xg0bgbPpQodrkPv57MHtfKE0WE+EBgldiirDsvY3Pah5wR6Jlbi9pnycs
NKkNWi7b4kXPM+I/JPAk29xk8/nFLqs1zJQICI9Fd7haCHSVbQMsugOfrjn66Om9Ou5WW32L7Enz
6kxTUf3hosmM3xNJsjMnHtKnXSHGQPbUwe5B9sURzluQQpm8i5QWBVOGvdiicZSuPZkJMwxeyuO7
if+CXj3iHFKPRi0emW43TyaEi3mJWXlhZ9St8jYaUtapjIz4sd5ytwcMlM4vOvIMlkP2Ewvw6OmC
X4PQ2E3TIVc1jGzAdHGN4CHpsaJ0P/sF+c2q/0yWFeBYtbwggd8icQaIlSbDODkxmt5fbIRnwjRP
YPOPLCzoiLkb/5/mXaV/meV4SZv2g5rYi1waTC39hS3R2yKA3NnQGL0102xUMBF6h46EIIVyaz+z
RoWGV1i/QMLR21t0DJ4TfUVnlC9bSQOzaPexCayY72q/ShXCqRR8SzXgGGtbYOr1oc0/tUp86Qq/
J3XOhMhTOqL8KVQy+CsxYpLh81Br9b6RBZiYEf0Fh+2gtMt7pZwAkJThMKxWABFQK1mKAoWbN1wN
KPz6AzoZrOU8tMflK1/nlwSppxkjYejml4XOk19EzX6iOePl9vql6+VL3PxmRfZz7Nti4wK1nptB
1KV7gdyqxA/QfGysboWdsagcWlrW9GI25Zcq6zAdKCFvf6fU5xd1Me+W+t5qXXibvaF5PZXIxnQC
tsvsdJLH2GS4aro5WCvaMHldh4bob1Z4ML5NMR/JCia70ppzr9D1KSh7jppDfIu01G+KC7PHGn2b
QGvjS7EdsdeG1DdKNfdy5R7kCslfWfrd53yCkiogIfXDTa5rKlIJGH2i6BA8Yq/P6v63W7OAURJ7
Dsc8Z/3BTyur/qUSZcK+g2tOrJbvUifRCMjzW4c30hq4k1dWZL46xWEGSfVC2/zQWqjpEsyrHkmC
D67WPRorl0mhaTd1BjZkUtwi1FWWRoVCbRcRcSU0VJot10+bDzTECshdixqkkQqSJW87Lhl+YWr3
1xPt0qsCkPXTcZ17/lYMdooxPuJgSNHtG4WItaQdAi1BZthgnNw89NvlC3R18KK2/oTWOgWzUzwg
rMb1ixULeajziHmEYPSCT4fDh3yDFXGMbrLetK38uF03M7DnvJS3izARbRTDh4YBzO+VKazrxvQN
GyEAu5gFiLvKC8CXqszxi7LxiFxNPUxjueP2PaNEzI6jSr+wIVBgyrv7tJq1fT/C+24GQi06k8Ij
h+965ak5WFM6QYj8mg8h+BxF2uLAzKIw7SJ0CdsdVxPb4RPR1OLhm1S0kUgy/NYQ2WFiy4oGOcxj
OpnOgLpyzdkZdor6VWrDk6CNmW+B0gZ3qrY96CYKgX5kjEdsuXMt+TLZHOPe7D7stOoC2x0fuoUO
eeYue4ctDdhOdMjTazR1IhxNSXzcAFo/bslvYPz0NWLCgmgsj9vl5NTKFs3JYBaDsCED6qXQCWIQ
xk4ldpyVvfVg1sous7ghkxwQWr28Dk0jWRVziycRTK6rlXM7n7lKaYU6CgWLy2huncciGb0y4kNt
jQOLF8li44s+M/WJhTNSOAz+M9kBInqkMsa3OanGKr66a9vMdQ+rbj0m+rK3NrT5TC+tcuuH1Egf
uknux656UQQUuS7FS+um3fX353XYmXb95gr50k7LS+eWPRlwd5i5UI3h0kJFMb+MZbyL7fRpXNuQ
QZWLURpf2KZh5sptjOlI+EnNl7YKp5h9HsyvrzpbXihWchGlpNPN+oM0igdNLR/IQP92V3rgpvBi
sd3HBmd0nTlcgAt3xlSPHpCxxTfbMva3rZkBqz5ae7wFHIpy5uyMhDgmHNZ5G9xn9NGNTbXRHpLY
AyUDvlrSzkmZf/xumS8dEfNIs2IyjTrxldoAsEhufEZBMo37dh1el/yAPBPhH1hXlB+05WZlOfZu
97EdkqVlihEGNqCYu6lEK+1D+b5+QE0hFqwdE8IHueDNZvho+4x2k93s3TXseU1MVsyjaW3uEZr9
YEaOkSAlYZdxwoH6R9Q7ygfb6GFfNx+JHr93OUKM1Db2lr3mNwvTOJQGhKZptHdpHgVQkcOxK36t
mgW2fRvVzIjCJi5JnImoA7xiBWqAdDKMpARcIWEzY34/1A2dsaGJUI7b/UO2EBBWQyANHZIftcS8
oSzNLZR0RM3I8oEm3+KLWd4bNRZZFLAtyc+Y6Bn0tpkvGYqLng0oqGsI8+ComKPPnMIoyCZyHoBd
+458afD47QyT8JI8q8EAze43eZ17UFxwa0uVdkGler3DRxiStKaMiqhs3Ypk3LG0LarSt4blxcUm
nFmpGjLKKvumKQUo/IRK3IJHtD938pnItJB29t0gaDtvQSiBMzvvXWsjJyIA26OyJlp7CksNoYu9
VYwhEqE+M/lTTKq/e5NuemncZ2TTMwHONzn/1wM9siUaDo2YxJtMFIx55b6YWNZE2XiW2TCeM/Jo
zdZEcoctcVUsqpojbao0NVpfmj8sm0sZwiwvNQu4vuxIa1Kyk6YHO7COMJ2oUxF3drd2M4j3RGGM
NX7OERL/vCCXaZI42QtgoZ6j86GSyuFwFhYJNG7+PAFmR2K1RgRKFb+UmhxLx0KHaNNLQUqhEO+X
dCJojSbz6xIYyxobp17wjiY5HGFj6L5Le9yP7YfRin4ZC/yDfFA+lEGw1lEWjsZCIcpGYt72/lxK
x2Pge1QQNnbu4AQZTGCnb0iOUOadnbGA46M0ULTYR6sjimAFzoVY2zsd6vG5X/PXWGHwmWahhPqa
hQ04AnNSDyCAyp0F6KypUgQnuPJYlkHKaTWCOLTVTA+TIz83HTmVAsqx03/xdB7LjSNLFP0iRMCb
LRxBT4ryG4TUasF7j69/Bz0RbzETbdUUWaiqzLz3XE3yRs0ka2F8NntA+8yCXE6HikUkmgj3zcMC
Pstp1Unw1u6H3Y5AMkLVIgU9fg+uxzan4Rn5WeUkWvjFDJZsnH8vIkEDOC5aoC5XWVhP1pwgLsTn
0ND1cFTsAzwfpD2B9O0cJbFk5D8kxArimxCF5NEBH0PUIQaA3HPk+AgJaBfZ5GdAnaMItbNYfV6U
5EmJDXJkmNgSiIK8Bp4zPgEL56dEKxTejtLu5tm8qJjiy0SBOCEGaRNW5Adi5oS3MVfGd2jSoCWr
REbz4UrrTLOShyqMpZoURrKHmbrafR/2vtnTYYqjWgSnXj2V8G2RVXR/Oh5Nr6p/koIFQQ7bH1UG
JbCsxoJeUqxR4AIo58brpksfenPtZtr8s0JG8+Yy3yRjFfv2ildr23IbwUq44PHi/60oNgrE6wnP
S3hOKj11icoOjZZkVXaPCAb7hAhHHmDgmipxCrwT2Dp1dNgxcwF0Y2FymgWsStpPBBHN6/Qq9aCh
nrUM2Thj6MTpSA5jBoc2zgxp1yfJd9aP9L6LhAqEPhmkNcGzkAZin9e52ZhZCAS8Z9TV6Ey6Gal7
wAgwgsjiS6IIEOMRredUX46VN8Yum7SvAgcbl609trfxViQL24BWEFQX7kKOcD/tdG5XU/8Lzp+L
25x9UxWNDoHMcEgalbtw0e4EZbCoHyJO9GV1WMZkMhOQQemj+aUov2oypM1eys1NwJQ4EqKqhPAB
JUZYlISM8+o4e6pFTBPpGD5n1RATpIJLpYVhhVqogRCSsh8xgrA2IbFZjKlbaQp4q+w7LqeSs20/
wE9nSCuPzkxMgl5pPwMFK4kgubVrNQzghC2/tKoBekP+JfA7O6AXz6k9SGBqZD5XXe2sHVLSva51
mfOPACRmw1uuj09GDQ9Gqgzel5BIARPRcC6H/b2NF3c0pMmLjfQCafRXI3SWJijUompJX6BDxL4g
T1ja1uyilRghCBfbJA4VKdBjc+y4WvQSgX2I7uc5Sz3ulLod1sCK0g7o/aqwpBGcu1QKvr4k3S4i
xxl72eiAJH0nBk9zW1V4JLXxJNcj9oV/ZHZl1e3JQDFJvtwYAaPA7MIldqk7MP+BNWrJGXrmI4RU
r2lPHQJscE9ZDNvggOfGUcUKnGM28neReaWVobl0sss9P/smiSZ2JUH3JwtxJpiTBrBsuiljd4r6
RoZN/zXn1kOHV77nZkWTedZDm3eNFFzLYAuftBMXYaSCM8+1NVnXaY2oyGkZoIPA99IRS5cppun3
ovysyepVMOdvtc0XF4oan290SSdr2pcgpsNcn3ZFPX+jKkKFHPOcYampPJLNqN2ZKrm8uyz3fvIq
omRcYlKtfT8VVHRq26Hfnaniuh4e2Pa4pe0U6Kj0VqZPTF9XQttDSvsEkYozR60/GZqwG6dtpUFI
wjcCzICEe/5tf4qpGFvJYpzMbums1BhIHZQD0q79KnDXj7Fb+nxUcRW5dCCC0hQ1qED0Hjr6DWXm
CWPFXpMyEyvFlXlDdqym+tznIMAtfcEgzp0vqQHVqGvrAgCp51kE7KR8oHHyWlxZh7HIvw0h/pzg
9CR/WpE8CG41dq01X6B9qAtm6ZCRRA164zTIhbea824To9MjKYgPa/5my7JXN1631RJsF6d4PCBc
bGJaJdC78kNcIsSbpbRfqvpeJcJXHRVADGSKr0JsOE7glIxQXRAP6JCJrac+Hjv3KlX6woptfzBm
MCGrc3oFTOd3RgKIPzMat0Ln5VTV06BRyYY9sCO5yr5TJSKgGEKps6iMM/hnHqVK5zBbF4IIvNE0
VVcfFIkJESkHJQNU7VWYjXK36lrso8q5gNxbA4JryA/pc68oYdSg86yGBKZXPfwtuvppLOKHUYav
ZRqljp4TdWHGiEmI8xM8Qzgqoia4RQx9h0b7G5RZGWaqTqaYyYCVpmUzacCP8Ga1mbke61Uh3oVX
wLt7mgnC7BL1rOhtjrK9SnfkAvpDrsx7ldllketmgAroZBHxFFQReuyQTkrKx8atVrnVQs6rjBam
aQhe2gV1JyY0wzWywi/yBrUI/ZMZwG44gyjLOsw7Ecl9egcGR6Kb5C015V0/gkkYuNjb+sQmGNaC
pzfjrVeI2Ox0NvFB1F91Lkm+hL+qaIHcGOqgH4EG75ObIJpjsMR4Rop0+NVjvXE3kyl6/7Lm7UJU
wR3J2NK3V/S3Sp7uKI42nJcUHvJwJp0kRPmflYFeVQZJJsZLvSSWv9V3mQZYemneZDoYjk4yYUzW
i85kaReKywYS5jtoaoA1PI7xksenPOX6s6jCoUJtmk9gtUpQSuoC9w9o9CUzgDSN8yBzWcESunGb
Yk11B0kqEXd1i8ukBM0z3CRYSuDjYjj92Tye5x7tcpkgs85oCTJQXyZ/kao5EAgDtBR+VuW18jak
xmloAA+uaHrIb1hRQGcIf1MSFhWxxmKppU9GJBT7StbuSqMoJEvgZ9y2erwDBzGsfGFOO545zJSx
EZKtstD5VaKocBrCFANFnDt3WZXvuGufUS1fZSM2XCVsLTJflmPOgNBHN6DyOFvniYHffgtRH2Um
1U2lHeeVCKOomZAPcroWC/rNMabhRJpLFVHYb2c1YgOQ25RpaUzVZFkc2FqHrWcJDeaWhkhA7dq8
kYW6KwYIgoxNyfFe6doiIGPyrAPDNozwBirIhVSioMfhQarl/NSi5KrmdbnO0/QWpgRn6bJoOvhs
cXFDcasMBXwVumL2xfRl3F68JdEpRljrdm0VAexiyDgSsuq1Kq3WRsODvSqePIcOidQ/dSF8gLk3
8TTOTCgzToUcXvS0vYGy1u6ljmuFVJl+bRHKnZHPNiGh35VG2jojey9JwZoPMOTV/Kc4UnlPy6zr
PM3M/MJs3XQmAWBpj7pW3GOBrmFncWJOM+YOgmpSOm28M6U/6QaPT4YFdslKCkrwTSoyFZIJEeiP
oMjUbX31GANx7cEFw6yTexMrh7kacX7dHx1G3qHQ5Fcron/L0LmLEhxpLbPm6kNnBnyKNnfyvJvx
zpLSKR76ieZjuaY8K1L+WwJ4REqTDr6mcS0Phx7KucSaZ3HPRzq+P9qAgWrIeWWtoJ5zRbiOaevr
83wij7pw1lnObmotfJdQpDDPAAavv6xWBFAUtXnAUQTt6FMXfuW1tnZGzgYcdUtvxxU+CC2NCgaR
DBUMSAOJvMtJtj1LbREA8sNRmvBn6PbeE6UkepUCwlolzWms7Kec2d8Xq0l35Uu1zl5h1FDLNBEV
vUHYdDNzY8sQQs8DzBVFwuTVGcVJs2Lacxrrb+PlYfDCpCmXwrNRAnWG4aLhMoxjbw1VTsaW8MFW
pxNkgTgWG2yKKxLjf195o5h25oJRGNVpJmd/JsQ4CM6Ke7J8rZ2V7uiinHWhBAMoMazmFE0Ei6il
Ep1at+IDHjQLscjWBFzpjVdTc51ks+ZKrDMan6qXqVcFUkEYB4QSp4Q0bHdrGT6fpF8xtH+GvbjP
LVK1x+JZ+NGww69YDFCAr+gbY+3eLInf18q0fWhIimMfAfR+UJuvRtsv6LDpkVKSd1r4TWyfH6bm
hcuVb6mtt1rawLUAIUekm2/KrBz1za1jLKtd9tJJ0GljEycFkdq2Jr4Ls2q/slaO6QiyndIbBbft
wVj6sWRaygi5Lzp5zFoWcXFPySiunmadCKlFoMVP4DUBGVwR0UOjHw39Wu9OUR0i0NmAPES5yGYX
ueNWZMSChB41vkdlvNeAktMZQCoiZspbmOHaaZovE/oMH7hw54b6VcuYz4flLY3ME3OCeyex2U1E
BCXIeVa5/Zqzhbyuugr0hG+tnasvGoNvCVqlVVCfpyz3k346o3pkI1OsnLQCBJqs+K9OXx+qUH6o
uNNwBLZbILhIoKPAXQuVii7UTzmeWZKuDALhNMFbZnIEFum9b6BI1SCcC9aCXSnVH0UQN1wo+xn8
x8RZXgtJ+mwWk7dFRT3Xc97JGbxVo2InH4rVaUg40Mha+o/X1ybUwNj6c+orMVQ5RZq0o46ZCjua
4/NGdJUoa3PmQ26RGwhxVUgBqvVQwt6OEopAgd2lDBvM7B16/Lbmzq0xZtHTFnB9T154u194JB0L
ydNOFCHGTcRmOFiApns1NoFhzJ9yCjAkUa4d/SUPr7zq1Pp8o5AE/KQhSN5UX7J+zrpqPS+d8bZq
+ruoj3DFC65OmNEmTy0vcT+NnNEbrTGlchejgUsnUCk945iJdXC1/4q8HN7AlibN+k/9WEi+22yZ
L53Gtp8Im28JPFqqUvutS9NhFyDyM7SqByIe865ldPSWCBNsqS/1XpbrxteJ+b5PSCmKv9NofeOd
RtvEY65Zzcc8slv0LdUOASHtzL+XghYkJZdRcoQek4sRbD4yw7AKsOoV8qxxbFLY9kqAZRwtLo9V
rkggdQv0kz0fYcoGOcfVwcyAJloD1xJDMp5HKXpqIQEiQgVztyCt2i4sTUOLSII0ddSEe1emrSs0
xg3qZnWamDjcdfDgivhaTED9u1bUD9qcwMFtooMg5R0cV8UXKtiLFbM6W2z1F62ZVMxlN9oCya7F
63MsuLsQsGM3TS0HbZE9jcbYXHRz2Fc9nOK1i9IdkXepuQrnrFKe42X+6YSG2RBN/yOXvfaoof4U
5oKMJ4ERTEg1P8wrp0mHM6RBPOLIoc5OxXtmGpVFA7B9brWXQkiivaJqUSC8NaRRST2tgtY8hDX9
q2a7p/47C6NNo5vKTygAOA1m0j01jmxsRhdFoAFc0FSF+n5uFDN0BQ0Rk1Abz5qqdDzPm2QIWH4S
YptaZ8aIIh/ev40exUJpd9iveo20VQSG3/+WLlAQSnwx18AQN9sNNKbtt6XVSaQ+qAQziIV5EzEG
uUU2XhJy04nC6RkHhsMGE/xUZ+NijlAv/z3n1Cu/SsvnLqffbSLRV27q3yEilTHky1odyMi0rhQ3
hEv/bzUgZ362ttdYbdetJlvd3qR10VTbjYg+YrPxQcgDYya20AiFt6nXjHsRbgRzAtnLqjnN4rTu
3BQk0SCZupMg/D3IqfVlTYxJ0e2T3GqS8ZxxA0hR9NmiNGwbEeHJIWm1fDjhfVAfCo3Fg1GtNOhy
j+2n95J8QDoN4N8RTc/C8srSGBh9txMlu/CbjsSiSEsyuCW4GHKseQaVYuV+wouUqTfANwpBD9Pb
aiifqL24OYqCZ87ibyKhD7JiyziMxkHq9Z+1iwEtElaKNYmcvtjo58u/Hw3dKLksVImB/pz4Vggx
iVymysm5CiQiRwQRt1OgKqpMhgVnSK2YpSss9QsuwQzXfmDMdxmJt51Cf7Mj1ME2Qs/qgJoPHIj0
JichWUxtfpBGgScZA4QtA2+/1qIS7avNqk2vAcdjRNXD+Ri0wnzTAKHRsCiSay/mf3OVU2bWWxwZ
XB/1UMaoAWUI8PKOpJmPKovn+6qRGhMmt5jOjB+t6U8pGoxJZZOpjaS46hB+aqNgMO5XTKcuPpcp
IuUecoSbGucSzMw6WLag9+nFssScLKWR3PukeSsziMsmxRTi4aTr3FhK37Eo4WVdh/SotdR2dWS5
SUbRyqFNTAidBbmBnz00dbIzKv0P8kJEoznPLBHljmZGPq7o/MOomtu0HWirdlUQcHHgYWWKlXT0
GINhUEuW36Efj2mvxKzA6TZSR5Bu2H2QVL6j9f8T1skZ7oYELkOk9RYjhC9wekFYXKkOo/CNoGXh
0xh9Q+ldKqBnAumhyRjdX4u5vCtgE1Lp99a9QVQR8fCon0cuyIxWMY8nut8b2qe8BVWKWbXyoij3
QRJcpaQ51WXMEKkYu31TZ5ei3hJmZFKvtQzaosIASwrHLwFw1PM80Iq1so0n1b2US13hyoGLzY3V
mRWwPaLF/DNRxEPYNfhH6/FiZJCQNCVayKilOWRa83hSa4gyw+SVyKdfZMqzGvow5oT4WVLb0OXg
M7kGLgBy+a9qywvT8UOoIw+fjBSmR2mewdn3x7qQvnIMd2BmcmmTC6duzuL1Q5JzPbJG212BgWBR
y+ykZMuvzEDEHcZlJSeGtDE1K98JjZxcC24km5c6+/HsjyFpJ3KzpTRV4U7Xem5HsrybyWhCAIwZ
K9WrnIktfrdUGETUJuQK1dGmnZBQ3xo0SpdyetTiAghE4wjlYoPFnlkfCIfmyVBxHTX6juzV2ySD
OtdBLjJ10YNSUAj7Scdrpk6EoK+F6dBx9co1pJlCPRQ1mulLuXGt4eVSdlhxh4+L/1Wc4lBXUYZ6
KA3+/0NZZIFJ2FXg69cqcAHsQv/9VeaH/Na/P9v07aq8//sKCT7nUIb7sG6VBYanXh03qkKT0I/n
y6ZFn/gkfbyIZFLt1/L8XCZme80nBfhEiWWNyqZwwlG2UKCs1t3iCXCUWlrAENVWIFk+oUeRM6fR
1Ypb4etJX6sWOboVXhaDxVLK32Vv/M3uSyRIexT5hV8v4bXupmMWW+uN7yE5iDXcp1TzDIxFEAxH
6yrKNSFVJimzkZzcy4TpMYHZGQKYvzDrVjpkqoGwLWO+z7/3kDjQV1N4hBPetdw6CZO6L4H5+gAj
PrI46+kkTB8pILViDsczJMpxN5lqgTogibnXKOeoVXsCgvgMlQQDUD0NPnP9EmBlkh2LAh06aAoX
Vy/FS6GN56ZKCeKq56CuqPVkrkxFWvqJpeDxDDNu1tlTUQDiwJiAnQhhxpbbtqL7Ym+e+QSL4a2v
wpOe1Y8lExjTyv1Nb7PenvQJzUnXHulJlejNxhHj/agdBFlgi5Eyda+g+3M0cd4qrIoNocdUWf3S
WuSSruVvFoHhRWL4kxbWfLzE3A10Shu7ktIjjG+edBV5nqXMyVOpVJdxMuCC0zn0pKizDkzxSSdl
ujzJ8OdaQtPLiRSzomDkjrTK3KxksYUUDMaO6RPR0V2GlRtU1PUXRZSL3QpdbWujWbuOsRrdB214
QaWTUngvfpzI9Z4GYHKNRSuYciwLJktdWP4upZm9IaiwzVI6jLBD9tAKQFXHTJubcpmdRaOXV479
6On4/oB4s9hRa9lNXjTHoYsZfdVZ5EEGkO1B4PnP6hpEhWLAkTOf6hovVlozxW0WRtPpJkNCSJ0e
1Vnz4Wnoh0XWC5dohF85nZyhwuNpMbsz1uo3BXSkTcsf4rKQFSXqSTMIpSAUmsYQzUgJFAydpTdk
ebEXDeUzi1i7qAvM6L7N8a7Fq/rQb6aQDPchESm7IxqWIg50RYRV0FWwDJAbG/sSdIVgFIWXM906
tOhReVRG4wwNERCTkdM0oyAP2r4wjynton3cCRYy9NCCZo7lY9L4Nlj+xT6ydOVYiVVHDWLJJ8hy
K0QTGVRXWJt+pozapQqZsKfxuWvU8IIeSvZaORVvhhSWHsTWMiDj00Dhgrulr7qIjPMGzIGkjU90
YAd3EjThScEXS0YhvuqomB89wbBuK/TJc6NCphdIXn0erAZSn2oUL0h2QH4bFRdgwMGOxaB8L4UU
VCpPmKOXYfs6UcZg1s/aV6ttWeGQRF4jxNbOLA7la98wRKpnPX+VNgdFMTEXFtsaXPjUpa/d9kXl
pY1f6YUimpOy6DVcmC/1XFJfgGSVTg5Y8IWNiYY8ZpkX5FUQZEa1vYWZ5SVLJdPhRh5ltigS//00
jVf5gqWB4O/kHUiRbtcTs/XQEhgtNsItTjVtn+ikaeAHGS99n0yXqayV0xAzx9x+vW8mommtAtJD
bmjnTuqhDxsB/BLztc/Mlx6wHRv2NxrxBKjDNl6A5u4VZvQBrk9z8hgLqbrZM/VZlXiXQF5WU9J6
3VDQWx/5IIS5kly0bn+YVy5+AqidNrWuesCNN2iERJgJ9xIaI4SakZ/6JSzrSRSl6pbq6bRb68s0
gQfJm8y4rbxiIdVP8LfwbjT5U6GxHTMBBoMSWuxnI1QXatsgzFrjmE3E6EodE0G1Rimhltom2BFw
14Da8yXBa5NYRxdgjGdNHZmeTKF5QLQDbLIdnvooPfZtte6abmJao2W3NkmCoZ3SAxhmAPwrm/w4
Mk+elfwUVubkYB4NG3g7NPa52XGd4hDoP0uxWgOGbJ1XLO2PGaY03LKLvO3aUV4Ltl5sdpqyoD7a
KHbhVtcyJYH8iUJL2W5r5didmpajQY8bpn76boXu7iMEI7IQ6hOdW8XyUFHiDKxAv1s51vzeMNeT
oun6OeWySdFk+aayDEdJBaJR0gK+GlV6YvJ17MiGtQlwgWVjJvKeDWEOWH4aL+wqjHODiHX1pzGh
eW7gASoX7BiqgUFEy2MtGHSdmn4uXXHhHhKvI5VDymBRTV+wKDS3aCFMW6Epxra97vC4LQdKIdKP
X1c4KU8RbYST0aBtKRUxPHfxhKWtjZ0B2BQOEXr1lQKRKSbNuovgtwywlJaZngDf5EpKSb/ejFUi
VhEvkShll87U/WUa1FOejNzzDMM8qPho7SHB252LhIJGAN50Tb4yFUSoqihvUKL+Lnn7EiNkZmUt
V71mWD5rknIWVnbcuBuBgrBrBcR/0rSs6NUObYqnq9twagswImu6IrSYDbZjS9SLA2d/6C06/jZx
Gd+qmfnIIloLsZhly3xHnY74cJSdbFx7dcDQETOwGWq5OICrEdn1hxP+3mpvLiMBkWZFqNMkXaI1
HP2B9cZoHYihGFfPlHWkfBb6sZ2t+dDPIPuldux2NRwjxrGDT2WSHzRDaL1pQYlXRR+CaCF7p2W8
W4bmtswFR0MrqYSZR++yTBkUK+bW/Alao71YuPActctTv2zMfBdmSuNZIeKqXo8Og1lweNbtvSOD
0YFLhZV4IEBQKGPFXeeZWWwo4qftFxbjeDKMHlRa3mKm1q//CkfeSbstdGEXY7mFNhrRLkBBMGo7
NKn6XdBJvmkGLceYpsIplY2zZiDHzctR9zKROroRZZThQnRZC7mG/U15IShL4RW6SlsnBG+PCt+A
JopuHK7WqxLBkMzWcq+Lsn609P60pFofqGl606qFLgnJ3Bic1WFvJBO1UB/l0jHCUYzFjPlgvR3+
/37t3//G7XfD1UKWprULzeqi09xCNzDu6F0QaYZ4RMZmCg6ZF5CM8Owp8yIek+03/v1IhuTrEky8
dcTxPJtns/XV+9jvNJkMTNgxtn5IoNYyvL6P7xNy9+fIbfYQfG7lu/k5/iFvjnFh/CYJPig3GruF
q75SLpDDyEJQveluLufwS0ntfrp3zc5CSyjYW1tlISXTj7EDfkSjX+/SQAzyXenpf/iFa/XQ+avI
6CXqDUx4r/I96S7rB4ZIHgxEdtqttDBD2u2LcUr89SyIvhC8bvG6KU1ue72S7GQ9MyIUv6GDXVLF
UR7ZN8AAtYLgYYu72W2Ii/6pnzMabc3ZqK9j7Or36FUtgq75HuszG0LHiJFzhFFmeZQ6D1utIgNl
8GEgDmS9002Ec0bDzrUgVwC8BzqZnsJ8hxRGfmq+K9EegiI/m8SICn/41hHn+cpL1jtIe+gxTT/N
HmFJzyjyC1vefFGRabVOfah3TfZcPLh1q+Uevo6IXJG9446HZNiXr+mr8ImUgFYStgev2g0Eobyq
37l8lEUb7s0a/+3PyguwP5ZqMBRoj4OIYaJNZsgJfVve2Onn+FXAv73Hrnnjm1sc9Q+u07d6Pozv
8fPwKvmt4iC1PQv0pHF9PTjVkBDtqDjh/UBKuJAyUhO2gArDLl+gF6ImEZ6xYs5wZcnB6d2wv6xX
OHjpiXg2mGK4a3C65JozpU53WB9TgP0FLBl/L/WYbh2NGDuqvRzKU/EqXbXncnJU/T7IAalv4VkF
rwPjDUukbz3Eu/EsLyS1ESC8F1nXjfs+HPAGrPSGU0c4YZE/0zimkHxO9/m8rYCIimMJojcGdqNf
/m3PzYdwnw85Cv1dsV899fiCcNKLYQi7zVvSOQhq6Cb/6bjyfrUuvb+L9DPT7rc1F1NrdsUO3n9i
h3hjAy5AjdSelOwmOEHMiThULxY+V5upmbFfwBsp+/TFFIkK96X5YNBk5lF1h+fGLy/U4WgJQEyJ
h/g133TVpHI5ZF1ErdudZDs9RI/5RdilF22X7I2XtrxpyV6P3DBy36S7fAv33E0hTJZvAJizv+2x
cNgGO5ol9Fb9SOXcsbuPzq3e22NIG/Bt8FVXeErAJqFjs/sAfhlqkvgyf+WH9mzc6t3XHDvdSdnV
HqrcxjXd+S37xBDywPwZ84VUyDwuThU18yGdA0jtf9PfvLcRT5AChQjxIiq3PpCONH2mT7Yy5Zs5
3yaoRwG+o/udI8sjQQE1434MyodFSqXTfFYvgsPIpN6pz/3RnJA7BNJ39ynC8eKJ9oRzsxcHBxWo
5cyO+Q5q8UFK0/RHtyEe74Zr8dgcPUhxoYgH2SOfAuGZXhFEQ1pg4HKeVV/+072nXyFjKs/YacTI
2e1bDV39QZ24/kr4Y/MAwuZDuVv3ON3TBgv3Kw3kC+8QxXoKZcXuvgXV7XdcN0qPMZF+iA/VVX+f
fOMzPLXHaFcG9W/nx6GTfjfbpMm2iqPB9IQvDpDUBmwUwiv9DI+D8ZTfATEl/ijY+Qt9+3dRcbIr
zleNSxNOm4A0I8TISOum30g8k7aWDhyJtvGDjnNZMMBcJqQ1hMmzAwFssxvOGhaNjByMrDCkeS5k
V5VoGWXPO2/Xr/EXbNZVdLo/VKzwOBdgIzbDWFynXhdItxj18S7NXP04nPCEV+8splJytqNp0z7Y
5rW+iz1dQjfkyEqOwrQzNAcBNPI63esO4QuYLWIVxPYJQeS83oQHoVfLU/qCnlugFWznBYEwnnRe
Aox3asA0Fpb19/gnupjnGuyYK3r9SXjMN+u0XkF8ZtwYztYpItLj72Q66UnwqRLxYSjPnIgSd7d3
7dm4GR/RgyPhw9grP8KpC3j+Uop6Gga4e4kpCtpXIurJdEMp6ohXy8PM4MQf+m90RCYeMXy15Q/o
yyoh4yxVZqSBdLEiO9kxyLUOZKYXg7OhY2GNWp75gCPe/oqRJxzST6A94ZO0l67N8JWeijcwUXTt
QvTKk907VG3IZMhvxWzbX3O2siUMGvZDcdqp+65xo32x+Omv1b8Kqw3/Ed5kr5K67jDoFQgX0Fye
LBV1rTt8FPuuDhgpoakgUEbcC2dGsKisFxdkPREnQ7De43InEv/tkT4CMM0zkGbflcWW/f7VOkvi
rj5iggRp1+zmk76zeEykq/AOhz3g6i7fkr/RGdCp+SOOe5099UZSBtqFwTWKHTphLkHqnzLoj8w4
4R4nzQsoFshsMgkxR2S+5C9dyg/rnTu6dGpIfgJzwyP0RZ8fOW74o12yyZZvmWq3wH4pU/pvS0Sn
h8D43IZsC65w1x/ReNfnw3okNm7XOREGoF1zBpTxXb7Jz8t7wdDom9YPEJ5jeSnANn7Er/XidX94
5AD/9kflW3ji3fWlA4FEvGHGdOWNWBsn6dzkOYsDy7qnE5lTZBcetZ62Jp8Sz7StvInJgczKea9l
J8iegbRbEWm89wG4SBL66tjWf0L44UA2iD04hqJrnMffXgxCel8yvaBd+dohGHTGF+Fj5Z2GkUwx
djWPicK8yYMSnh/z8hgGFrW/3ZziQP0GoTtcESZW8+IA0fkT7omWsRJ/eEq1QJj87kXAgQFKKcRA
Yxe8eUcMiosnJ4yfg+mqDSc9hhPlyCfjt2JtJ7ZGSN2Zmbx2BwagCI+F+0biaK/tfUIm/41pHlYx
To+b4EdIalDWGiiT4e56PJjlrt6ZQdEH7XplhXW3YoNfuLHoMLBC/jAc8941sSJBQn/izxsAfnEb
jB4I9PFoADpBW5nZ7FXMkfTYV0rf1A7U7Il+56aQVi+6eu5JyDKfKSSF4cyFrf7bPuHthsIXcg39
TOEp39mgkD/JyQtNwfKpuybXEk/lYQKY8BjesmaXMXjR2KMwDrlwDbm41H9EePYc+q/aFQgKQEuq
YpQBehBVlyYjg8rmOocKKblEX+anfGaTyP+m9/HToHcXjJ7yWZ2afXwYjv2H+lTnu4WJMJrSh1LF
BKnZeKDiNYgLt/YaI7A++4LoLzbHY6U4S3ktDRcLIOSb8Bqtj+qn/qxjnBvwAOwEdr/2N9I87B7l
L96uQv2Lt2x5x7uIDSsHmYsCVMPC6HBn7H3j2sq2eKBN+lzukuHYPZh2hm/Y6Nfz+lud9Ef1nppO
GJgQ9O35UL7iQXWU3pnx5p0B+tR8WFhHdKfhYeVTYrHdwYO0KFCc/IV7XF9+RbENDKk8z/T13nid
mEMxD3B8HaCUYtAxn5i4hfWbNt6FW/HAKTOrNtdxptcpUtFvxJ7rXw62BmPEEVgtPUoiGN7QrTw6
qo6DoODfscOLGXQIpukrro5216DF2unr4ofcUb9Z+AK4uAP3Vgw/Lg3z8jOBO/x3OHWuxCPD8YSq
DkH+a8lWfQgD7i1ucc+OSutqfnXIfZJrz+apxgtmcgt2jHN85eYQffLM5MexOtRYYGBWinb90NdD
nfqb3zZDwe611nOINYbVph20i0GmxpG+On0KNQhx8BGIyBMhO/WD8W/0KbFh/Y+0M9ttW1u39Ksc
rHvuw2ayK5x1LmQ1VGPZsuX2hnBih33f8+nro9euqkQWrCoUsBFk7SSmRE7O5v/H+AY7qnCOsSTd
RtYqfnSV+Zi9v0ivef8qZ4c2nhfPVJ09ae0u2UEFKyQKCKnZnvXlEer0yrpr8gU4sPhQk7nE3kee
2e88DFbViG08B5q1OpOuk2P/YAWz9tU252Ag/BlV9vcBessRQwvdSUXMx1sAYtKyeJIdHqN75yIp
6ljvtj4bP3VJIRhyn//AC5qhHF+KTXLwVohsAS1bGyLMdtlba81A2B29PbDqzGavBL8t/KAQcCd+
0J/hIMqG1Vpgk7F3KJYJQUQsvglu0zs+tnIrv8oH7Ugxg8vijuKM8ILXp0WRHF7JW3jZPzxpG79S
u+OgEH9U7hYBydRlP3rvzMaJtEFRVe+tJwy7P8JfpRPS0lvnC/HT3VmYNQGE43MABnlt3+FlpK6X
7yaUx5U+rxZknoX0sDgPOfUMlcxzuQkXrFGMl+aZUgHrdUMADH33qxJjyxwm+I24k16SpfxTHpaQ
4aE9SbcR8yHCT255/QbSQ/wsf7FqdcUc5Bihox05unNt4f50t9WTV25DxLxrdSfNzU2Czc2fg/pt
rLW8LF4gb6aE6zxxs38hoZf0mb3BB2KilZi7/VJf2YfyUD8g5nwiECfD/4jwk3cVRehy2Plv7KrD
X8x+Sjw3gnn8Y6DA580+WuJsWRXEAn02q3z91Bx8bRe/68+MzrvgzV0lDvT9PpjbW3Ov4C98p7eA
6MIeH30KmOC4kcLPxKu0k50Co/zCHmbEjHQzY0vrZO5fM6x6kqLX1cbHAn+r3E+TzSQS4wxnrpXb
fDrEWnQYVtTzvP3woDw/Fwpt+TllH5q2eM5ZGIvXGC37Vb8UewYOD8k/qFv/A/srpNpsFvwKj+1P
FgHpXlmmL+lxSFYZ68TBXfVr8545amLkvdN122m7YQM82nyJQDfEV+M9P6x/qb15M65FNKN4OxCY
vGZH7H6gHOe4jvY2/BAcMdgZCZSTM5hv1ZV8xyzvzXrsFtchHphjts/ekKPbu6m+KdH1Wbh33r3P
+zRzn+IPxnD7zBZ62KDHlA/BDdMRwZ8SljNCA6+qp+pJf6memB79O3mLkeC2WHZPnF3FdbpTluZ2
HR0IQnoGp7QsEJRmSyZPJkv9hb31Q/vaOXRjnvIHBGrSfEBHSpbPHLvdMwd2QluqXY5OspgDvabl
R7Pv0d4wmn6Uh0KiLHMVIQpL593Reh76rT1v9+7Prn8KK5KeVjo5QYKz5QxVv2PuI0r/vDY4fDjE
wQtSZvLL9AL1+6Lb5r/cpU5+o1gm7ACapVw43oq/mK307bDPb5gF0Rzam4EPW67KO33Tr7gD8k5b
VDQEH/AY+7OIelD62Ot4gdYBCyXNrf20fcZL+CNlW+Yv+oX8XlirqFowgT9JTOSTcGGWO+Z1/lY9
Y6dQOXgqB+khAOOo1y2vUiNWJiLozo5dGD/QmT9/F/UTVjzKbQIpiPcxS15pxPsYml490iOA1kTd
SKEhAG6DV9aXo23w+f9HiLCSqC4YKna0rZTWWoQl6zieJ3cehBimtDF+lmKtWpq1zvc2Jk6dTCgj
Ujkr2uA4pOMX4i4J2HuhUkYh2jW3kRwWqzjl8/h5i9V54GXopl9CZDdXDZ0NPN4kSJhmtRNKz3aJ
ZNV/fumt8roRubGKyGfY9F1Ki1KwoYzLmLilD/sjI4xyZwM0a8DRwoci2YGmRy5xUvn8xRgfYlPy
VjQXKGIiMM4XdUmkUexbT4gsS8fP2Zije8SCSOEZbFKJkoMS7TC+y3p4lKJbj4pFl3sWogEF63O5
74T6rkZyBR+Nw5xhHVy+7yYoaP8VSTPPCs5crsT528bdDRb3Q8vda5dQXLawJCGL5jk01IpXRZ4Y
3Ey7AgqrLCUkX4ALHPuDWTVgfbFaUJmhcebmj6J6GgTq1en3gdWTGRxU71IYHu04vy/76q6Wxog5
knCjPn7rjJwS6vA05JK2qoXsUFlfKoN5Gw2ek0vqXuPgabfuXaqIe9PlcGSq+iwyBk4speao8cTU
HsZFV1uPeTPq5LOiBnL78aEb1RseBxuYTLjUifJ3S2ohTbXNvJT7n5aqSxsb7F2Q+I6rlbsq7StC
3jgYmyKO16XJ1tXsnU4e/H0pYTrBjDGs3KIBT07ObyCmLmZlXlux3W/blE2m3VIMLBLKQdIoILip
PweKxrA3TeKsEGfMPcXFP/o0Nvov0SF8lFzeuqiJl3rMdmECMmFg34eFz2lYsf6JLvzZ/w/vIzvD
c1GmRMQ/sDkW4iVTN2yBO5OLngBdjD5W01aySqcT8CEyG0xBy3qhgvGqEuhmSbEqRbjJQYVNvPiH
v/4PYejM5b/yXaark3MnWwYdInESr2f2el/rmVk6ckS6Wi/mcuVROgipYkiTQMktDapdMl7p76+r
gB368rUVdcoI1GluCXIC/yDnyJWR92qvlHRayB4rcYqVBtjb7nYw8MKPMmr6pLzGhndt2Og5aSdz
ss20tbC7zYWPMn3H0yegqKaqCWFPqYUnT0CJdHlAHlo6rgwWISwksBDSh59ZqCJv/Bsvpz85AWEY
vj3ds/ZBd8E32uyEW2+4MBzMM59FVdCiapbQVfv0s+iBq6hSFtArL1IMVSEL/IQViIf8zceL5kqW
uPAktHMDUMXiYWIxkQ1hnDyJiI7dmOdwbY2Ucp/ZJQ+mpqOTZKcFXBTxJrffVOrXPHcBxhAwjBO1
6NnaIwfAZRJvtJiIZ40imoyVdgYqnruk84/caIntFsdVWT5aaEDyAWVqnfB484YWeAE5ggMR4rBF
YNWH7x/quWeqapqJRdaaqFcn43rwRM6q5FWOlbAQwtWDklN0F16ez0F6OnI0lXdHl+Fvmab65yDu
cToPNRnNTlvqR9g0hzYxt51J8bvmjckpwZJAdBhzYn89m990pOmEOpGT3AikhAfDZ0TFVX7b7Vxh
7Xj2q9wSRB5NzJL8NS7K63EAoJEbxUqu3Fu58X9lZVIuv79Z6heMFXOQphq6SmKrYiviJLXV1kWv
eKrGccBma+qZGbQCA40TrZYh4ZkSJZc4iamte2hP8lRWtpZpGT96SofA8TOysP/wbPXDisqHamIu
aB60AtJgb93EKi+8I2fnDk3QuGPxMlXj889/o25plW1kZsDHZWRdNQpUGwxXV+OEnVKS9iGipT55
+l97fRtq1C49BHDUZGakjdWXPsu5t0dj4pYFinqEoSdDwENYokjWUDqRTvfELKJhPtFGBgLTMB4X
K0/nfapbWuwebYzOT96/f3ZnX1+NJCEhw3kzGIh/jkEbv8k/Y7BHUDQvFdiNEdHP1Tg8WE1IeKCW
zarpzcOXBXp8osRorXofWtSVJpxMj00OG3v/4U5AlBGx/1UdKh81efKy513ncQ67J+aUbdfY+4dj
67s/4ERssVFSMA3bzURZqicM1fdf7OzCqNmWYbIaq8L6Mi+hQWUAyaVTZVu9ocRuaLgCUa0te1Az
dYiWeFRseP6cmiC/fH/1c+siI2winskA97STNUH0rmhEwpowTJweidJEh8GNlzZcKZ75EOopBZKu
vvCdz81aQoaYJOD7QLI7wckBGE3bgXhHZ+x5lghuXg0re/3+m126xsk3C/RaxSfKgEXkdz0a5UpY
yYXJ9+yY5GVQeHyMSvPLmLRDWC1qzUtRKEuN1EACCukk9QwwPUsP/ScmSAQLvWiu8cscMDXRjEc/
HMcQy4ttULbXLVEac0tVAKKSyyZMKgb+4L8GOdGEFQrgVmMkN9Lw4OeszcMEjPLMuzxwf0zAMWLk
+gsPR5le5T9newIBdIsMEyHbSPZP1hSh540mAQtyPMTps5plfCbiZKEigroKE14zs4ofcHfTcgB3
40kFXZOcrW9up/Pvn6F97pOYFmlqqq4q5umkU5A7bg25VjhF+kvyaLb7KvVrs1bo4w6HvqzdrQaw
wte231/36+4E1aSFsM40LFWzPu/QbxOv7Sn1WJJb6YyjPzdV3kmIx5hAyTCUDCZdWNsX5tdpxJ/c
c76fpZsY53VNnO6O7SoIxmGwcIcJC34Eymy2ss95GT5+/83OXkeossIDZjYX0zf/7ZsZnOE0uzQz
x6J2M7rqSuowMxTuhb2mpZ37Pr9d52SzJWmx4SIcyRyQFLVkizmab075wOZ7ZAFKJugr3sVBts6q
sGfezl9EuDaL8MjXp9bQNu1SsifNlZYsNPRYiubDumcnBP4+4ROnhMwLSlCiQ8FWCAA3jUfNSNg9
9vtcTlfwQ6VFr5MfkUL3aWwLUYXr3XsJPjDV5Zgfamu9IJBrbJdZ4ie7TtChU1ozu7I9gQA+qxd+
Nv7EZy6tOw6UeCY75JH08vPmZ0ueJ/0I3+NAjF8MoMgbsXgcT2m1eT0I8th6UUyUEmAfc8xNXT3P
1siQlCM+xo3l+S9dQrQ10Q7SQu/Fwcv9XzJMvHnk0sE2dYsa5qiQKKLrzySThuMth+Zi5VJhzWwa
4K2B3SaMEA9Yvf8YjOPRC26+HynKmYWJDaWpMxnIKMP0091STPiQxjEtc8IEIABo5/s2Tg9ap95b
pf2DakQ7k4fogJ3nyU7C28r2BZCmDqv/Lgv0zZCKe8zrz7pSLBQ/fxglIO4G6V6qVpNNHqurcfAp
7BTGPJBhZbcG9HDfhdKsKKveld/LCn+1GR2wtdGlEv5j1tI6lQCCavYPAMD3em3vx7q5V4mhrVp3
KcKUhkhi78vCXwhshLXgH4TA6LW+mfsdXs7wkKhih5fkoNbtPZY5r3wPh3Stacr74Ckr8qr38GCi
mVaqb02qrPKe1mPAbXeBpIspe5ZuQFGOiCvwLFxNn1MVXTSvzObeN5T3z3/XGrsqqw6ob+dVC6FC
Rc5Xx/am11xHpy3YlPJbFbaO2zOnKeJZU9M1PotNHKTXo6/eerq48YhtNPzyQRqza9wuMHd8/8Hv
opfSz8dd7cPkcT3pjuzLa9GY70SKUc23yqcMO+Jt1JIRlqa3WOOyO86gjCkXw9WFEXJmoVBtaKkU
n3RUmebJZEJIYMGhYEAdDYYs88phU0MuvTJs6pBJqS+DxH4PELAjySiRs8g89qjqaYK6Wudc+CzT
cn4ygWqqKcBN2LA87NMjClWWtu3yJHPAgSBP30SSFExGtWRBYMJVYyjtBuG9fCXl3Vtv1j+VTL6v
SpQ1ZPGKRdbmdBMtyVt3dX9hEVO+njo0TmiyYaiKBRXzdG4vvaGV/MZIHQ/LAPWu3EIqS+MFcbm3
dfvyxU1IGOUEEDuVCWfLl7p108juhUVtgiOf3iL4tqxnlkWIGzuWP+f+eoiszh0a8LLWA0SAZIX/
L5FIbwSEgalj1of9sE1jxIlati4nmgZhbPVCtDay4jjE0Wj81JNtjJ2Asnx/C+9vvM5cQtZajCWq
IF/ERjnrlvV8NKRbrY35LkGtQpyDrSWykSgzg1AgKuYXHv7Xw4nG+YgAOFmntqGqJ2eDKqrzOMJT
BaG12deqTeu9fINBNWvj8lgQcRA3A9IfbQQWk719f/GvO2gxraaKCRLatHX9ZJ9JEijuJiXEjmLR
bsKvNO+H4Ui1bhkYZNSpyd0oIR76/qJnxhS7dnDXpsnGSJONk2+cV1nWeG0TO1mE5BMtYR5Vb6PR
AP0Ib3QXnXSKR65/S0LzgIr6/fvLf24B/3zbhKzxtVVFKIahn27MvCAm/iwuYmfUa0FvsWV0GCrS
O5lgXXETxsahxRxAe1unJy2BtuioThQE6/Sy9VQ22rGZ/tgi/3qo8PLnvUXFJHsbhjutuQbjtwkz
LPpEHF14Wl+nCT44hw427brOx5+mtN/2P4VO3dpoEj44pntfww08Wu8hJnwQlIfvb9K5gaFR9DO4
TeyE9JNL+UiFXau2IyeK4BqYODw8c5XozTVxTSOWMU6Utf30/TW/bpj5ehDTNSDn02Rzuu0SOWBN
yYpQAvHj7fwtG5QjSIa5nCsPn7c8cpOFUM0L4/HrtlLIHMk1edqsc+GTl0CvKGLUrhk5UtNshrh1
hIhuAkPeff/1lHP3VJcpd2kWZEH1tIzLtqsPAn6246X6wWg5wxNYNhXcWCqzl0LSdpFQl6GsLy3Y
AqJili01nFbNsA4QBQKp0uHAjeaT5F4aWWe2S9wDRWb/bqky+Tsnr2QvqX0ahth+S3xAY+Dfa3rP
HODu6qDeNu2LQpgY2ZUwopRLQ02fVtrT93Ga+kwdSBgrzcm1WUBqG8pR5Ng6cAmB0Y8KCKwF2cyY
17NuXcN0m2HQBNcAiSQl8JlvgKo48W58TPCzrnXJfauD60/graVgBLR4qTUF73FPouAYsRJ4wYzX
noKZopZznHGIQvImXbpVehcLTOT9RJD5hI7VucBAj5sEnxiRU4ghPlkGUmEt9A540edfB4hnw04C
+oSJnFIrOLiue60rfVO2IBnGTJ5M8R5xUFpxBfsYJEfwg7oeyrceuB95dQ4gLvtKVYo3AM/LfDoG
XBhw00v65cZa9lSaUSxbnA64MYTh6gsmuqGTXt0QvZyvL4xhk5So0QqAKK7ebLIUEgmmqXfcOQst
r26//xBnXy4iB2hf2IT4nM5ZiSjYPJBV6ODpRFLF15Yj5WiZ9YVD25l6IyPYNjj3Mqkb1Pr+nBxx
u2lpXqSx02k0ndAmWg3IDubpqmg3bKGOMA/Qg/Nsak0/+I26K92WGNbx0gf5ulOZKvQKbSKL4id3
/88PMoYyNmLQrI5Swb1o+GXel6vKe4uS4VmfrJxVFf8oC30/GeET68f/+w3nLggWdGHJ8mlFjtfA
aCOf2WyI3Pfpfpfoy5LSvTBZq18PyRTBmBnpM1C+V0/f2r6KUmXMmDGMiBaDDed/Fucx6izzEA0E
IxnMWaE2hcgb9qyrGeWQ52ctGhO1hCIeYXjg5OCMNlveqX0XCPspgZmjuoQN9MgDKwWB0+Vp+Nxs
QzqDUGg7nCnLWEZpgfBrI5SdzUbq6o2U52/cyqtUJVRUvjjrn71PqgbrDuyF9aVzE3OTTIPqlzP0
N5LSgESO8reGsilISAtlTRz8aOIfAvBLJ4Gr6tiRGsUmSBHAfD8wzOkNOJ0OeFA0eYWiEU5yss7Z
jQrgySsiB5MxLh1A/xbgBwiUBdTKAO0XJqmsrm59dhNsCQ62Va1k68W0xDFBW5N99B7WlSBpnYrt
UsgCCWraJ8qBX1qbJKKu1691270eavVo9RQzcgaDTKa9qKNHQlrvkzx7s3t5lwOqJ0IIL1P5Ulok
7HoS6lr2S5SqKUHax1Ep7jRoTbkdTODhj4Dw65lvJdoiU40dHuO7lswiSNzl1m808Bbykg7/3DVN
gKfGUxpwzGXYyyhOexmspbrzGQ6zSA9g7bx+/t40CNKb7nJeUFHxsx+hfGlVFWefvUmFlfkPb9/p
1r50ydKbMm0duyg3KbAlK2o3HU3O+fRClF2HPsgfHF1pSg4wPwzudGgrx7BM30Kv/Nn41XqUxVEK
2GXWHRN2URb3sDhuRyIf2ZbaV1Hp/wx/KDbIkSkAF9LjLQ4vJ4NFFk2cKTM2UEZLxnvL4LJyvbpq
NXSP01ysmfyRDAEfvBQxcnGLkyDz7uqKfpYpXVgGzm0wFFlwjMTgbU/HuD9nxdhsCO4EIOJItTJT
+vTO692NHC4Ur3jIyuFNztHquPHBzoYLu2b1zBKkMBlOm2aatdrpfl9VeKsF9m1ndJV3cG3PwP4f
TcVfFHZ6H+avjaI5mjN8GJOxTEe44z/LmbnLXO3Nauv7tACoZ+V0/fKpUrWqegQUqpsuqfdgqbLr
e7+M19+/q+dmV2paisF+n/3Yl2N3C221L70sc7oQRZuZrouG+k7S3ZdRuh7zaCN35lLzcWih0hxS
Phw6klknN/dxjTrC9LHO+DexOf4Me/GcWPL7CAsutB6UZHiLKvnCmers41UU2pL0YjjTna6+QrLD
oLSqzMFOty+MrkQ09OjV+VaWg4PHZiuN+8UQeqvB0i/mCp3ZWHPtqfKsKrrNXP3n2GLK6+pKFIwt
wlOuVEaz0osdb82KdC5dCu9x1m/8UX7PY/mdOvUSYtsq7dy9rjb3WPNnEbmiswb4tCan198/yXOH
XT4cxxmNPRgnt5NZN3FLAXCeJznW2TO4seUw6s+hznTp+eaM8+lOTqktebq+Nzx7I3rv8cInOHOu
4snItmYZHLCs021gboqgTlKqS8XQ3k/PpzNsx6uAmNfPwm7vZTl6zBKDWFtrH+AnQ+eRhdpzWI3v
tekdpFQ8p0D2JYFr1lQuvJ1nlmNFQ1Vja4I16Ut3voVvmY7UoVFCN5yrsw9dL45xxQAKvOJgNeml
ZvC5waIRs6Xqiqpy3DsZLIwMN1OrMXWoDixLDzU8PJMZ5NV5bvj3oT/wf/YXXufpGZ+svPTrZV3T
6EAL1Z5mqN8O7vnY9aXsUrzCsfw0omPs8Yab9bWXpZcK3+a5p/37tU7GG5mZUSjEVCiz4WNVgYvB
VIHUxQlHCd6KnsTIwELWKLSVLxf7Mc9MTDjW1iJckeE4x7J+nIi+iTCXHv28ksxVORNPgOoTOvmk
k4BbisdVrjTECZryupLyI5ZYH4S+VlOshSKxNbd5Ux4/ycdINBPaj7D58g+RKs6gsS/UW7Ar4biu
fGVdpOYizdqbIXj3VHNhVylKOnNj4cGm5KL2mVNnxBsX9jYv272dAH2RhlU5VnupK44RAJ9GwmqK
ATRur5N2WGsNLrWi+RWG9bGt+JReuu9TCCaJO97rMZ0S1SbSKMOkfRWYIGzifpzlP6y1H3E8y4QN
88WVn4myeYkqg2zaZiYN2nAFSNvu561MSI4GkWZZ4Ef7JFzafJWlQCWJG09sDDRBZugVy6RHKS0n
bznSLCqLFTlY9Xb0hhgWaso6YhQk+WSMQPACK6GNKlAkL9jwBuMEpdWyCr0O4WbdwaYDFNUNIQER
TXTXJGwSNVsABonlmB8xUfeRJcJK0Pc+6YYryEJIxqlgzwhheHYLdNahra1SYoEsKT+A0cOjw6gf
rfQA6nxO/jYSYblfE7XtaDrUuAi/cEt2kB192NiDzKA6Wq611a3yow2yg1emB6mq0VK4aJ4Elvbs
Z2UpT2qMbzGNssewX8MynJkGuFsaB08mcCQ3x+QNpNj2HV/nZ0XutUyoVQM4QPP1ZS2tpyHRG8XB
HsytZQyYSPmQ0zwAJH2FvnWlRXAPXX/XBc1zZnr9PG2G1ffT5dn3RzFNhclBQ7YyHap/e1eNoioI
U2dCUit3XhrMyH53O+QkXqASEoOxaEZ7y1e8MA+e26RQ/+D0ipgCrdLJZXV/gKHiDbjIaP8osr1P
o4R6fnphJjq7HOnsMDU6trQR7ZPrCMRBwOvt1OkG22m6Bk8UJPgEty7VlAw5HdBN/2CX6nVALE6h
XN4pnJvxWVRNg3tMFfb04GjnSZHknU5HAQ9HXKA4bdC/d5Kx4//eIxTg0GfNXG+8Y/Jf+AGKV5CI
O7kEkGxRfGwI5Knr8jZSidSyjK2bqHSwdGDJLkE0HeTMWULQrBlWruPF6Xvm1XeN723gim/toQWm
QNpUq5c4FFKq+R5BIR4G4oQg3SEzjloDBi5iumyGqUcYS1dqCa3UHyankzy8aenopCOBO755RSDs
PvFlhPzvahUhzGkx4JPrRZR9cFfkh9LK0LALTANyPb5NTzODDIb/q4/mVmg8cpSKEgNowwA+KzyU
8JYg97ITeXWlDuHC1LHzmTc0OHpzxQso1LThtcUmlayCEJwCVagqMeu5GrYeVQYwjgoI4dgNVkR+
rGINgXod5x8YqQCTyrC5+xYsP8KIzhNEGtTimPddsRzQ/Jt57YF3sHFoK3Ao6D2arbGpZEyUcenN
mh6PbRs+jlEOfSOZROJ4PgOXC0xYwe/fwXPrpaFxRLfRuzFUp3f0t3cwkCs9SaM2hX5Ij0l9SIx4
O3TyKlKIq/n/utTpEa3N4Q0THpw6vglJMYUvnFJjB5N41dXSha91dpdscK5Cl4IcjePcn99LLtQ8
K0TJ94qcyidNz0sXfp8tp317qAwvike8GE52cMMXvua5XQ9VGkpSbLU4h53seowSWUEaM730tH0h
oCcJlpe63pu+vVVyni///f2NPX9FnUr+FGz6pdoAnBp1CxxDpwxLDGDlEarMm+IOT1lcftSsIVCd
Ft9f8nPqON1nTfpYap2olc1T8c9Y5VD9SVBwwp4odkHIYYvGEbOlTdCoXM7G2rivYDORBdfF95Z1
LCIojuXAHqHsplZfhse8PkgsVBVmV3ymSc2ONBhX9oC0QZcyqBMkj5iJvo0QvVHoIiRYjGsjN42r
sRxXnpvXV6bF+9bhSiNrgNr2toWjO+dd2QYBfCmatxU59PdljDGuhgmX2JqTJepDbxe3qZQOM5dK
LILmuV/70IRtKZqr5CdQm+1wHU/u86ICmoQAkJCw7IrTZ3oFx/8ltKBO6MDxvr+rZ0ctY1ajFURr
Gg3qn6O2612y0nw7cboi/4iHRxvaSOSOa/B1e5Xw+WYe4nccLxUyzw0geEAUMinoii8ng6qVBj9X
jcSBUP0Rjjw+e6zehrh+SyYNRl/mB7g/x++/7LnVn84Tind5+uVzd/3bzEOedIQgGfJhxBKSgau5
stFpTUt/memb0FJu4qw4TvuT7697bsb77bqn5+dwFHGb6XKCsblfWTFjLLSqfacqT2XW7r+/ln2m
Qk0KsYFIjGMps8JJqbzuLAI9CGVytDS86/u2mwfI1j2qsWoZ18S45L90wtzoPo2rQfbxslswM6gb
Kjxo163MmV45mvceZ9CPDIPkck87wKrsExfAqRYj8pOUd8/Ai1UJYHmu/hKikVyoKrK8nti9Csag
HwLO0ceHugFpMkb3zI2weyFPLf10zZ4WWzRukwq3NsltT5/mEsMKZWKfsN3Z+yjDjVRInDcU8Ncz
Tl4UjDP2+lJ6JGajwhJC3dlVVl6rk3FXV6TpEQyJlGqR6t1LO4qOEDiOPUqtr5B77V3Dg+TcAb8k
04QluIYxEV15KgzhSOsPIvY30765KLUnix1xXzE2iFRYeH7/JLyRGKz6GGbNnriHfGFG0raP9EUH
fjaQ/F/SWA4L3a83ZMzWe730SYvC/EpC74Ul5txLY08B1DQeeFtPRZ1xnFfoLnPq6jmnq0x7asFR
1LJ40nN9S8P3qSai7MJMr54bvDaaDNwQJq3i0/HE+dIjt5AJwojNvQrwHtmtq86V6qqAhBtM6VDK
1IKrAtsx3JBIw8Td90EYOl6Y3JcNbc1cpe2bkNqhhr9SN39Gb0+4VTtOaIloC4sXXkIDUB1s1iJu
sQArOjSI79+LM04BgccCnYfKdEOt8uS98KQhRlMZwzxykyX6KRzuMhXvvlT2IuFbkb+VzwJMfdIA
fz2SfML2bBth9pBRIfcwIkp2vWobZuE6vSdVD/0WVqcVqQU4ceG3E+kRP7ba0jU04PE5xMtaIoAi
lqdoaJnc16D1ne+/1NfEb9CPiAaUaTNlUf6ZRsxvM5ptDFZSq1rs9Gq4KCiqg1KzjnVGlEWp9kvF
dvN5loAOT1Tl6MNX4AyfYu/1yAap02gVRBwDoFZavnVhHjonxEC0Teto2iWYXwqzXq+Pudsy2eaW
v2uC+E2Ki4OfYYzWBUbkmoyTEo53pfdH4I83fl9f67S+Zq3LybOuzMdumfjpRx3xoKDUI3NLPgbS
CsyOH9Gk1pbQGtQ+Qvp14Z7KZ2ZQtBFIBRC40dg57WrKoesZlI0S9NklQUoRfr9mYNpw5Q3Jz2hE
uLv9mAXrzt/YHeiBLIzGa1uG3dD57/JQqDc00OhuxxCDNHfK52wKVG/K8OaNvC5D/IN8yHTRpfUN
dFS4JyQr2jk1jtTgbdGDVpqHcFXJ7eRlG6CO61Zwx2QFoDLNTCeObEHabspZytI2mUpCjuZTF546
X3BT/A0ANSB9MQWKtp24pu4HPsW7p6rQfLSGtrSQixzlqaTdWXrwlCJDmmmNUGZdzl7JkqxdZP80
O6ZgI2zePV2euzq7mbR1ELLNC+MVYumH53qb3oP95IX63NOyw7SetOYDMZiv06awjrWnqiyPStO8
q/T66Js/tYGq0P3nB2tyffTZ83ddu7bzmga5v4Va3869oPt17cra3mY18EQYragWYkkvCyJTbPNA
HDLHR4iATLEtzK+8dsZ44o4O8muaDT8vjIVzQwFBmiYjWuFQe9pVG2gmxFWtJU4fZjFYSG0G3vcu
8ap+xXmO+xPYh1ZIhHhO8xc+myhRLihLzmxaMAha6Mz1aUU/LfASd10UybRBszMeXxfnj4YJYri1
C+4NclLHHorFiI90FsBavvQWn5n9KZXQ06GMyw7xtPqe0mNvuiRInaghRDJPQ0dkMMxMQPdzrcBe
lWFG2ln6vc47sExcH3ho5bh5Ru6zX1srNQ33blOoa22YIgBbGwghuVyyvm6b3r2GljknMOkYWASH
srdYsathT1iW/6xi//mHybP67//iv39mOcGrnl+f/Od/H7OE//3X9G/+99/581/89zXJbVmV/aq/
/Vurj2z/lnxUp3/pj5/M1f/96eZv9dsf/7FI0dUMh+ajHO4+qiauPz8FZtXpb/7f/uF/fHz+lOOQ
f/z919s7jwAaMbbnn/Vf//6j9fvff9Fmmnb0//n7Ff79x9NX+PuvZZyVwTvlrH9+3G//5uOtqv/+
S7Lkf8k0N+hVUb4ypvZb9/HPH5j/wpZjkByhqJSstMkqk2Zl7f/9l6b8C8UVDRGaosz/wmBMV1kz
/ZEq/sXxmJ0YkkxzKlHpf/2vz3b7z2Hvn8d23rr7ZZEBXKzDbKf5p/Fb+XSq9rpeHgmzbhw9gs9T
JJCkpTALt1Ve3JCZiPgq9v1VACB+R4i6ctWoUH4zeIhhfss22d+qTbOXajL2rLzsrky9THfYc66K
mJOl3aTVulba60ovLKeUQfjbPvFIv93vf3+n/0ib5DYL0rr6+6+T9xupn+DcTimSMwk3+NSGWxAN
YrdjX69kHtUVFW0I6rDKJJd8WVQL5LdQRWts893MpPjCtU9Pf/9cHAOwLCNQ5pGc7B9KLWwVJdGx
E5LkZbXZqojh1JSDv4hViF2N693kBhjLqAB0rAXNhU3Z2evz2NjUsklAyjRNP7/tX0alj/JBiBpB
T3WrTWp1pVPA6pESmJD4RvLfugi6uRwk1cL6n4Sdx5LbyBZEvwgRMAW3JUFPtpHaSNog5BooeFcF
8/XvkLOYNy2FtBgOm92iAYEy92aedHFD//nYW4Ln/7+awu3zO3z6qzbRpvb97vNPelB5gQF7h/Yd
2FynP1D8pngysxAxRRqw9YDB4QeMGzog322Gk1OKXWBuqtJBr9d0fysj/f4dXX02XFwW2vj/HpFh
SuPYaYYBtpXwyM1B5I/Dv/3LpGK9q0jzwbGaYrkOEK3QsH8vi+yTwOl1G6vdtFh1RNs023STl700
8bjOvSE5mkkV3y30EQNbW9SSjfHB77ppXfitfW4cke5IHvVOmRTBX2r012P+3+/ERdHGbOMQ9YHY
6nqE/u+ccFttE1w7qF3f/vDjhIAUI/2O/IYqZ/wk6Y6t2WY0fzkTfj3sbG1sJllMc+LXunWc5tlI
bKzaodB0CYIizK/B9vKXGtbvjjot9JDagxkK17n+/v8+mhn0NjLMnI+WTEG0BHyMrvZ6Io+t9i+X
1u+O4v+/1LvziGZx0iZuoXYBqZArVbC0UtmP5qqmR8Tar2YWEzKd/9IQd97V/2/n1bXugI6Z9oP3
fkCGK+4F48gFbft0QtNriTAszdNAbWy7NLZAS3RPpJ+6NM34NPgiI6dS7xkaQmi5fs4y0XU2Y2bg
/vLsfV5AO8OKtNUe426gaCzOU35u3Qlekwr1JjbkG21e1POxfYlnhJpVl7z1lke2Tv5AhR7cfI4v
3ppteabOkQyPljK+iJY08D8PJbeh6t1pSwPYp57FMg1t4LvTlnQ2z64HLtzCHvKtNclHZ8CAlSZ8
KkjTjwM1rnaE2O3r8Kkv6ARkYn4YK00O1gQzz2NT2Q/tyjRCKhS+tWqCmjXWTI5ZIll7ISle2SDQ
V30HR6pw6zuiRvaYgFZtS1zuYjtnDJPZZeq/yxKHRBKMIPo+zR46RTtTZ8POXv/8kdEZ/HqpYr23
KHoTBcl/7z5zFhYeuW7FsKtbv9wotZzGNvs51fBp+hEKFyH1iwLKPLrutK9mDofhvs1hf0d/ctss
mXFO6h9Vzv9N87MtPcCmjfU5jclXlw5VotC1tp6C2UzveZs4hf8UKjCC5jc8e+lzOdEwGH3mScwV
5NMwmg3EldJDBFBpDuWpDHscTQa/E1n5OOkAAVJDTepsXXPyqhmPuuNf7MG0SAdBunvKliRck6pu
Q7Jsj6PS2N/G50Cf8LN1tG2VjGqBpMJ9DtziYwfwf09AOMDSSm0GDSSpro5FXqXrThj+lqh5JyJo
hHlUyBeS7RAvr4Jh2i5B8uxk8kH5+r7zwGFJDZ9sHr/Pjd2sjaaar8opEiXVqvDzox08wGH3wITr
Rj0hlB1oqA33yShPCC3L7dQ8txIAzHwNeq/Byolr3nW2DJhy3Y6wF218IFw7xKD3Pe3c78BGHlzx
5NW9uypb94tteU9iEZ/IwcLEFk6HkprtKqbFSPuHJ+m0evYSNmeZ28ldXVK8Ybwiy6UD75nOfzmr
fh24AvwPDhKOa5nrl8rwBP1EuSPXkSKBpSFpJdCwVi05PWFICqKETldMjPJfxv/fvirtOez7NFCZ
CP47ModEfpNnnDPtmi+9Mz6qunhTnXc3LQah5vlrHnqf/nL1vFNsMlRiqmUmQFcFZQQfxn9fsk9C
XRmFYu0lIIrSEWZsyz52xtBvsAj5mvgmPKIDGMXGXR7+/OK/XrhspKiGUSYNUaG9lzEnytXZqGs+
rl/j5UXwOdvGgdB2cJIDOCiAWsYP41oC+PPrvhdy3z70VSfLOhfrGYf6vx+6NGOjHEaOM87Au5Ar
bOOUpBoXJBcc8kp+LdkzrF0NqblIl7uewXPlVMVXT79krrL+9m5+nfU5DMi2YBpR3mVJ9N93k0tj
gRof9rsJkEiE2xSOLeypMAEdUeLvXhEmYt31vqlXiajv85jI5SLINmU6PtWeXe3cwoz+fITs3301
rIfxaiB6s34hgbT4BRep/X53lR2viwIUPoWqLZEQL00yv2FoI/67rQnb8OyEea94xfj+YfbB//eF
9TmHI7La92I4poEBiEJZwCs9wAl8r9FgJk9WZl8GaVLLzSy9o5YG1aq8tEv6lop42rg5T/3nj3Rb
1vx3agxQ7mEix7iBbf/9mjYRhkHsl9PvfLGQHBwNibqzfOw+laZsUlh5vdaZJOPcAXqUFVO+X1D8
wU+/Xvglu7Xe9L5CtqEfoSvQy9SDmgbid9iHILudyB+LYgvCzIzyBPKzEsGTadek0UF3iSYxM4SF
5xBv5d691h8TcUDrTMW3KPaUhekEpeVfVl/iXeHodp6zM4Yi5DuC4ez6+/9b6cUWCRxzMPY7DWyR
Th8daBisqQEFurXOGppb4qbikCILX6sKmmudvmXSIEWbBT9MOGPP8hxCYzx5ERvAccWxwZqlZxum
fP2pnFpI39fNLHZboA3fjGB87tICyGWF5U6N1/WP5xBQRcnKdtFdu3bjrDEPHINkTDZNjEo/vUX0
EgBY5KJbF3HvRLbZfxzrv5nybqu+X06A/zsa766zcShGkdRzv0uUBQCNOOi1vVhYrf1yjJo8KDeM
C8DFQUhjh6UYavf2GoPhs86Gv2jo3N+N9CzAmaQZhSyKvP/9Zoj5EOPsqn4Xlj6pX2RJn4Sdv6o4
xAZozWfp4nhopAKJlcAyNAvrHq1Xfu+HzSEU2PN44yTQmBzSJhzYqs4nPyTIslugWZfXNU5WtetJ
5N8QoMI3a+uvg6UocwJEWsWth3NoFE887VMHHSZafIC4qcaHagV5RdaPfCsqUjxin9SUwgVbWHqf
ysbt0I9RYHaWeNrlKYALxzykNkMUtIwycikgbqdQQV81Xx0Rf7UgCBEVy9zehBt/aF/V0AP4SOVZ
tg7K/ORHgDP0L83kX7c31IlMS+C8dD3zF3WViy00jwF17QKRf03AFUbGggS9XljT/3lI+c0gSWwI
juqrLJjN1PVL/r/Lqy9yr+pqi/CVpHrLGpgEfrNn6HwI4PusUtCcVQkrU1Ti6c8v/JslL58RnQW1
UIGW6/3GuY0T1fixy/BcuRulM4DPwSQO+dB/tx1/QnUXR75Nl8irkIG6iSk35cxOHrIZgv4CRoMf
/BCukruF9CooRV2Gi5+mEZrhP7/V35zonimuHh5yPqnCvTtGA1GYdpyZ/Y7cR0w67QmgxVdtFg+T
4a5LKd96H6zDn1/ztmh5d6VT8bPRQuN6pl/z7koPtdHjg+TqsrS6w5UZMfZjIJf4rv1zEsTD2vb6
BoKGs6fK8MGOg4PdV5pM+TwmUEk8TA4m7TQd9La7uv8WOT9JazzBRvzLEuhdZfs6QvNOr1Yhvhcs
y++WXxJygUsUUL8bg3rAhQqnsMh99CQm/Tw3zd7+fGR+e8ayRbqyTVzYFe/342GWJyU6q51TXcbB
vgjBq9oV2esa7HRxla2Fy1RExt9O2F935AHyDhbT4vqFgMj676WS9RYmcHyXO5yYr+MsHi2f3WGM
iWydTiQ75hU5l+w/8ykl0iAZ4lXmghTTBvvwOIETUvaEIZh6a0IHXRbiGf58YH5TiuINQtChBif8
4BfH9jgrd0n7nCvKEF8ZVZDXiCED2tNf2Df+TCWrYy2CrQd+MfDnj40gDUQs9OE7oCaMYm/OzCH8
87sSv/u+rsY3KCO0hSEB/vewEaAb205ldiQ3JcCzyzk9GJV7KPoFx9/M4rUfwnCdAZHYJnAvIxaO
h8amiKjgej0A+q1sVxIgPP1UGXwSZSWPadz3d0l1Cg1nObVBercw0pzbsFUE5LoAz1lo3lXMC2Fm
XYYAjYokDviyNEwTlWYJJ00UqqkXalp5l4oG+kZOVHgO/TB8LSaXCIKiPmCz91/s9kqblptcW+lu
BLF5KQDIEPa1NGfg533LGuDPB+w3xwszqkfb1ET66b93QqRGIGf6tC2ZX4CGF5ltFO1IepwqXdfK
fZKpevSM7o1Q0r+MOe9Vr9crGRmRIKwazWnwC6ZMZhbl/s5vd5A8/X1mKrGXRhzvMBvm66D2rMPY
dUetyxHxJPVNOmruMZ2dvwwovzkC7KWA0XjXbsQvM0NTNcvQIO/e5XK+7wSZQ21umhs5oqD0U+vr
RJTl3VxX50zY/V9O198U0jkG9P8FmxjkDe+rT/YSJ+hTePHBhx9IuvbODnC9NUlyLpPW3kiDoMNk
WQ5oSUnAbP8mTfnNKEOTEm2eZ3mWwDT638uFlVKF3sWFEayWct2EByBOiJz6lcxKO+rMv35itkIO
z/lurmFNiQiDxi8GnPd7ySAXkCYwE5LWXYbfapsY1LEZvIeJos1WDt1HwssKcPptiD04gP+g4h8O
5qmTP8VgAac4fMiMr1VmElNczsQOS0SbOUm3D8oezr1Fujt5ZLBG/BQ2ue8Yz0Hcr+k+uivWyfnZ
yCf/pafE1Jtx89FOi9d+JtrI77vs6zCFW4fwvse+gDjtOLXLDGiy7a0m+VwNzbhBapLsS3tyXnMh
vmkP9/aIT58rXQWXxLo+kbDir7lPGJJeW7ZpfqCaYzyJmGWkP7ovpBtnB8pfcIllQSO2FsaDa+ru
cbGhK6vReaSx0T4Pb04NWRlxsPcaOC9qsbKfmro+mshVp+STzw7isR5d4zLimYYhVLHnDtI4/JD5
UHCTZMaFKR+WZbZe+sqCgz074ae4z6qd46OfGmAh3Fdh8cJKRh26LFnuJts8uY2yjsMQfmETlF8a
a8rOwQKgmxkShvacPZkE0UbEdoakbQ3z55R1WznDBRH1NYSOJTk0ekOucrMgrnJW9cdM+t9tCEPf
8Zg/VkHxeSilsa1sIS+zr+RFTcOPZu6JgCHGEVNfWSso0mS6oYbWR1lX7MCGYiHNM+/mVWaVk7eR
elrjLSejq25Y1avidTAykrCvP90e8tOFfIVYlKSz+vKOmV3eDXU9HLHBHm8PWRgvj0NgQ8eW4zm7
3tSm0P/cuz0WX6NTdBfv5BRss9xxz5QevfPt3r83Y5noTTNSkwvcptzOkgAFbdfyEo+zvCQCcfeI
EmuTxHl9SifTqFehMdSn1u++TF7N7mUBTiKTUR1v95ayLDZFQU5arhOShWqSTZCi2HXc3t8eofM3
30PPEftgudqGvfNQxe7DvzdtpdaStQoZEeRguX0+7UjeRdw8VxNr3EY8T7mT7gdycsYBj+owxiJe
5Wypjvi+X5Am1dvU90katAgTEVjzrLmyXo20rk895iPHYJlsAr79MDSW8WGqW6TEGKeIUjYeLPR5
SygHIA+GE7mJGz8lZLQe075P1rcfcb2Jy7wUkULO22mjJBHEz8cHlgkdxEKDIAepHvo88s3sZPdp
/NgWobvqjak4aHzBa6v1SIQ2vexR1Dp7pMCkN9Msl2iZESY2nk5Pjik1sYPocwawxS/Yi4pdUzfE
W1V2/OIBnF1XgjwU0qax/EzLyywsShiJXi6VES8vdk7MpLDCx9LsupfyS3F9UPQkbAKa5GJo/F3L
9uU5icP5ozdUq8632ud27kDik6ROjRwtmVcTWzmzJb73eunc3+6xdB3Za6z8oJdbaxxYI2Wz05Hu
ufhbGKhfnIL8GT8YvGOZFh7nt1iJISbfeSqTNe21bodLMSr5LAAT6TbYOZjy1CUvLqsc66OJRH9l
6AdVN/0mXPjYsMbDZ43PIjKnwMeswwtrSajiZI3NxZjt5TQ1/ba3T1Y3gj2jUv84aK2+JJP4pNV4
spaquvdG27mre86T2sYeZODPu/QjqdVek/5IPfK/rrRlahBmu0VsWW50j7gzq4by41KqxzmYvM9l
FlSbXjfTwZiM/pM7vbiA7F8cKZBRGxSOq0xjp22Dzyo9tvbsfaH/O20R+A373kjyT65Ho/36uOew
ykVDtOAkZ1h1grp/9oQx4wqx571KoYp0S/ZSzfILA0nxpXJi/jz/mNl19xBYufeSZlsnkeXLpEb1
6ATyks4vjWiBYHRhfR+U03OiuvgZlXl+lw3G99tPBd6PS9UXFaa12o7GyuDboPb6yCSz8hMv/hhe
b+aB5IeauOgr6TWNmgzMsVMpGFYUl/YN1ufnMPZEJGXj0G+r5+dCuPmm8M1v0ziVazLJ+49qSq1L
KOSHrtf9x+F6Y0EOAb0SwLJPSGistUvZuYLqPVY2Parrj5kaso+yaiJvNL+EZad3bTD5e7ylnyYH
80Y0elyLNq4Yg8RFK8nlt/4nX/S4R5KqmHwC8RADWXwIyBoveveOthwwbUyoO3TstCkQdG0Y8Lyz
awTNxh1kSpoHcbBJ0M73t3s6ZSFTk+rgIm7azpNDPw9Z3cNUNuk9sc9hmyTbUrshpbHEPpnasU4N
OjcIwP4SeYZnHz2LuRcWyoJGCiy0Q30tb9I7f/Zrgnvy5iSa0tzA8Ah3+O/WKndJbert/tGWZh45
k0ARbAfNiYhTzlJ/Se9vk10t+C0pymz0Y3O5u9249A2snGxDs++SswjbTZBY9kHE8dcFyI6XDuUm
a3/Whv7uxRZzDnU2PsAp1LD1wcxur1joqPanjRRDckL2nERuhcSsqssj4Jp9xzZi5UJsNXS4c5zm
h8zzDzlQRnq78zZZ5E9jJrmimTAyjGJT9YJ3wbpPE3NS+8F+sRear3F27tP+dSA1LLbhC+ozZEJU
1OZ6GsRnLb0PJjrZiPLXI8v5qJqQpPg5qIFZuzhXWEMapTgHani15+FhGa9d5QYnenKddeksxQIl
CQpyP38N7HgvFve7bac70cvdZB9j2H99brxVWt7NdvBjGQAfw75bG0nMotUn1bkrLPK9oW/TCpUr
O6n1xldLtzZmsiLSMDta9fKiZu+h9fQSWUVzyDschnOBPpEAEbZMRTOC+BagSifIt9Wy66WxmbW9
yxMvcgtajv78kx3nY+PQX539TqzLRlCBLGeHw8aS1eVjNbjADoRqEDA/nr0GonWr117mfsiEuaxV
jz/T0jGrApd6bVyaUS+D74EFcUKSm7BaiuGxCuMP3ry0ZHLP1q7PWJkYZnktMpK1QzWurYN7NKzB
ZlnGYV2F5QGq7rF0PE1v0riX0/RVLt7WrQmUMLuZD+RYX6rGvKNUotdBsKtMO/IX9p4hZu6UuHSa
f/Zh0JxfzEl63RpLQRgEpHDkyRfSLrIIRQicicZ5MDtiqnoXdp4mBLCwP9kquJt7hD/a5VTNy6LZ
2HnWb9q0vRt9o9qaRAVsaVVpOIEaNBIB6a7BPgJButz2GrQdxsoj4uufxqBRHQfOm0HM9Dpwa2eV
L4j69fJoguJcKxxUqxh0qgC0v86rIdnnMV5QCv9oPtOW2DtpqM1MjEzjLRc/vUahpqlcL06ya8f6
bFvyeViuZPzKPVIJfCPouU5w5pKD/jPIsjenv/ISFjJ5FCsLrG3dNi/5joXuXzztfGmtBoEBKkP3
g7gnpFxuk1Az1o1TNOESWUlgvkHQQCUh137dZMMpDLZ13jeROariomPgrLb3FRUHQubWzbedB/ig
VZpp1yLRNBsDYn+HswOWKcrMCdKoYez8cbzvGu1Eks7nyiKWRtXMS432D6Utu11MjJOTmEj7W/W9
YgLMmlk+DnN3r7MCf6JMSVprm4msddJwbvd6aUZdEpIr2jP1TB142CVpTs3k1Cfps82lzuiCzDoV
gTCQgqSnEOLFqjX9bhNKqMi1Sc04yAiCLkl6ClTSoTLoE/IbXUrwtwdV5rQn/INnZxqDHb2b9mQZ
xHCNjdlGZpi3J9SjwLzKEYwGsJ+Lf33BVszNCZsoo6c1uVylAVl/HYXx+krjuX6KtJyqreNn32kN
yFOWTPLksXdfVbJXke60zXCVmBHelP7ktoSEtuVV9tFNy0bL4K7O872ddMYGPf83nTTVxk9yQpi0
qk/qehDyjOZCWIkrPNxQp9QlFaCe3V1Ks72c7PFQBgm1HOZMUrQz8xh0YF4djN5REKr93CAbGccY
X6Vv96fbDX3Brd/b4b4z3M3Ul/LQDa5AolZi0iKNJl63XVAROm28dkZMiOH1p9tDbMHPsvKzzdKV
J1m31WlB3H4KpuVL4LJYchTCMgpRzUZ5XovWHZ4EEY0c5bbv68hqlurE24MOgvXCH4jgzQIm/tQs
TkPSFaf8es8a0x24nmGfV+oTBu96y0/x8XZTLySC49B/IXa7ZDjBs397PCtChsrb3dFF1wvJFKT1
nJzmPE9Pt3sh4X+GxAEXj4JMLmvcy0bv/K4lyEx37Wva9NP2nx+NNCxOnFJqLRwXoHjKLi9AEmHI
7HS7mQ1Xnqb6taiT8p+Hg0EERClmXQTevai2g3B69hoxAkCljGPX5t8sNqYbmhnB0VG6YBzXd05O
BHvq95dW7oKKrDNW0yMdT+Y1y+f0KQaH+E2+8VVTSmBd7OA29iiINSkMVPNmcCmoWF2KqclXWWg2
29ZobC7yHMFG7+MZTn8ugUX+2RB2myIHjdBVh8xrze2NG6mc4DgbV49QHgQrQe/BaNmrFrn5fVQG
ScoDA+tskl5nD9spSKdNTtjViEd43cFSWlDvt9URXkiYsx/h7iJF3Z+4iKujd3s0TGAlrvS8VMfb
o+r6V25rEfcWU6owiMpewPvsb487KbQuVsr8a9NTgYPg5Prnt5vb09/umaMj1lmYB//89p/X+ef2
9k9rg0ixUhnd+p8Hb/+oub3df5+u6XwvskdS4/59b9Ptzd/+5p934s7Fq2sv/j9v6d8/TGNcoaCj
XmtbS9bc1zecG+4eDwjTdNIMZFVOA9mz3Cuu9/798Xbv9ti7v0PKUWyVqp5vj99uxqQjdPbff+sn
PalOU3p/e2iRxbLpyvobBhi2ylCyViXYmasfRh3/vVkyNtL10kIJvd1lTFdHIN5uFBSYLrCG7NOW
IJZwJCC7q9uzNg1xQUPpRc3i9tt8IBh1Kq04aiY/IJiFXuCUzWKNOO5tyiwyKxOLeNDS+85ERE47
g/MO4NPBKasl8hPlPAzQU/HXVdPFC9iJNzS5y5LiTNeH1k40A0ZvBFZ2Pv4szMncgR+nfUpmHYYM
Q9Htlea3gK3LfUqpg332x9L/zIotjToG8lVbAh/uSxxQpmDs8XKyCqfhrnPtRwQryD4nWURxGr/W
VOxXhrcYW3PxiWZ8cC1zW0/tt3hKimM8t2oDuYfdfzw8F6S6Gaojwkt7cldikUm7xduZofuxGhAX
VUuLC9F+WGYYtCEMkD6JY3wT9s6xhjOBYMM6wIZPrlUQOV6sVznR885IE1gS1djpa8isX3bk3rff
5MdRt49SxFhdHIf1U/Lg1NODnSHvF+6mLA1oB7P8qbUV765WBGweQ6R7ccyWll0Fpnvc5+SzwSgH
/zCjzxo7VkgDm1JDbyxwCefSaT5P6l6Z1QcQeOOuS4IgohgZPvi6/qarLN3kQfujSdSTMbTzRplj
s5YVgZpZCuCWlLqOELngKktUIrI7gslKcrL8ugpPSYc2QbI2siqigpX906tia5/q5xT51ofEYjlD
lAJU/wYT93yYdY0ayTHPIdk0mxwi01qqWkZmW1aRktJier7Lmh+1SKZNzxZ4a7kEAeZuTZqgtIix
N7W/C5OuX5W5SZwRiDirh7/WdzllLSu/M4wuwRy3/ETjmN/5oqmPogMVowkTnGG6PDoIz2TZvBr4
EE++UBO9DsVqBzjTpZDN3tXCPMy53FN6ejF4CyeX0scKFxhtwDiYNvhgxbb2s3jf281XdreaYDu7
JivU1jBZV6ZiyVcZtOUbBa+gmnxCJmhvIkhv6SiWwJzqmr07JbBy01Ed4BfyiQ3NvJO0iVYZfdlT
rB/RMYWsTFgbIDU4eZ33rO2gXxGtOBuQqjA0Zao0DguC+rWcKnEovao5V7JhJiphYM+kMzsx+u6F
SiKqqPSzn3nM8IsjIyfruvNAfagPUGaJa7ZO4yao08fg02Q1xTH4luNcvm/jHbzpbL249p1KqDD0
E9jv3KzvTAv1B75Vhv40ndbZTDoavq9wh/aVeL1cfBkLvGC98FIg1az3FQ1cthXrxZKvzoS4VFbK
jYjiwh5es0jtkorsQ2imhlH0VD9kE/k4fCljVfOubtSDaxfdJuVJQupcALz7lTD7kbOmCDZzRXhd
Edh3hU1bODcFS3u4Veu4ZmAuTMIDOA+NjsUIR4d9HRX9YnmraCUTkvXZqJs3NU7iqKyFROQh8Xbg
HL565dLA3QhLLiP+fTiB2jas9Hsq4+1Uue2GJTcOeBkSWzvCtSgcSIBthZzT7ehJU/c7o3MKogbB
NlOnAKDfTfMev+CyywaZR7E9/pCynh8ZARHCaKVWXTvBmcwzgBejztfdUnoHg90cHj/rVLJ3h7xY
nyzNAgx+7wtotXhb4ms51JYCHroY4X7W8alV2RglYZZ+HCbnR0xUVHPXZ/RxDO0SZx2L7AEwZnhJ
a4cgBBBkVldyaV+votFpx0M7Wfd+0rGJI/WOHqW/85wZWSYL5Ut7vRnXWSoozYFMPQ5+KHZGS8Ze
2OSXf25sxsbBCd/iNmWBRRMCGypZs+w3qaXu/DY91xUyFRfmjk870KcFSHGwrdi25oSYIpw/saGc
Ijugf1EmcUdWJMhErnrC7VhN2ju3SzA0U1mx5TUzwqggXCfjpvL9vTdXxraT7WHAY7eaqq/Cyqx1
4zSSNnlqRy+9rrxtgQiL0la8VmmQbpO6S5C5Mlobc0ZhKBxJQlRf52pJD36seS6IuHHYb5hX7A2P
boJGNptGgR0LeqBMpj8UJ+nkNXQOufVk0n8fS/3dNqc1/lRmDVOyj50qi3Xi/LO2ncPsObs5nz1q
oQEOXqM5o3LeaVawDxbppRl7mZVCurmylYO6pls+STsR20xWr8uQXUD7kdw8ltmOXo7B6YbRoyRN
IqHqtUV51c1PfcwoW6SDu6Hd/JliIyGuaYh2xyZAd1psujlhByloB0xnV2HBpZfClUnaxM5heLxv
OXxzes8yddw2ykwwc3oZwZwkZ/TZMyVvzEchNmTnPlyCEGWtX1BShwjjN+PdmNQ9K4Yw2IzldY8V
FPMxhFXjG2p6SPvTMIfr2h6C+5wVYFIYHebL5rvMQ046ofPLlPef8jaTu5niy7YmscSlarZhnZxE
0Or8TTc3AYQr65IKdiE1qY1jPeYnn2b6pmDQjhIIydux00edTvZmplK/dlE/3/chk4ujP1hLgn6O
QEamWFYPupHWZv6MpaP8oGkgRVleibVfVdW6puS1rQUCtmDYnic04ged5D9Gi4x7xyKFkmuCBk/h
fCuK0N6JsWOMpda1t7qFlGV/BFXTdwfqMvPBVR2RpsQQ6qGJD0a5LKiipm+GGzqndsjC8xSGybZA
U4kay6bZNoVEAqH7u6MUYJ6JzVlbKs4eWsEeNp7teyuswbsbqs4eHk0JKCynvUpkeaZTRltzAbgx
2XucW92DE3/QnVN+bIokKrLEfkCjUH1EG59vg4pgd0t97lTcPLlZpi5TKj9zubVPQ6BY1rtptQrj
N1tn5SepdHsyG2Nam9cfUcaV0eDZ+dHR9XRIscZHrZ9sMTlbb4YsTkEzkNgNmax1/U/lTPAvIkCq
JD571bme7uHzdNgbBvYElJLcGN89JIYx8q1xuXc4zCs3E+WhqFhCzjzRLoSnNrfpF3fShyIL9CNk
vOSOnundMDXlkyzUnhIUYIageBvcQa8dBbZBlOZbPtxniPjP7fiNgkR/yTNsWoSHnMO0Co9ZqcTa
VY69AQV6MK1ecXWZ2DcMpU8ZzawRBcyuRNRDb4tl54zvnDFypEnC5qVKYrl3Go+hnWWKy4l7NO3v
EsyzO2sCr4vE2ggZs8GNhy8Eqt15dlnfuRblwrgcwLn0y2HMqu0kMSvl87I1mtR70Jm7E7PjHWja
7mGtfXAFhIY567A025beNvVsrxJQZjJ2fUibTrojcyY8E/tHgnD1CcgqAACKl6gqw33Z2N/8wXQO
YeZcJocygjM5G29U3c6clT4W9JtWTp+yiQ/EuZySn1jrKIj6/rjJswU6eTXuCrP2DkMqq21SDAqJ
PzwiPxFMuPFMuOowib0Dw1KT6UIfJbvXjLqWtNxHCcZjZcYA+somE1uMtSIyaIEhNJk3nhREfI29
2i9dER+Q8hyWtLCjIiiQVTFSkO25dShVRS5Yj0OXu4S5xfNL2lqQI3AsrEobKXM6leG2AiG1nnrZ
fLTI1uo9Sso16pZd45VEYcfYeBP0jvfkGcH9a/s58mm8WSYR4UMwIf3wNIUPnX4IQNybyKp7N/xp
Edp50PDu3d5xV8MsWfSRcxfZ7LLXENlZLQRMo2YpjI0t1MXKjXlbqpageLbLp/+xdx5bjipbGn4i
euHNsAXIS+kzq2rCKosJTODN0/cn8pybdav7tpn3hIVAQpkCgh37dwvTWeiuESCBlX7RabEeUO5/
icdouDRWqCVZco/hgLbNe8zeAdoLiguHjopkdseMttmrkLWNqS7P43yEOM3ELyOzzEmsZmek6Q4S
JoxzG187jHX9unXm7Vh6IhjFfZbVDrE9tg/5ZHrB3SfKGuUNp8lT7jQP2VxHW8WYvs/UiueyYuJJ
c+3sZtESEmBb7Tgx0b4x36LKikIljZQv9vgjckr7Tcu+y7mIQs+a5rPpDu6hKRdwuDjioS6SS1Ki
gNHM8qUggJfsYaE9DuOzJN2T4qxXLknmimvRMZLQyt8JCCe4LvW0h/LUvgz51cKH7oFIZyiiCNap
bNvu4Zas9WvOG+eqpDMdbAvyqo35UUoE8DGXtBcGK8ItsFhQE90WrRl328ZZnA1lo3f11Adgr3Mx
qyQ/VgQKLMuzTLrsDEQxPzbm4iuLwlyjz4CfLPNT3S7uw7qgbbfPhP5TVgbgnZo7kFDxWqR2RwwU
z89LlE0XngfDozmox0RPvoy0ielaDyA0Caw0R/Hay9JHBfMCpQlgA/GzGuVDZQjNV5x+pDXcg7Ev
ueFXOdxnVxL2ScUg6cpFzb2+BL21JcbRC83SmEPHVsttnxRkrydt2Al3OZU0isNUVw2yQOh5qsoA
nGMBN9dWstPmaHwQ8EZGQMo6m9wz2tHp6MWQt1M5/kzrsQYzWsywluV0tJiw4t2IBUNSI6stYi3o
Ez3eagRljdpJ5LF8Kq2UX8nHtmM+zzn6D6NMto0lo42eWtTvUeL5nRLF59Qt77H2S/cJAAMdUDLk
DfkJ8J1RxCzT7ZRlRWAjOr8zqrnD3M7OtiRA92HZZ42fzIBBmvUNLqpysBLp7jALPcI3aE7rQmnw
miYL2AuJkiseirkKbYg3zwN3/DEb2h4VgToc59T9XEbxTxKY3XtsCaBKlpJ4KvrJM7FJlIylDBdR
FME8GrhVNzrIMeEIh6LDkLMp6njnLH29t+RIqrFN526eCVNXkhvGj8klLkUdRpq7bqQ6rFP309Iu
l7zH8W8xxuY0OakEFCk/IYzFbQYzkzBRtG+zqVL/Etl47JgT7zLNrYPMLh70pW+uxZBOd1FUneZZ
04O5MKxtySiEPbBQg8HONrCHkre5VTQGybwNDQUCH1FmlELZ6GCh0eR3VvzV03/VzmC8edUIr8/O
P1cK+tDJnLLP9NUl3pd+PZr2gYm1zeiN4G9MCIboDKPZJsX4XGhZc6koKawi3fV2ZxPFFnkHJDB0
B3aiG9I9GvvnMklkEOHF4I/OSO3RufY2FV1/yEQNdcXD0LU/qYXz0+11yJt1ZAW6NT+bdmEe+g4P
S7WFrKBDQi7KkjPadcw7XHgCPYQ3qDadhV2RHQPXLj9sExZuBTjO7FFWPOPmelcpnQ8+AfEdMUgX
V3IbZTlJmLUDZZ1ZkeiIxOgg4dHXws+UfkW9MZq+DESqfa2jsNV0Kn0F2K+T3i6XOgHEXrWX5lxB
NEh6X8Iz3eXRsh9KKYNJQnrHZXV0Y9BPubPNyvw1qgf0IxtBp9+KUuNe0YiLiWplX6l5KHIaV/pE
/8eO+ktTKJ+nYvoe6/RCij7u/XIh81gupnaolPkOv0bvIhXRnAkJdgPYVAWAJiBqrWnb0tDTkOf9
7dYtfTGR6GtMn7JKp0xxjnVXMN6bddDYdc2j3iFNz8vk3qCcwmIprMZy2ncGCnk70qFc0pKhloBf
J0e/q0BziypzNyJLPtW9QqeWHj+TVPg8En8mWEDXvFnmo1TFTkS4jcXWVtNauONKWwZOSfNLt7xu
r3gp4WxVaeyiJiJdgWfUsbK6H/TD1Z1r1O0GofQYjoBsOZalwGT2bo4N2loK0hqqoDDWE2NDysKp
sARBV0YfPdY0l+YJvLZHvXBShi5hmtc91iLBZUDE0CF6xXwiFRoDvvwIDXYg/ogUmzqR1r6/zesV
GmtDl2KqjrzXV1JUCxatcDS3GW30msqxcN4SxXNpL8pyV6sEvNeS9NHiFirHaHjiZE3oGhrmJmpt
3A0l7mLI6zegqiO1LCTxBu0cLsYLMV1Ja5xNWDl4eBb3JGxW57LM6PxgLnN1HGpOu5vODMLLZoqE
d5en9EFSemtpVlubqe2Iy4XVYJcGZBks9w1XzwITLT/gZxzGXePtFrWATjFt3LpyAqWom2vvLM8a
SNmtI+UcNT0vApP8W+bU/HCjnJn+20pEy1PDZHDpjoxwR9xjb7Ec49ceYzc/yyrFbw3ae+T9RV4S
6jXlW1xp35K8I3fGLH+0TNp3kywjnPl/lqJNzlDs3K1jZT/Gm295hc3OPkNyb7ljFdxcWrYmNim6
Xt4REXnr29LInnVwsjZB/NtzVXuKah+0MrH8yQN/Kaq89eNOKqfWyihkkRb6S1yajLPFT3BeJlkF
5Uu0ZDy3B5pFrpLRWJDTxei+0MPwMwqRN2c8zF3jHPHn1HzNyjg7bg0qmhR1iID/6C3G18bJ1G2q
JuI4SbuDyK+Fejr02D9n+GE3DCXUkQ9l9EsjOOtBNa0ZNoTbhKXMsp0dc2c6WG3Rc/SYUENQ9ZCN
xOTHQpL0DiIfP3e45p1iXFVk6fhxU8tzjrLAz+wKhHBhPuy20LBGy+A3ph5Ic5pBszC/RxotGhMv
tt0yWvvKGYeNbU35hhhC42i5yrccIbGKpnVLy5HnwTC7p8ng3zMn10Y/UndBEZlNEAM53hFktDcc
KF10aOPArCPsUwFbRGIf48KtNuOsVQdSjPJdRttvO5if1VlxT/XUeQhYx/TgmFf8m2AdMeIoykOs
WXhK6B5XgN5yI+cNaVzReETYV+3kotp+Bfw0mTaAvlFLWCSScd/EdHJd5KP1Q9Jbo/eX1luaF+kB
vOg+ciU5ko3xjZpS/Z435oMVqck1mWt3qyXpxSFCmefroIW0hIZtebNyRnHGCW6jnLmmvaffkr5l
XnVdRnI4cPi7ZPIGj3XxcwedlYIpz456WRxqQfh8rMbNoZysB6N0pp1eM2gtogbe83lkJLjT5vA8
vneUa33jvkV5Q3E+GmI3CXL5Ck+ZqAOMl8wp90XfftWrVjxLWkJ4Q3UwPAajvhY4QVJUzYdJLaAS
lPlrSY1EqpRxGHDm2yAED4n4Ypomk5YRaTT9QdAwnV0E9nVEbHGnJ8dG5SmK6RBzw9pCYN4KpgIL
Kgwtzo41hgZnKHPbG5E9LKfYfWiTavCVSarbefa+OBDXfBW3q405oT1AuoWPbNXta70yTtMcWxuP
uViX0X4T2CLQaBhxoDeY05AWdfEWjeegI3dFDBYzCyXDXHtwLjYG523lMdVBX845jh6veZTbGHr3
emjW3OWt1OnQJGV0KdRpr06md8yppQ8DHqhox1v4Tnp+TYZc2U/xlr+DebmSPc6VU8K3mZOrh2Qw
ydBP6LGW7wpwSiCoiewRaTJVVi5ZhRObpZpZYGiLPHRlN25xodICF+M65CADLU37U869cl9ot3CM
NjmUMKjuCqlci7kZDr0t2qsXx1gfyCS/jNyXiTFpRxJpIZtMEUYIcOEScU06s/fb3ErPIpKcnqHT
d02ZM1qVauavA787MJt0FEmaVKfrB54dpBZQKqq1vK/i7M7Qafou5hDkpMmcOJkOl1DHQC6lupei
v9CVr/2mbuynyAacSBr9iRCsEvtoyEeDABkaUu1bmcnyPnXacMCy97NLo8VHCsSfhL4jLPEqfFWH
fTf87GRnPte4ld27+M2XLfwp5sO6L4w4f7Xy5Gdl28PPqqK/Z83eZmngw1oKU2Eyk8+DYhuHVp/E
xdXN3eJN8jOPQcIQsGIIhV0lx95o6I73s3NNBJySKK4w8Bv6INbq/KAApUep/oyx4mNSLFxEKrPz
uTKkj0B6hrJYGNeu4fkRZZ11N0jc3xKMCCpaeXf1bTGrRY5atpnuzWnU6Q+o5ssCa3yTjK/o5Lzb
HBdbjTHHAt2Y9u0kfxWk9/hu5tQ2k34IReY83Y+eFl8bVS2AGx7LiJkvrRvnZNHnxOjaxGAAC2tf
V8skVOLeCZhaW4e6bVJEAGjbFknd38ClzShq4cFVeCh0TOr0UUHHG4svmqXdoU5Wdsg2k63eQHJj
uP/iaItFRV51h7Qa46BLGxEuurBRUCXt3kTr9CSK5Zfk+k7doXw2vd7Y18yjsfR0z4s6qHfjxPCT
OQLO6jKif0xFdSmaG7HFdHug1SU6FY0EZVnSM4JGcdW1c9wAbld4vkEg8bCxi6u70a6aoxi46lAM
tZjXR+plMMv2qrf5Qa2rJ4Mckh2xkt7BbRoKGizPdYeKS/Ni42WavUea/d1xIOnZRCKwmas4eoIj
/GqOLu7hohan2iYeR2+54SvDI3LVINh3ppt38TJcxgcdge6U6MUZjJY5lhz2hafN2z7r9IdqWkXB
VlD3OTkfdtxee1W9aIwZQdtXeogFdhMqOa1bO05h3sFtGgGwrHyp6Av23SMBTeqDlxxbe4fYKv8u
aE/59qS29+1wX62R8IgLmHgK7RPERATcWtOhBVvGN+aLw3iJpOl+NrKuAv3hoajR/qE6dECX4tin
Z9l/LQkICsEyzWOhtV+YEagnveGZ4KVGiMXr1Rnn6tTBJ+esMDiJfEjuR8IvK5daj2RMOiS3hQtA
heVG/5Dx/L5HBvGgGdjK4RFyNLMWFlGmpadh9hy/q9EbtRZ+ylE8ctWyiDvm28oyjvu873fDIIin
8KzsMYIYZ6t16DAu+oUxLCebBsZ+tuORlkxxHBVkgdIzSIJOabvGRRudOeslCkaSFdC6ll/yiEIE
s470oSh7fdeCjr6CbUPTe6CzZ5viTi8g3BXdUbqOfC362+wZd4Fm2CvIhi5mrL5EAJq/KqPmEehY
90SBOpuhVTlq5BpXUKEHMVIMuV00hzMuUUHVF9dqGVLqJ6bolZDqRaXXv4lF/9RBUOZ3LdO3pKa9
U7voxca52ZrabDCj1XyLInQoBnmRIm+CAlYmOJTHIJxZ0X1T2F/d2K52iT086Up81xCJ+tqLctpF
dsukLeJrGjN/sGbXPYHTVyDBY0afJI/2ZY7xz2DOw8OIumREd/DJbmh8CpE+aKgNAUp08lGEjcoj
OqD+29qtbv/o0SnYUSgqelPrIiPY9mrGpnrBjSmIAwU86FNu1s3JzrngNVGqn7pm6CGpJe7JGKH3
9dj273JlKC4yzeBuW1b/knBx0+wVr5Cpsh3tQ6ZUS+wcZBtrG2/05LcZiGhONfWcZFgfSNcja8NY
eiZyNvzOFqjeKIzvLlShl5YWDtWAVft4WzdwKsbpcZ7t6qR00c+JdtBjGpEWIkuICt7aryrhmJYy
McBuaF/ZTVuc3fmX4xA2HxgGzE5MZTQfh7t+V3c31UGaGS/WMiZ+qg/GsY0G44Wchr9e2pLnHW5x
xNiQ6LVXK2jheTkREjXOiAWK+MvcG+lLLh896VWvAzncjyOJ1nqTZQ/emCh3GB/sZBI909WZz63h
JdDzsNUUZZS8aisW0U/yOESl76H7fE5yAr09y6GdIuZnUdFpQ2R2anJIGExzjNPoIImKvab+tERA
WIgL5BFt5rBrGnoOHmw2jAV6byt6ptAWJOzyRi9frGbatcXooi/Jy6s1o4MsDZDcGap5OGAsuAXd
hVFptdVVrwpcg2t3V5MJv/P00ThQkXNLUGxspgKAP5oVhhkqXV/tpmXbe8xlqa3ni03B78tqHKjv
FG3vaWZ3NyxMeaWI9dcZ7KHr3f6RP+zX3DResEAPCXuRjPsSGtqm6UR0hvbdhaCaAKxRY98JGMWu
8Luhj05DTMFbtP0vTicNwrhtuZBIrCsLkkzgZBn3zHTNe6aVPZIf61Qo1hR2UyVC8222CvFMNB7W
+TrqLVXJk50lqY/Gkjn2uHTL1ZpolHWz89Ybav8CxZYprlPMJLyM2nWJqqAXTnZBwmGBQOK6anfa
ZV0ogwbYgwaS/gXbgMn2+KcOOzddTpyr/AhbT3uMrGPa9+JBtpFBzsbEmKYxrbEdg4S+p85T9Dft
e972V5e8iNdE0eM7HEXeJtuTQU4mDPq2ZLzrm3a8K9zljAI28o5Y3mQmVvzoSMqZEnVB+ApMXKrb
tm7a1dHgpIqFp7KBzb0lU/2+N/OvmQf3csqk8QZPKoFk99QNzEgyW4u3lTE0l6Qt7xxzUO6YMEAC
SgZ6PEvWnLRYObaSM49pypu9aP3eHBwsFJ3hMzML7YBwDN9pO4/306QVW29CM9PkSxl68EBpnAjT
npiqJk6ox1EdVGjnUJs1rwldcR+w+2tu6snL0t/bXVKECP/HcGn7n4PsHmepucFkVuMFp4rjUBkW
5nHxS+zV6qknfWNjzcoS8Jxwd6NuDu+y6f93NP2fHE3xzftNmXyzTP0nQ9N/b9KlKv/Z0HT9yF9+
pprq/RtyHzSq7k31b9yUsn85mmqa+W+4/+EKQD4QclobzfffjqYOjqaYEd5s0NE2Izj9h6MpZqcG
ERg4BBsuAXUEQ/8fDE01+0+zHBU3TodQFNfFnxErDeMPJW1RO207CXs8u0beh2ndLcd1MU1iOWqp
vhz1hZyvUkLSpt/T0B1tWUB3+mvt9hIU5K3sbHDkTniYhYwJXVTycY7rGpGeRVskx25lid44puva
uhhvL/vbAm8W6KnrRqXGs9DTk4MK0gDhY35mbhwTn6AVUE5LLW4+qfpy1sFptplrlGQp/L0gJ1eh
+Xl7XSykXVAaFG/mjRza3+ifze1PSJwOsqu9Ul6tmpEg1hQ9ML2UZ8ltodcM6/4yNbz+WNVzD84D
IEPclgKW5m33MCzjX+/MinJeaIxmcwA/iA6gntW3gAF+MXfO670w4zBz7QEQ+rbtffdYFydEGJO6
HYtSHq05qo6dPUjQkr9f5nmS35LjE5oG8Ouw/DuWi7AYSm6r8bgAAa6r6wIzv+7oTrUJaFf2qr9U
UAuq23/+sdDs278f46Iu4Kjxy+OcntNFlU7Qa1N1TKRdHYnnkWqI2g8ujBXbGpk2t83rGz7eNTb6
qzUaSrhgxwvMT6+X5Deib4r2uK5BK/xrjQdVozLW/dNuSBCRFhpGVmwZPZ8j6AtH0Ul+pPWN62to
DPyQv+36OPpvxywhEfCprsbHaS40IBq+6OPb5fvuf2xcj/H+TevqxzvXDxbAzzPXmlCEfhxyV3tf
U8ybCtfKC4MAQ1bX3euiRq3nmioF5e0THwucgP96adWYMZX4nq47P7Z/vNdqteJY0bNRtOo4lS6/
fBs3LN/X180fC+d2rbzvXzf+l69/O9S6CmiI04VlPH98ZF17P86fh/jte//Taub9MIqxOvz5Db8d
KbcxldcG3aHfcvtn/ptv+t9988cf/dv//duxP/ava+vit92/ra67UiLoN3gY0gLHEUx3ufM/Lu91
7V9ue78v/tydkhq+/2OjUnHXrLfO7OBVgBiJO+xjIduqgeu3wBLfwDm0dzpD2sdnPt74x2HXHfby
AGHTOrgUZ8ccw/7juqaVjB0fL//YVpmgbBsk29XxP62ub113rWvrYj3QesiPlxaKrHyzvi7Ww62r
uChy5P/+29c3rov1aywzeVYgvW7XTbpAZfdpXR2yBCCe1FBtp46of3NVHjFClceZaBCsTPu8Pq4b
14Wb61AB3net71q3dukIKOEsAFdtDZ5oorUfTuuuRc3s5WldVa24qO5+O4xuI+qcpCaCQpA1v3k/
lmKYm+zUNDBKBUnVwZwjc1WI1pH29C1tzM+otukMYzJWJoXuT03/TeRm5sOwmcIh/0HiGPhIkoSF
0hb+LEuM1dz0RGoCvL8Jp2nQ4b44Av19N5aBapZH0GYUWuFHKBzD3/7K939jNl1UkmmDl8TtkfYh
elhf/sttH/KM97fcngzrZ//lSw8lO0/R2xs/Dv2/OIzhWv3ONN13ychv+pL31fVY62HeZSnrF/zL
v6RQ0yM2vtXu97+mJexM6vMjdTFPMnyUi6NXTMVxXetuf/DHtj/f87H74z0f22Rt25Qi/3yIPw6r
D83f3/pxiP/b16x/7ce3fBxm3YaD02cQk/I4e9QLdPWaGwbSvq+t29aXPMHvtUydt+s71u1D0o48
C28fe19dd2Xrc3X9zB9HXF/ehKD5Zt39/s71Q0Bdf333+/6P1+/HTEwlQGSVB4uGcyuW8cQgEw6k
qV8SUOFTshRnYpAGqguItYjWmYajC8KgBHRRaC2yTZgRS2QAbiDJh6osv4nBXgKX+Aaf53MX2gkE
g9gS3q4p6Ed6IPxDp+3W/BIh3C+GGQsExKBJX2zFPSCzJurSrXW/inQc2ZxHaHbYiqhKslHa+nu2
DGYwUGHg+Ht17Xi5j6HOt3JyjwIxMN649bPqKOYuqdpPeap8zwr4eLPWeyG+ctd4VF0/0xfsFN9a
sst2qBq90Bod3xLojns6Uzmg8oAVzMbu5rCtk+8ios8zj1A1WgBsKxrDhKCWQqKUHqZ83JaOCZRQ
39/MpQVJ0htmHMSx2vaZKUKyiUYPB04hSCuDUW3h2ndKqcgDoj9RLanYcYrpWqTyrM5Ir6nd8e51
noaxyg5WvfVA5pD+1l54g75Cs5uFP4zpow2BPrDjXGy+Dmi+g6SvEs6kqm3NKs3O6bh8qvL0q9Mt
RqiNn9X2qY8lTFbLj2sC5hAWS+c2zsFUAoXo4eVi+ihuOnbLhTwA7dXaOAtuJw+mne9ru+fqRYqD
s3JV+r1bfamgnOJOjOl+QTg66JrxoBs/8htOSqzH8JJDVnFFMj8WnY1Wov5sWRH5rm606eeHuIiP
mS5PmZx+SQI6j5DaIwwSEQdZI/kuWtdGOLrOyyaC431A04pRyNxcylkcx45BtVaNkuiwFiIHTHG3
0GFF1t73TCOYE+cL90xEX+DZ9Ccs7yYrcvTPQ/IQNQ1mQ/jN+TVSlQBT0J0WqTscJJwQt8u8pPYH
z972Kf+WvSAMH+EwJTq0yl4uD6gkn9SpR8x4y82yWuWnkuyjupTbPFFfK2+pdjDHcA1PSr9djHsD
fVIF5cqSzmaiw+Z31mT6ON35g0wWVNtN6XfuWJMaaBB0lreH+ibcpReZBKDdTpDUQ6CkqRNEt5BC
q6j3htd9pmH7C3SThmANi6cQdwPm1SHBP9adpZ0SzFGFF12l0dkneEP+7N3inuUPqDzRdvTybV5I
uamRXfodnjteK3+VtXlv9ZG2lZLLIUwaBCo0SOTOE/d1Ngw+ttC5D2ceE8skL3yjkB44d5oGbcUj
2s6Z2UAr0uApQR8aFg26+ohqRLM5TgTLNQORX6YHqEwNwV8Lj0oolesnZpkQMqTOl7Jq72m7y89Y
Ze9TbTl1jrMtuD9aUTQYuCF/oSnZU+1vZJvTRtaSMYhcAF4kyfeebh7ratZOepaRL18zWTNj7ftk
NXmIDhX9VjzL+6m0D6SZogzJPTWQruFPGKI9SO4qv0+RwDewcXxLS3FkSzkTpAig9p/dF3RwPMMb
UrlkH3Vbx4i1HXzFZ72f6nOddU8AeXgmLMxZU/pZcyNnX6ssJmSU0DUhgoQbY6ySWLvJwFBxZPoH
tjiDvVkvCdKnLfye/TCK6jBh2zr0reaj021DCQl+yYavJjE0m2kkQ6zlxvcrpaGdhiy505vQUqJd
b8GQ0QU211yoL0p/S+XrDPMc1Td31PkLPMONTW+a8VTmvuJWjG4NB0gH6LAxoFdr1lANT4Kr8WA1
5OpaQ4CIi/ONXB+vhvytQmdnjH21QdrdBIaJlnb0EAIOHbSXBMXCUuJAp2rTp64jV8zKxr3k5OJB
jzZ2iH6WVXJJh2VvZ9NTVNb3bUQf0oWbkCu1s0V2XwedYkANrrrnSqdRnUQw1dc+J8S4J+w6zGBJ
vUMJuTFkKASqz7B6waQDz1wG3STJxbYrLHcjK6w8UZJvu0jvt8SZ7aBOh3U9XSPD/lTgluebgnTA
wiOfvFo+B3OpP9bALNx9t4A3YsJGTy2xbs5g0UXbagTdRqd2M0SLT5le7yYwwY06l+R6FfFLym26
642vWqVNNFAmVAO1U21oPD3hGYaf0JC4/twlB9xpnY1GtrGItWeUBZQo3kC20RcP1eZO6mQz3RDv
IspdyNzFkxEVuFE1IvaVEpgVzfbO9jrriUzFYXD1U38H3YwwKW4w7jQDayBIui5gVj3LftMW3knH
yAIVluvibfxAaowWpJJ7csRZcFPWin6YrHvcOa71JBp0BFx7iILcTdwKHErfGqoouIW+GjHcdZ34
wgShAoZvNx5mhtvqFlVm2VJAmDGaXdcA2VFJHxrwsV6f23sBNWLOzOxBxFbAaAdfBvUHenbQKG68
oI8d1R9rbDzMNLuQylAtMF96kp783jF3yKteF3uu4NZ4r7OuLqGZE8mb97nfzdHXprdOg16WkK4L
+lvC/lk0qLUdLJloisflPmImsIml/oSHmgYIlSLNdk66nagbuDjepps8bdsltQhBAWs0q/rn2gVd
8RoYLmS44AslVXc/Qy9gCl99pqNWHJaBiqi3061i2S/TMG8xjXkpl8ncEH28JzCCvOc2HzeJt5xr
F0t6YbXPqDkRGBHq7ntGchUENYTDDMev1tLIb10EVQsGiwRw3jWPaqdPV7eD05+haCYoYYtJ7rhl
IOmCbvg69CmWXuZELnZ0bzhAAUzwCCMQ6rEWXRk29CtGHAX3aW/CFcnS16jAuJfshCvkt2/mMG0T
1DhHFXkWV4a3wQu22eJgda0aJd+Z+J9V9nyObr+01IYrNmhMliQjH6YjmuzQfbl4M2Bd9ENqaMpm
k0KhTeEZEyxJHkMlgTgVj6DsQe76rCQpXgt7xuOjHXvbpNXGS5mhvYxwOw7Nsbz2iWqHsSF1BPDV
U0vlUNd2E5CMce8Z4KXxYPh5p8s7wpBe9UaF5LCb7B4+qYGdkJNBKgALxPX7qRfamTdx2oyHCamH
vxRQofXhmxz5KjVzt6UqsMmznGMzRPVZ05NHc8oHrtFuO2bJDzG92qM4zvr0Kx9xdaodRd+UsXZo
yxGlgimcDdoYXOLsFnj9FxFlxQaSEHRYx3xxPTLADYhT0UCCBWbq2gYS8LyBfUieSgmNBuZjdKgp
odWmOkssGkL8eNs9rKHcgQ3mKMahT3LckMTZ4RvBQtCDplreBjB71EPtkARRmcaeMS4EhYsuNomt
rjl87yHGmwKBaOrywyV5us0QMVD59Kc6sW36vPapliCtc3rw8NiNAcwtSOWdRx5lq5IOAtuP0E3F
J+/CQDEpfR1VaQXXstVuQ2eOcM0GgSz6AaOR8WaU7vOLR8ESu8/M2LDET3ZVK3dzbNpMXIrHySxd
5CbyEhvqoz4WPX545ZNFuF/corZUkaFKJ/mUZ+S3ujAVzopZh2qq93tsPsKlnhiaUWmcVMfCCOY4
38R5rql9atLEI/ugtkOSac48Bym3bJefG8u1vvIIWKVQkIQEw45qzV1dw6SzWkkDAU5krH6BCPNF
sQbCQfCS0zDCLzwXHlhXREFpxfsebmCg6nA8VKhCWKhkS6gO+l1mN/d5zMM4MZTDCqPJbLha6Y8G
JSzOiPYbZDYSO49Sod6eBL3uJfs5L0huu4FAbdOzkDFaC9coCYuKY9IxydGbdLayGd0I4S6q0qAe
NW6+dDNAkqUyedD0sfKzSL8qkmNUcHfQ02ChmEEU2gwZcjctp9OAMIYwenFKuz7GZ2MJ8f27RE2i
bss4f0swN9mVDXzanvmPTr/iBRdAU4dMx+1FdYCcFb427Y4J/lwrkq/9nD6rcWUHZTT+0jvt7HjA
Z9o8/LLjF9rxYju286+xmIxXK6l7XyjyVliibRo1YkUgiPUXO8g0jE9iMzopbXyW3S2eAl0jlNFL
4Y3fvBmXRzpH29QyzKOGYKUVOPo3S3yI6Qrv6dF/taqWhMxusdCiH2xSXkh07H9KV85BHoWJmn4f
dIEBmWnTtPFSE3i+RxHX/WiKyMPAYTq5WILhak22sM1DQTred1spggqOKej+xXLandlArvcQ87RR
/OA24hVh6n7U3BezJXtwYJKMzcr83EQ1Z7V/0XCdCbRokBtHFddBbc+M0ogyOlp3GHPnevVamfrX
pBrPSuVA3BngCrgl+HG6XJGPIyrvtGQPP0ffNR6nTNEeQI2Ve/XGo5AYDdzX0clUPFht66YR1V0z
5eLyvk1zYrlZkBWg/Pr7U/FN51Q0U7KVt23rDrJyv3aLA5G6GwIjWZ7a+okMofF+1EgARkS/YaKa
YHkkcIm0s4w/JH5R5BArm4gqNqt7zDiGbtpgsoOr+n+wdya7rQPZlv0iJtgGyalE9ZIlubcnhH0b
9j2DDPLra9GZ+TJRQKFQ85oI15J9LUtUxIlz9l4bH4CTPwyGiu79cjPl4Z34O68sqpMbjc7t54Z2
5Iw9faYSXRQpP/fhp2l2s4z5yP/PfZIgqxUYThNIHJIxzwkZCHMjuRhrt7nxoTBZ8vt2qwoT+MNy
Q2u23nsTgJafL7s+tm4phqDriDv9567/3N8J+y2h/D3+3OVpjXnLazXjaOgq8h/+/V9aZmgeuggQ
08+3/NcDFpB8ypf/3OOgKUDIX5Wgk/nFPw+EMWp+v7cCDqd18HPXz4NJppcnR0zwB/lNDkRRZOco
16I4vdMrxO0x3XrDSO5jo/6qpEHTYlgXHVLkWSkHoPly4818rqpeONv/3JdPQ7kLO9Qnma6lGsaF
0DrjtD1mTubckuXm55tlIhjnhNkGwWu3Lksv5k3NIwG1ByvPP79uIZVs2yq31/XP43HtmFRG6pZ2
3pIxCx1mbrAeNNK+kbmsXcHwRMsX6Mz+dcPR6gPf7XwkRojfkEeEz6rSYnP4n+9TqKaJ89aBnC33
uVgZT1GR3Iq6kA94KYN/XlFznUSo1fqVnxfdtaL6utuaF91BczzVYaROP9/2c4MlHxSYV9b7ny9/
vtfwyj5wmlHf/PzUz33mZIJGrzL8QEqtfT3yb3lp+bco4wlbFpDJsPVvP/ebbjGAmQRwl3ooGH++
LZTToXbNGAklP8kp8KYniFeSmeuvmhKsFpEPUq6u3Ftdxg2GQm9evFzu7ecBo0+7g16Dgvn58ueB
CCXaQ4PW1EqzHtaoH/dbcCrWekgmKrfBOf/ne+MGJp6fdYiTzCbdehPskZlEFMTsziIhmLINuu8y
Wrs9cnzLp/vWNU1yl8uN3Xf9gZ5SuYoVrpif2fj/VxH8X1QElvOTefR/zkV9TdooIW/ov4NR//VD
/xISuM4/TFvw/5hEK3gkeKIW+Hc0qvUPgqts1/ZdMntxnxO98G8hgf8P28FBr+u6JYSJGuE/QgLx
D/43y4Mc7pKPZArx/6IkMH9+y3/zsUH9o0lwiemyeBrIF/438r83iKqqpsjY93Nzx9HXrJAqwvgi
4TTpQD6kiLwkAdcNBO3ZPfUkP9qDsROYlhkOWtCEpwV6NKIZPJjuAxP/wDDVuDcUk/aqbrP9kJmE
VLnDES34C4JfOIvaCyIcwHpSBr6/kD1yDn86O7wYgtBQj25SrSLpHRs6mMJ8mb2OZkW5HNCAyBgC
mBAHqr9Ilt7qUL2HLvJ7MoXonkfqc+xuyWvrdAaA3xMhSSjFzfoz7aJvlciGfoy/jmrxmJjiDHoc
BbuwNoN2mP4mXRuQ/RVuKUMYlLnU8XsoPlTwpnscqY3WkUkvJizFlfOReeyWstxzZZA5oWAQSO98
BUfkMNuUw8KFgR3VFJb+NFMTl3/dQidRgx9uWl+yiRhwJWXzlSrM10OWPrb6a8541vGfrWS4kBn9
ogzyLIF/w7nqRH/k7UM5CKUwsszmmCw3xPIUWorzHXQDuKo62gA7lzB8NW8NExa0hV5OOvQnILWa
HtqB8o/CduOgbUv7PdVGEIX4IXuIJess4fkD6ROblsv+JYybdyZm6K7K0+R2f5Xv1uc6Eae8WU4j
C3bNnOmHVnZyMyVHIycsq9PgaLQliI7fglraW1OUXAsd4vY4yF2s0hnHdcix3gYTPs0GjnsjMPF+
rTgsGPtpDBm0z6Dn7EwYey+9W5lr0rEZtwQh2NeBhvCBmTQabTga28y//QhVpLZAeKzZhsf5UnNi
xm6rurWIDZ6KHZ2wd+K1avxx1SrPoLDS+DkQcXhv7XgRWkfGpwzpcYVtNh6LDnFEgsUWsW93TFTr
H5TYJy5vv5eD0YQHuGPb/uOM/vMYGzswHL9nLEIxs9ntCGeLlKIJ+Zi9SXPgSF29nkrH2pVeeW7x
5B3JdK+2SewdkfYwM+jwXC597qHMHivo9lvAdWKlFVAJCVVEjW/THYTImLXEcQ4L+BTB6ROpiN2W
qPhvBaJwk5ppe/TlcI6Ibtq5y0eNljOSUjPFZZUzjPq5aQsl2VFgHNE/qY9aNJlB1Bjw+YysP/bL
jS01CI0pgYWLZkflH0nrf9h6cQ5BoLB9gTLqf0Gz20U9FMW0ZQ/ubM9dClFaSy3NGtPJ/xZJKv95
ySacAlheEl7o6nfuFm8t2W5bDETwIbuNaqAnppWrH0bIrkJzu+PPTajlh2Sax52D4fSIXLc5ghCe
rZjGG4JGVxMOMyeNwOHBU3uqx8BaXhhMeZe0aF+ytF8ccflapwuzATI2H8MF3YiFqSJqokW4Dz0G
AmF3b3Gl7OZUMFNKScjKnIcGDSj9NuqIOr25TUsD2sEuNEIe7aMI+jE82CNl7AaD3nzoceX0kd7D
mpEklvrNuqbIXw1L4OYElmWDeHvTdlq1dzmb00u3gTrZrcQw7VnbFvNBg7YD8yVia1cyVvh5nonz
RHT5uB0qpAclDRascrCqG6VtACF9eXEntx3fZLhojtoim/Yjp6j5t77wDs3lJpypZsfHbOxJgZRY
1SHJlc3cMan2HurI5aUFVZVVaXFQOOE7BfXSWC6URjNyevwcwaSsj/7YcrakHQLa9WssrIKGlHEj
UpKjJ0sBuMPuewJIg63VnbARmBzajObuGKw0msu71CSZe3SB9qxNM50ec887CzmDiS+0edcfqogT
tm2iXPfwbOW5O5+AC2C9s7eewkw419FzG6tyl8OkYqQ2uqwIXpBioTs2tr0TjEyPppP9Nic6aUJg
OnB+LAJdngSN0LfxlB1+NiLV2pcugiUxReVIyZ09leT0UVhnd3Tk7YMy9Oqx9f1dZLTt69RWrFtN
9/HzVRR3Kc1/kO9W/wb92riYRmc/zE7SEgGuRbvKyDBJSVwMPw6CLBQxcChdC8zMwFPfmH/6IT4W
bdXeM+882nayhnMzf5lx9RC3oBeKwoJhMbZdEDa+9cZLu/Lk1J8mvVbnsoACaGb9BdI4quHZhGLl
1wxz4GEprMVGZK7sMSUrzveZwJr1zksHe5VlPVedCqOgtLVxqwOV33cWjuW5YgTJhd9t/U7HOjZX
0S2KvznGOSd8TnBf2trYxEre4DZ4LPkkxMRkWjMUUPmlUtF3TdFMezYb95nh4cSu3KPpa+Io4uTc
2r5HO4K+Cxzvt6639bMD1WKr4a09V3060JCAtk9GSUKprtmbEFcEiinyLM0ufRUTvU1UvyoYnVAe
2dObADQ9WQFY8IVTlOdIaj0C+LDfZDXTWTV55rHHur1Sg98/ORMQuby7Qhm4xn5VHaSrC8zzJKRz
CAADY6AXKvLfpcUu0vu8p03m0Uu35cEo/OdkNHT45aaxRNJUJ7gj4M00mjcGTZWLzv8Fh50HeAkh
ydZyx6LEiTrJbjEa5XSWw1NplYKuWPQotbBnqtdPD8jCy0uNBTFJ9PQxlzpJXrr/HEXWQdOsV6Ad
4WfnmOM6GbL60hr0+dOM2QdKTtTMCANnSUDJIhF0k/6rncDDjNoxnrtiY3U5CDnbI42qIORHLaAR
vU1PCKNBjcJmUEj7uwNn0Vs6Vv4dL5G16gf8Ed0JrwrtswFYkHItOpIT7yrdR8o4w9+PHgMZT4LW
LzLJZZV/adJ/tDRRXDPgekyKGpK63OkME0/6BgZyJzSP0lUXtx8WR50PxC+yr7Pb0e7JrlJZ0YG2
ZbRpB74J/gtn2XD8oC0Q3Yy+BFDDtBuawRrNKj2owULoQ+JGLM5Up/2jNtUzXXftfUhgR2C7Ll6K
yL7kOIOjLCWVY8ywOqpuPuntUzyTuB6bY/5gh7EO0sGoyHawnxysmaukaLUrs8f4ogETWHmfUxlF
N4oIxJlZqPaS1PI0TYHCIiRa8qYl7a+kWNOXrY5Gl8gX6WUOayZmuXlumOjyaSMbvXkpjPdZGu0+
Gnl7iFIo4ta9MBAEX+FNvB00jFWQW6nYpzQF+wXH2GdJtuv1ynyjMeJZUuCfncnacpVD+yw5aT52
rlD2xTlN50tYDtqxBouItt3HwjBn7PsNT8HSYrSPdmKdxyF29qHyz8A+7cCiIfLScH2tfR83dSyi
r5bDyDVJR8ZpLWb9NKpog1ljuRurBKcXrEIykNurn06Mjvz2eY5NtWlcS14ImYmO8TZlYnCq0wl4
SJ26L61lfrL0raC/9S+J6kk6mODIxVxxVGHFZlYRvOU4yUmdKH79ON6thRI4p9J5z7ZwjT8ZYQ7X
mBJxM3WYWIrWxm7LDnmdpPXoTz6ZN5PhbrSqS4PaIcqSaX2/o25ud1rnNqtpjuxjpABPou9sIVeg
LZkzi7DnbjKeKga9QYYr886Q8a3HsEt+q1u/6KZaQNB2/NsZ4HEOtffSzuS7FRl+Xrd9KVMDhoRS
rOrNXH90mEFXpaFFYBJyc126woRCVX27mFGO0UQgmahKyCFd81ISKFUb8Xc6tlcHlUYysdDblSmC
cKrJGkroXkmEIOweNW6NnoNOKuQrZFb9EBJkGzhOXe2zWce0tSQLQY8jGRDOSSL/dIVAjzu6FE8x
23mfURATkPDzumrA57CVUCSH7dsUGu3ZjiKOchK42o/N1CFkcK/1IArSWJxaooyDqAAL6UvXe4+L
8JTkwrlPsCbXltees6rzAB8X0JRd5qiVD85RWCFQcZrvrls5X4MfmVcrHrpN4o/RjnPfhuhJ473n
bNjM0SPoc9L5hrJEfBJ3/BEAoAyylgg/sTd17040aMoRsjZxLT5oWhL2rAFdBfQQAsP/AiiPn7IM
+YTljm9lO4xBYVEc6qEV2Hz8D/NsXTyDpkrR2FzGxDzMYxLeBjqVMnYcPjnkCNRWehA08OvqEKUo
gjDetPuur2ZA9ZDLkp7GYxGNJNxM9Z7MU+1iatMZn+K+Y7G/uimhH6kXT0FJL/cUJwWxK7yiiS60
C9XXlfYSJyMzs1etRwfI1ZsjsLiEtHDnOx5nA5afAOHiI9eWEe2dBCXPWpNFdVG5uBMx+IzBLNtT
/nobNaCxyAW986b2AszNzIzQLRXg2/cdPbWj21h/ndDFCMYELwDLnV5Zbqg3aqN7bFNVo8mJh3WR
9j4oxbIHP5GGx9JywX1GaB00KgyC5GC5FZ58CD9oQcAm8Lt2j1QMSISibwcvzEJ9494TpE97pUqX
eVxSLgnBIA8QkZ7N/DI7RC+wM5kb7KPxgajA9wkyGizb/KUM9atmM6Qo4uIc09Xk/cl2NgqQ2Odd
S+uUvw20XAAipSFMmJm42+rmEer8SYsQXWgjW/5YZGd/tuOTzGZe5NBdaWkm75rLhZlizSfZgCiX
/s+8mM0YCvDsS/HVRlmxHu2hgZHS60dtVkDlvNE/LJGxURpiLeyEvGf4rA2iUdc5fUiqPstcGZWd
77QUyOUwYU0tcmeVZikEk9BZOFGD2hOgmoDsL25JPHhwkCpzawgPu+bs/QK3WJ0w80go4+YpdEjl
6JtsPINquNol5jB39u8+UQ6XocqeteLRsWT8JLwouTS2cdO1aD7WQ/WIyMNnOBF1YtXCilbFcC5g
5a1i2z1XsfCvsQNLqRygSC5wpN62T5r7W6/66QQVrGc22vBeIrRlrkqb3MKSzEOhGQGNz8EsaXly
8MyRY7cZnbpIE9ups8JnrM6r2PWrDdyCz75AYpUat7J14w+0BHRxmi3zuoduCBWvU1vit8OMb+kt
bikHFYG37LhuaAhWzELte6a6xHXLu3I7rt4xhQTGxK2zRbeOhQsNt5UuAijzNFRef0oTK0BHQYHo
dc8TDhSQK5BTRO53gT7E5sbUHXgLGQCO3sr3HQNszOzpJ1u1yVC0nI5CjoEeR0yCOjuAc9UeDFu8
IMmSu2yqNHwdZUHAnGYexQuMTKUqKpcGVrbyrWpF01Ws/Sx+FW1OWZPzeTJ5vbdsAav6m5widVdg
mdZIfH8basDXIu1dmjl7a2yczZTYfxrd/+PkytwVRvHLEVl7iOd+69epuHAYLlf4VbhpGWZb5DkT
9f5i+uUXChb0Q7A9QePV0daTtFREc+lLq+Wk3ZUnaZQ1Kl5Zf8VG98Qr8W5jiDyQhEApGN/LeV9B
0VtaCfl7jKDDLKe3MJqdA585K5gau3gsLO/gV9F00Nz0PAzy1aD3sTEIzYXyVV3Rs/UnTRuJeWuN
cjP3nnfHMLrqfPMQOV3/i5tghiiSNbX7FKfkaDN91MaY+hdKywnkcweIB+Ye5dIVlBmWnGEiKoO2
k9A6iHO8otNI2zAU7YdwC4J3F1NNjDI7ctP5kRn5kxooPSfSEHbyferSgeO7BCxq1AH3pRsabQA7
ENzp2jYXybiNAFZDnUC63ffJvNGyah+bQ78uaK4EyGcmIE+AgXmbICUIGn4D6Km5qDY3uFdviCxZ
b4iY2GvSbPdyJk8kH6eHnzwiln7nlhcC8WvORilkfQ+7CuGZ7sq1CadFg8QXNOijPsx4gMMu8k9U
shvbZfQvkyZm0GklVOpdRonYROu5ga7UtnRiOiW7q6HTf/H4swJmm7+xMCBYaEWxttuJTqpWpIte
iOA6hISdxqCAYVkRKIu2h+53gBtT/miRaDqMw6mjrGGu2HLJNYtqCpbhaNV/iohTvxE1MLe7IWho
sN7sSI47yDHMMHpYNLqfOBdfGJCHCSndkEv3lc/+qm2iS17moFbY0KXDquyVKR8dGJomHtcEKuWJ
VK1dZ8ni2QEkYelIYqS0nxLicVdNb57aROLMdZ6rZg6D4qiYaIsmfhyWm1iUnw2xFHen4ALl1Cci
NJQjaBpv8NkbO+Pqo+SRRxSHaKwWJAthbuthii4mwtACbNIK97O+6iqLiKGMD6nwi3Xb1i7aOK6w
qk6+tWFcO37zZkgGL3L6Uon5SYYgEk0HLV1bXtsR7FyNVnn2iRDOcU4v4xiMyvKKCPpDhfY+U/S6
i+Q+sw9S5yDzLz3r4szTilbGN6EY7J0vrePfai9+FuZorUCY0X2ORPfXThjlVxVzf2iYuPKx5pcw
ZJUAB2I6Ozku4GX0Cx5XIsziPuBz/BKNKCHz5iXOSa2tEu2lRFFL2UkqqpnBnJrjmI+c/IARHQWD
c3ETiqYKVhA9AKaFg59k+GKLt9GksIbU9ubQG1nwKA4oumYazsDBEZcpfqpG+mYmN5jiNeS6d67J
T6itiv6jBVFJdB99bCc70whf/TD9lanM3mWafqonOe7Z40lfBxFlG6iywbzNJlhfMzUenYnGKT2K
lRAKnk+OHGq5eO2Y9or26BpNzVOx8HW3+WuEFR6VL7FhpbJl0BbwfKfaX0Ve+kK+xcHMGZjT0OaQ
WWGNtXkhAwMRtMR3sAbFCjOQt08v0w9JfxD4vwgpMa11P/LH9rA+cs1DazcHpmKfNNTGA/zsbYzM
4Y2xa7lHqdWu6F9+k8n9jcyLtjHtg4xoVvxrAIgwYJ8MY9MZREG5fedDp2GJU80fkYSfs+jmoEXr
EVT5g0w9dxOBOqFmMJHcu36zN2znZNpFitc4O8vIRCw3lbhIDPdWwR3nUrOZN/Tj3hudOJir7jPM
PNzazOT1mdO74XeniXGI4WZ7MD7NOGSbijYLh+lkDefDXEOwaOv6V+RSyM1Jsm2bobwY7skf5289
L7SAboq/1VN5csbkO7JHhD+o7ejf3VJ9QtPREOLXJADOJGuU51pnwUMWLmqiHACWk6n8J2yc8Tqj
3SuM6NdiTH6nUoEm5pYXJ3F3Yzi+utTca1uLYhreVHYQZ+SeZDGHyB/ZfGaEnq2k5mbXfqLlQMqU
tyW8bBERkobk0PGGv8GVPVhDYNbtQc3MeIEQN6sxQqGr2+ZDlLnZuWTeoVny1WuMoxgObiOLT93S
0qDQ/mopemI5c8XlS3fBIQNg1NIk0GHRsVCpcDsjtl5NrgEyfoDy4Cu1a+oOQBysjsTMz72leUcz
H4YVzHt5QX5AJJNtNc8OJa0yCGMHeIYoiZ+xB7gGWYeMO4k5fZZ288aRrP1IRc25VQ3aPnRmMiih
ya9JjuWVo+W1omqUey2bkamQYeiR6umX9Z3qzljLmzbDrDC1sdkRR4PIVycTrPE9oLtxc+jiJdtg
KB/KenoUqmcyYDbribNnQGzbXYC8rqriWZ+BAy1yJvYwu4bZ48HG1eiwN5VG1MWD0bHwmsAbpayu
85g/zuSmbdIxy9bpQ9EWeBOwPwex8OJTl8bXqInEoRvmz9DUv6UJqrBVHJI4x3yz3BiEQ+40wlZX
VvcdjQZ4kEXfK5dNHVWkGznVuutGzFFdE21AnxFZhxVk13H9pXmUn0s9LwFDJdQ6HaS68S0GmBrk
XbQZ5JwerCVhowdBfqiwYpht+DdM5r8g2uy7ozPO8VN1zyQnySRjU1i6VjZS0ZWLLJJPT2kHS/at
23yqmo3BmaN3sirpuqPkbBBWTV6z6UzzS5AKcSIW9gZP7wBpIT3mutGjVWV+FzbWg2/W31wRhcHE
JaxrVDgz8Ve6kV1Kn4qCwdISUtK/jAP+v0nORHgRMTf2fjD2qADpmCI7qdrX1O8f0S6ItdcwlCt6
sg0diwqd7IMyzxDiSP11qgQtgLkB/JpM0ODaSZzdmvTG3n3pGn1RsFbYafSq27eJebL0dCFwginW
/G+/Ksb3XP+sYqxnFv2A/UQa67aZoFjM8xCzNHXhvjlIMXLMGZGKu29WUzy79Jw3sPbV2wiPRc2M
OMNkh3IF9V/orIHOvxgD1PbU0ID3um4HZ8OMPo3W2whVFFf3n5nEK94IL5jaeF8m7wNl5SWFDYOv
aIJ7n5/owWODo40wF/qhNqjw/HoC72jJTYOAZVHA8RvMR401kvOh8ZyGIftRXR6jUBwnoNPMdFW7
rQHxNTa/qUYNC4EWDKJjo/AWv8e6oHeO7i+oMvgt0JaDtCmusuEV60mOjUzmd5BuC2ZJexhHMHqV
hKg+wz4Na43pjXzsTf1z4sltAa0xw3XH34WI26NW6BPGBfc+dKxbjWq2duuwiS0SVJdQuIecfD5v
OumxKe+TWdGqwlmf8n1tdgDaNe+RQh5oqRMyOZq7iNnbeowK6PQQVVERFkdjlG9+CwDUNl+7Dslo
r9znYa5ezF4+idQl+rnbR5nYRyAtD9GgZ7d60CBNUxYeHd1/iupBP3k2fblYoEpkWa0soV2ZfYka
fhUIzKFnkyWL+ODGGl0yk6M0eoTyvdRYmAwW76zzSMpsbpTazUKjBUsYGQ9aBnI0qdmriuQV27F5
xm6zaeED3vgMUwA37FtsNISP1FQXi9lSqOVAP2HmaXuWc4Sfo06v3KkfvHK8jjOnbjbWqVYHXCN3
kBrUhXbzLn8lBQi1chafju8ku1IvprUu86fJdHjdEiTbnNM3Grp3tOXs5BUtCkMwxoabPaIVaCaf
089ckJGa4jaHCH9vDYSwZULe4ZAxpSgAmmi8Pd1ehP4zSUHy4jNiKFqJe59YIbfN66OXwV9daEtJ
ugCuXMb+aRPkNeMR8jWAdaAtrxGeF5kFpJ7SS5/Os8ZEtEH2SFtXBQwh8x0iP3cXO8uhw8/aC2xy
lvV73y9rexLPO101l9k328AATeTMTAEYH1DDc2HGPTHshhG4wJorNeowh1mhK6Mj58H/HmqsOek8
PYuKCyWyRuw2HCptSNn5RBkLXRQ0siZenfQvQXx/xrk9166wN4rEnY0XlaQR1DT1vAQn1IzsF82p
e3cBHE0RIo6ZDq3fvNJfK4691b+6NThd5TjXhFMps5aF417MG2sMf2eu2WNhcrRDo7lWoMbsSxZZ
tWmcR8NgHe3G8MWbvUcVkp49RRB7ak8dTDHanIyXnPW2+jVLosqtOYv2gwvYvSSDoR4t3g3K3Q6m
5yaR6mtYEhKHughq90u5kn57/gXMbK+8hlBBHIprl1jEYIBajIlnRpopDWttWYkTVFr6AO5p7Ztg
+trhCqLwziu4FWF4c2KMHEPW7yHzBC0AnVVIiBIYMy8LcsJKtWiZXDneRFFdr6WfQXJqx4MxWw8T
tMSd68k/WvbW1GzOrldvW2E9zJlKNnKugOIkzFysO73fd6NZd6HL4bKzNqRkaYGfC36rcyu9Pn5X
cztuIEZIkhHg6CMIL0ioQ25fOGrbJ/VDqubfGhHX+E3G3/xBQP0tqe3i9rEiZsq/z3M0vjDw2jrC
qy+idx4cRohT5gATsznQOmH4mBWw1RBrYsZCTRun5D3g1d5x+VxE016Z1jZB2MePRhJdYLUSgmMp
4jYQyvcxSpgiTTdm4ucHmXRvIWYS5hzjLpG8QTM1CZNWf9fDE1zFJfP5mHwsAglBu5FL4eVkjExu
xMFfIVwuWF2BzG4M0XgbekDA9gRpMk077jVof9NkNtehit8Z+RG2nnxWmY94sXSvQEXvjYFMXLce
ZQOSkA7dBdMT4zCTXpAsomdf/SoKokkA/KHLCPM14uhxLfShDyxwQUFt8HkD7XNC2S97Cx46icGn
RdtE7YqIX3bjsKmIvF1pkM8kV8Su1XWE642sg9gdwVh7CIVFLMLAXcCwfSxWOB0rCMe0GDjtZecw
nt47r79U5ZifmoIc0ojYtZxU7Sgx9inRXeBAFRKUnGgh0Xc4DUmOgOvyIAufuQHzp7WCpAoNqvuU
MYenGI9BmzNcCcVBheiSsomdxSPAaFQ+RLHya3k0GdXFbt1ro/knDl7Q+xIAIa8pz1yAxa0hhclR
bG2wgE483lXfveqMNudYe676YTwD337W9zjt2MnbC7r4AiW4Xx5k2q3TTjz6SaGew1xD6ZilAeIn
0M0NUT5eAT8uqpoAugz9gSGiM9sbWgDGV67cqQbAzyBgKYFN92eWlwQczafrIOIlbOir4XC9tiYJ
3S4Jcul4214NT8qgSIp8G0WnjrHE0CHkEgrdAnFLgc4j81yTdk5gTtEtb5tu43AltJemynzLInlx
R5qiIRFfgWk+Ocg+wH2yrVVheQljnAoqN40DkQkcabyViVSjHBBI4b676i5JYIrj/RhBMjNDdSIu
lmLBg3Ea0cG2yvFrnBg7O+RBBZ2nqsPgVQd63wEQSUAofr21ERwTVQO3M8/4nLV7khndIPGhwEYf
YabeZJgj4ExtjZoIv5Noj3kMelSMp6j0CASHbKy7cbhbPrUY9sgyGJRebjA2XvvS+dI73gaH9N55
OTRMi8OvdbbV0EGA1AdxaDdZ1soHYQD11YsDnpAvZRDhxnkdJLqdtSdTjxBb09n1wvyPPcHhtnX1
mxwSohSYIKYkRucRZ2SrHuRdaPsakdS+MqcQoxSIaYYwQ9UuwLtynbh5iAEA2a8rdFRHE9iawX3U
bWeXUHFhS8YjNFT1EOieQdSG018RMyYHM0wovr0p6NsrWHX8w2bzZFpL6yYu91bfn6Tl7bqcocKg
Yj4nZm0HVZmnm7TimbmmlqHimZ8IAGh2onmRM95dfXJX7Lwpjd7uonfTi184L6lJuxCHzw5BQTC4
NI3yYWpWnfvlVzjuhu9+Eu8T0wesI8h3xsR4zItUkCNDX8RPxHfs5djmkqbayKr5i5hIacvwtlQW
WDNK9obTiFsVL51ik00vprdpPINZXdTpe+nPB+I1NiXjZSqtcna+slRNG41N4pgy8drEvcJEGZWX
Au4EJw3ELVZevmdZjTQ7/V0CRWjHiDBywdTJpwhUbFdkvNobzsSHinLxdWouXTsNn07sjCiddGSW
B2oxn38P81o5FUFi2dmmJ0+H+an0q7slze5sYlqAUMfUGgT2GvIoh09fdRySif+uJJcTZVdLalBd
fbUabriqNTcOq9dBS3z8jn9TYK4n/VfJ+TTQpeYcnBrhpiiw7SdIEFgE0HJl5kw6qtOe8dlRyhh/
IQZhoUjks6GHtA+E+y5tuUsKYdwMTRo3unPGaohoDFuMhRntzeuQkdyO/jps6xFLtRqcdz0Ztgw/
dFig6NxLNqnR+SiAZl9z8678h6QvzTf2Cf7uVKhVYkXgUWdJT8UzNxER4YgcceHZmFdzfdplFe9r
ndGLNWA2biKfhQzd2bzKU+u1Hz5DRoanWW/z3aTknauo2IG0D1zInsRpUZy6S7OWQVNX3zC5io3X
Ek7XcL5bZW3y5tZrQ+uLl1YV154+MZ6dcFuyzSxWa0Soot8kU4pXqmmeUEbdJmIy135OAl+RP07C
uwxN+dG7UOgF3OfMMVGsZAr/WENJjGx/70woYvs6JyHTAuhfI7gqIFwHbvurS8nlHKY1ZfjR6RyH
hSGmkzpr90GRcBjVPsPuOAtUZW2dvsCLKfCLm9VyMrC7fFdmPgUWpqwubFz21ABnYMtZb8kACefL
XCDXBC0f88kj0VLTWfcmB9NkAYE/DilWTYfmsmRNHRAcrnuXIEw2/OPseaucyIKVTGnv2mb5lrEu
0tsOr6hRgKPr8bSna9C1xf5/sXcmvXUjaZf+K41aNwuMYDBINlCbO48armTZ1oaQbZnzPPPX98Ob
hQ/ZWV9Xofe9MXKwM68kMuIdznlOGlbQUxfkzYIBrTTp2nEeH0WB9sVrH82Gd8Kac3iQlc1qzc92
KK9+ZGFf7RNJilANuXSn+HZbNeMmSaO+nh2j2ZD5FCIgjp0HUjJ37ky+ZYKeajO5JQOWkFdw8hR+
xfJYOJ4N1F1zEtjGtamyT5Kz+h2d9Gh+r8OZ7dw8oqW92d3Un2unbuExCxIIe+r7bNZrzjaIFSng
Cc9VhxRhzMQAN+6hG9u92Ng5+bY6tmFe94gYmaNxpdLAAU0feezIOuexzNp0ywqIbqylcpnZm01j
fCtzgDpW43+RzYeAj/aHHjhNJ5xCUeNsmogNaKgoVsioBljqVGgnFs1fHkXHSAGNM2PxOU9Zgg1z
kSrHfgamR7He1MPRKFv7SPQC3gUWhAi4QQTVZv1K+BokAUPIdW3yvNwXaj0CwoBUhZNZjZsEiyU3
CFnpaVqFRwIqgC6U1QllVLE2sCpvxvBNRS+OEDMbef9mwQTa3SWexH1DAW3kwYaERnsomckvYktu
gkc1IyEjePmkLdnvmXePcD+iK6Nnhitt+dr0QXHqp5ZoVLNBPjE8Olo0ex8SI3nv7WCearKsZiL9
jveP48OvpLVDHJfEL0MNpogdjtpkztRig/4vUByc4xvD7oqcMHhQBg7Bldn7hMLcAXIWMz3ECLOf
bAy7eybXbdrbFAFTjLKjcou16S2vZsZPVU8E02vhMRJfUHVBLu0d/qNHhSBgV+BpK93iMAy8HJrs
a1LCI3wxU1NtPe9X3/SkVfZIxoU+DFAijmMTr+eEB7HJslvHPUzuyyIqBQHSnQwn/yjMTG59N8SL
0iuApW4fYx+evi9KDNY0zuts4vfOMtSca1EHau/YxYGUI4K8ZuNdMIFgvZLj+vLtzdDlzpbX9ooO
PWYtKt/z2TNP7Iv4BX/lEavdqoS7slEBNYwnZ7GC20DhhWtFy1tilu42VvD0WBz+8QsxIideuHE/
L5mF+Ja/6RzJqzAfdJuch4m5dheMpzgSu9HO2dWhOQn4R1sEj4+1G36ZnQ8L6ASqDiTDZJPvLTvW
HFwkyAv5OzB6j2t2QvLn+bj+CeLboFmOmYGRk1khcaLMxEI4+Um7RT4ITsxGtt2K4c2SAkM9h5zn
9PkxZu5+8hPfPWHi2Mgce55rCbFmJrVoacNJ/0ilXCSMOT59QLFc/3pcy7b8oMX96o5iXE+Zc+UC
jAhT7aZTgWHq5Bax2lVtdUM6PWyjzLl5tAM2HQnpO/ssICEeJgl5SRNs97KpkDvx9pFCK16AJ73N
oSpIYjS+6QbGfBf56I3Tj7tymAxrZM6LhnhiiLpXsfdM40DxNH3YyWIOaOdkX6ju0SAC8TRjFe0C
IDS0mQwxq3VMLRwEM3Qs4qTJZRnUiWxG3+Pnhux0Z9q8CR1XNOstsTE8RpmlbdfkF6Qv97dK+ExD
BklQVmmGZ0NhVee/Dd2Gx/Kuer7/MpM1qlP/MRixQbTGs1PhM2EibuIWqbKddKe3VHhLGiXzSUdh
dQelsZuWkHoDWJrwO3M/NJk4dT66u8m8cGwjTF4+bU1SDKt2nhQTXPdZTUG4wQEOCEUPy+0wfQ+F
1YCdCfhP2FheyoVw5yxXzOBXj/ZMu1IV/rfcMq6+jska5EzSfXZL8SfsSERqOJNDg6+vDz69fOCe
q2NqDATOqEazXa8ZqsXSOLTV8nTH6gRBuIB9idyeZGt1kBPNvmb5A5yEgVng76tZoby0sqNHPcVg
jsRHv5sJgmw33gF7X4FUd/zFgJx7nwDaQHOh31/AwOJIMOTAJtNgWB0Fah30yyEn8cSLDib+Km2S
h07Y+MTAn+yYid36hIWq15NOKaudg9hn5ZUNr5sq0F45CT3qn6iqT0VK/nP+P3JIK0WUt80//rbY
m/4Pd5FnWraL9cZiKifwveBxKn9+3KI8WH73/www59KYjzUK9fhztpUPageMZb5EZEyhDZ2t5/kl
x0edEJ5IRihszSb94THG2//7z8If+pcPoyzh2lJZDq2ItJcP+6cPk4b9pG2zKQ6miXzasVW9gzqJ
5Cgxr7KsXuhI4I/AQTFQXzEKCsnMbK180wh3RrdcBG9F8ZLwal1IvMkvixKaUfOtDJPkQTMpy/tm
EyvSNHpib7dD6JLTJMFpK8pJ8gUYi0eRdSIcpd1gLGguvnIQUbZsOkXU1kCB4unk5hROsC32kVDJ
rW2lQhj3UPp+9JvN/Q/yClxiwMoQXS5SI66cjheefayZEfHQwt3+Mtk7LAGk5sJ1ejbKiNN96O1j
CidibxfU9oQiUOymXJuBAuowxGLH42h8L9DwWtWxWKYoQ2U8yJFlYRbifXZLM/o6e5SW0JK2SEdw
qITBMdZuf+xUe/TNUj+qqPwm6yG7BKFRkNRLYzP5+Q0Xu3tiDIGtoO7FA8bTYFPWEcekvaC0rOXG
nF3r0Vz2i/noX7zYCGDfw0JkZ07Xbe1cO34YHIcpDGCuFZJba5+mPoI28rOOpk32G8+ktyeoGFxP
34J3wtayKwyTQJI5uxm2e1NVOl8LhtGbtlSSYJuSzIIobsh0HJZZdP0jwVp5HlH74pGANkSck3Fh
cviLqwKO6MTHTGKGiIPI3LPyrX3kDOPFyTkECdMbrygFYWIp+9EcquLHGCYYjJ+5JfIPhAYRAKXw
wNbS/vAQPRIQUb5F/phcDLaUqNoUz72fXELidCcmlesCE/GrNPA5pXP8HdvJAYAPOb+qb1EIqvlr
5hX1OirT31Yp5d7MeJjwo0zop5P6jfirdyJPB2afjMKGKTWvmOUJw/Szp275u1j3A8OO5S9zHqir
JeH8uyX4Mt/FrMrz4sxMBNn2L9yrjR84EobX8tvvf4ajgInRlId//Ea4a6R59NN08DVTCeRnyUm1
JSU+XjbCTiQlqR11bHVs6xja3nhrxro+LKHv7kgmQeC+qRj9QM4iOgTHvC4Ch2CuKX0ppqK6Fp42
N2YSm7yVzFJnKilUIBhdeSfzl2Y4ox3Kngi8Cw6ltogYcKeLB7J/lWrEY2Grj1pU9U4a9WdlhLBY
ICefjIIpBm6vfCWLWt2oN1FV+49pxaPfdT6631AqEMY+dii+sY/t4EMAHhL3atY5Cc2tArXEsPCG
/rxYZa4XQ5tvWHj7uPZ6KJGijMvHxP5dBf3wxUVJY4s22DYJUzqUmfY5IgnrHtmQuK3gOkThS/Qz
s8DJ+eGSlX1wZQ/IKeheGiMor2Ov2WMCGopKa9i1ZY1tsZsZ5RV1uuF7Vu98NbPKZZBjoKnASjRv
/VHjraYuDnPrIdbmcLKKYksGXHeOrfo+Y2rpEbOGMKxQrdtxGM4O9EFAIYKcO4c0b0fPPxjx1mvE
finxtcXBTd1oYweMZf794SxAY//lonBsDVjS5ag3scX+5aJIaiF93ZjFAUUB7Cr8hErk8cmURG/a
gyRkKE4+a55jHDMpkgE3KtC/j8nGs83oImG+i4pGKSdz/o1dy2+mif/hI8rFCfvHFXf89Y+/2QqP
qq09rXDxKteSf73L3Foz5EMDdRhFbG2B2QpgoCzw0HrJs5k2PPFZFn/6HOUqyUh2TCXVqW0ZTz0c
U2E+4zIfriHjw3U/u+2+r0fnqhGrRdAQ1uiSBINu9lXMDEGXUNAz6izkf7gFBdbhv3wVrmm5nqcB
G3uWZ/+FHF4aSOnNaSyQjeUVkSL2Ewa8lab52NjCzq8NYJeiJysPQ1akqz1hmoqNJoI8Th+wh035
RdUw4Lzxg3USqrmiMtDrgjL8w3X+c/xfwWfx9K+1g7L+m0+qiM32pHAs71++39gQDRiMNUr4GPKM
rALMhqWpYfUOmzwA/dM3w88xqJ+r1q2/tfrnOLGKd3QDlSrH2AHR8KwtUFGj3xv7IvO+5pVzBvg9
XlxE3ECTuOptMg8osKUkGDCjYclLm1qVmBmbBeiqzBxr38PL3nhZtpf0FF99PX7286MxueNzWQZo
oFN1CCJP45ZF6m+2jHcSB2EEk/2IadKhNtnk3d+W/2/I/w+GfCmEx/P6fzfkX6OfYRR85H825P/z
D/3TkO/KvysYNI5QnrbRxVrivwz5nvl3xTza4023tWkrzavzT0O+cv8uYP1LT1PbUNIKPkVTdG34
j78p8XfNGYNxUgmHt8qx/18M+WL5n/z5/cTsKCyLClUjbFPK/CvZH5Pn2FZpI86GL17auiqu/tzb
J4IjQNJ5P+gp65O5YD+dlHysQkbzY11hECY87uH+d50ooA6mHryWWhH2nH2rinlAU8bf2SOwVEOE
NDNl8BPh32cuG/S+BlmAOcjRWeBPAVgVneSgt90UZmckCKC+YJFiSu6Y2NtM/qwqr27j2H8v00Sf
Hd3fmroJHmWdW1+ItrFWxmg2J+mw+oVa88j3+qkhgvqGaSbaab20iVw04aru8Jy08XhgLds8Ktnq
B8CcmQyCZ9oWWIQT070IFTLpgBhfdVsdsrEfdjhOcHWNIn9h2IvT1me8ez+n2pCVPrwD9cyEI0KQ
rp/oL4yXjMrLshsTa5Oqzwzz+NDVT10Ew4uTsdWcYybXcVasikpO7wH9AZ4YRJVObPcrlWkykeR4
binmcak2GnaY2b+QYnMIKte7uB123zSEE8dBM9P8gf6HXug8uBNrSOE3kNpEHF6wvz0ypMA2205H
0Rpw1rpxV6og/wRV61y6ofFeXMaGHb6PJXrKgSAbm4/QifAd1mG2GASZ10VNfwGq+aJN9kVy0Rqy
6ssfc7TEiZOR7tVO6MIjrKbNeMpDy17sei5zptB/iJ1NbwT1UyR/57OAT+bFioRgLPRrvrojVbh+
0jM/FpRTz+5gJtfM6W+zbzo3m+nEpGX7oKqAZSOe8o0x2DamBrHv7Ti+hq3xnrJY2ratV51xwYPt
q96CDPKU6OcZlGF5G/Dhr8mFaVegZ0nRTBxS0EZHslELGqoesXVjcovVZIqnxhupX6nv9k5OCUUo
VSfK4fSnA+K/uWbEX64ZyT1I3cGRYLrSRuz2lwvRbSCZ0/QRc60dY9uD2sIA3V8shGEr0UXXxuwY
ZFrRCx28AETZfAee3jBbjdnhBkSz//vPI4Vc/o9/KjT4RMoUWDtBgLja4yTg3/+pTyVn0CpxEAVn
Dxc4jVsW73CEGYuGi3EfOc5mz862qZCYu51+z4RpPMPVPNNfoR+06q9FTBK9X4ktvab7VKUE70aZ
H7wPargQyLzKVDZ8d/i5sTiI2aH/LHEHboBNTeeeFeFa2K5aKZHofR677P8ae9W1vbEG4Yz4GqSn
TjWDEm/atR1/MNBs+nAfg+2TzXC0ShsExaKHb+1ufnTYcaAQZJ84OcdqkfLgzRWAo89k60RblHfp
Oq6D8UGZxxb4JRLu2d6YvuGgYQ6vxMXHr0HXXibUNWfHZzvq0uSx7hTWEdYsQZYiuCILT9ayXMp3
kuaRP+UvcjLeBy+Ybm5tbW3oGkyx1aVg/qOloZ7m2t+HPlsRmKXuzvP6TRsv+3CgbAnE1Hg0j4I4
uLGU8SEE3EMBmqojkI+jMJwMbOtvpGwt9E34YLXm5Y5Es0bY1m8aL3xA8str7CCYx4F3gbXlba3s
e0YE8DYacnurUmQ7bSY+PBgkqwIF1D7puq+OHtmykKB9jMmJJ9aWgMe2B3sCfhWNUEjwMJqWac7O
qslJ6Fs6hTqx+ufc6ZA25tgHsa2FE7luLsnOMWl3KyBJ4+Vu1PIXKXvZVd0hdsRKiv6X48Gai2JS
iNuQcGaBK08yBF+bmKxCO4bnUacgTprmHOK7b3obO73NA9K19Xe0O+be0CYjsUDrvQo7WK7tbKxt
gw14iXh7DQUU6IZtHFii8cf96WsfRmiX8I62d4Py3TRVKQ+LA/0XIYDxKvVKb9s2Gg5NiLdJonri
a8JH7L8o3XuMkqGjNEI/pHPlbiA9iYf0bs9Fh+Z4rnlowzZax56KdtKvo72Qb3012WtS4MTanHzI
miSa6LoljLIg3Do0zUPBCAubuvMc6jjZxYOF8yElWQ9eqHthJ/5YCxQprfulsnkGUm+KGQT7H7Y3
RXu2hmsM8+EeNQKR5P6LgfGbCb5DcV2CPM685GbnuJ5ahEVeAXscj98Ghw8K4M7t9+jgtkx5X5sW
7o3rEPlqcAPgQpyuE+bNXI350VCagOTSfiEwFUt1tysRJB0bS/5EdVCi4OTrTCL/1VLOW2FTuRtW
vq8NKBUI1IrLVCODQVHeVONTqljHTUn+UOLjJfLO9LZ+Hr1hnMEFoUteh1AmOKimkRUZ+MBm6i38
X8TAt8Lbhk3G0BEv4F5JagG3XFDWPvLNHPd1wy1VjbX9EtQEwiMoMtZF+kxN0mxzgRnZi9AET4wi
t25TfAn66QdqfAYBVgDUzTNXbWVGe1qK2whzaQ+J4N3DRMizxslTzfV7aLrFtg9xazJ1futz70vT
ocET5Zztx9xQG2Rv0b6o7bMZG6yiyF6M01nubf/V6b7VHsMJWzy1puFRAo14GjvscqNF6rvHKjbW
8tAN9JLFsjYJU8PeD6X6WUaperB+EmUP9I6ov64adsoWv4co41ls/LXdhL+ihm2/t7yMORqzUONB
Bne6svoh2ndRuL6fcWWieBkURUbDpKMce/gObXRIR3KkM2FXJzXU8NWH+GCgMS7h19dm+15m6Gxq
FyXBXEGMjXuJziGG2TkxTbm7fqWagJfqeVsOzKL9Id/ZmAt9y9l1JkToebQf2iEHtry8kZkF13mx
I2PewklOQVU3Tn3okY4Uc1E+97W/ZvmOfHBCrFu1bA+4OEAtVu1nJt2GlGXW6TiK4eyWD34t3D94
aq47YeoLFvz3sBBlrO4ygbbks4EWzKyTrvR7NAFScH0ruenJOKtyas5pQAlbsNJq0QavMYchgDdY
nlI2Izyy9CEvsx1DMOdSFRs4Z3LjxGj/4fzKqz/FCnpFCGUvNADkuPGRhDnznCeDvcPW9HsYeP/C
Nlk8JJF5xuHyqTmNsfegA1eohdmrB87OHvgdVCU+0E07Z+xIM251wa/EYwVWJUCE/aL4DjwpPoHM
fwbl1+JjYZRZp+Dzog4REetScaF7OKZqtI+taa9Eg/82x6KGbwfIbv6QmFF8bMx8ZWXpqUkl8+Gl
y8S+qXbagq4wd9NOaatiFeMET07gXafIpCBjjHVBZTVMcKO5jB7zcBHYNBLltYkBFMSevZotFsl5
NhU4RcoHdujVlUGLWjcBQfOtkpsKvRumkxYpR6Cmc+S2F82ZtnP7IV6xYkNB0k/DrvHbBsBRyAWh
2A1UFhsvw+BlZPBhH50aqaIRVxZpqWPP7HJ4Ngow9fe/GxLGlXDGoz1XDdmvXLEvKUobe57NQ2UT
QJrnbCOzAKtRzcbU7DnLAWse4076z0Gztk1zb9Gzf83KzgI3zU6nHc3Huz95jqW3nW33I2UOijsX
+Qc6eWAzTcvXHTDzrt9L32u3xXLARstR2wF72eoZ5Dobjugouumblc3hRbp+v1MlI2+cANzpsEh0
RY5rWIfTOgyZuLufyWJ0S6Qh2CuzZvKomnCGeNQt9S8Rl2vXdcRDaYlXPk58yJPocwzM9qnX9tFK
Qn6Co872QVB9aUpBWO5iMlejT1Z5hXfoPlyIBhmRmz6+JQNiPY4iMwKhmNneQ1sZTODZDFvJ78gE
fxmGE8LhxWlj1s9jyHKhIQJznMXPAFWjnbjV3sIFa/CS8RJu+KAjgDW+uRMhbKmTGzeuLqUnRu+1
+WRy7B4Ue6xNNhrzqg5ThyV99t1JQYJUkX6eEV3c8PtyA46d2hYZwoOUeVS0DG4jkyA1gTnzgdQ5
b5UYyLHdgOHqkmDcOGDe6gHNW9E+ZYx4V0gbol1YVDnxBPzS5eavIo6XWWxIA1YH0zlsN0HSZ2ds
+Ta3vwOyYWalgFIEBgMgl1XIV3IYq9Hetw3g9VbbxeWPBrKOHMyjKdaEZTTfcS+XETaNagaWwiqZ
Jyz3kTXVFvvZEEsyfK4IG79Edey3j2mN0LocWvx3JQAeWY5MdScUunOWfvq+9taIzgd+K7YsHYTq
GJGpsRoRP3tRV/7hms+CYHrqh/CSmPajt6yMwipAFT/a5Y7lxo+QDmkdt0D7SYuSsHKpvEusbjvE
GF8l3d2apVizorpGgR7hLupzrT74ZHy8thw2ATX9ptPsguIewfiYTuFutoaTsxz9rdvkULRK3PoS
RZg3QLNbFKvj4HNvWSBqcmvGAo9VCVPX8qTPB8/IfgCeaR6YbHUIJB5q9ziZSbW1Ekrzptc3y4ji
rQvlIDC8n2MnzROzvk8VFT9ocdV5bCqH7RN9Q48eOC4Rd40EYcNiR2bqhVbyPsys2SfbBZVnOlxy
vMr8c72v2wl9tN+JFbtV/Bw2joJAHq2+F5e+kz/ERJUTKA/1hJRbYjdgo+Vog/PIw3EcEbrZh8qF
YUdtZbtoPIlUR4ffS4RBofvMJg3c8uBle6wU/sV+dznZHoZc3CwGEYZwEXyx39mZhXtM7aJ4sws2
UH7ONmyuHetxHN/ZgWyt56LVsN+zDir9KB+QXZFPZByEoZALiKzaRTXlB3eFdfrpiNF8SHtWzMqr
wCbj9rJkNx8jk+La18H3KnPrF9BDL6077buuSi8B4I6LxTdrS4MvoXAEJPrFeb1ygljgjle/+alE
p6pMBAYivAFBfVSzGHZFl1sriQAQz3b23FXxmx/hK5J9CwlNL2+Bp2eGDBwAYAF++EljXdAk1atG
OWf0s9MD2nMgsNd0SBfGtmcdzNpoLsKW14JIgjMf7MMHZfoMxSfbowagSZQ2WdHU3LukorYO1FOL
MHsVNaRX2RWvt5VF6o0q9wWVS+9IPHx5C1xsSC4uZk9+4+MkrHAX2sn0ZDLIEU6VnsqIMVOIsX7N
s0n/j547q8vzYBOZkHnj2a6UfcWr2fxRzeXSd9ZhjC/Zd0zE7nQOABLwfVO7bzPTYkcxNcBuEmM9
xK4433+Zo22tSNP2Q2Fua3J/tl0LvQ/DwEGTGLCP5fArkbxJQ0/BKKmtRjs0bney01A3/b5Zxm5k
JjD4mr2UWoHhjVc7axoKdJDFovUqlIuQF7CZgcH8HBFcfr7/VSUylipRevJUqzdlURqrEDbQhQrN
PSAewSIPA4r5ZP6IUYQOjYMALEUxYSPBvO6M3Yflx8kT70ryNJoI8a1ukT/jkXICWT6ClPAvPnxu
VB9ipBY1wvRMqZ+cc5fLrnbRbgtz9k8Q8TzSl9vGpUSPf846xh5o5NmNAag4iKkTW9myaynATlWZ
s1O5//0OGkLgzpuVaw9/aOyeOps2oof/gkVdGq9Dkn+l0kW7mUwkBmXsi3kk1wDa/G21iLxFNtds
l30YZzM5mQmzh8AakxsrN2AbVoK306uxPnvi7IYyexyWoZcxWg/9iHyoQxmAxyCIXoMxt0+kk0KH
iczwlVN6vkxF8At+WuS8mJUDjaBifW0I4l3Q9Nfr2mnha4cTxGXikiJp9WezSOlUas7GKQaGJKr3
AssNlxk+iVL3eBmjTD4RT/TS07HvWFjGyA7Z5LIgMY5J4h7vX3RsJcCsvBxGgbxCxhHLupfiTYgj
3fDzQC38VJbpvLoPIUupk/PMKAMUmfzFUjRaUScTp+T3j7O/ncx8eKL7WgVz0pxEPNYr7PMT9bKD
RE/B980a8xpWqJzq+QIWILnWhr4h7BzWlS1WisX2TlSeukCKaD/jOSwIfuJYIsm2ZbgnuXjrLN7X
lF4bmxyhc0EmNYFAx872givmqxVTQtIGZDyuExc21NiN5QbOvaSC50sS0YiOq+An1YDjyCkoDhie
20NTzw/aIZA5TP3hms2dv1ayih6MZm5QLLHbwp2I4axxqw38hUyx/2hgZvi3rGMYiYmzPqQc6Ny2
5rgPZ/GZZ155JvUsBQtKm5T2wtj7gCsIT8jO6UioopITPsm0dc73X4Aotft5GF7sXjrnfoBsiNai
O9wLENdAX4rTDqH0KE6WgIM9wxgtJB7QBuPpptIF5wXQGNgmm3kePksvv41OdR5yw1pzon4EVlNQ
PSCVktxQO691Ad0Hh4ahx0r1kDQMm9mPGY8OT3cf7ZRlVwc/fuiapHnzcPDXpXntxOB9ybOr1CG+
YxEjscqFuNpGtDMRGBy4MuTiNqGpWgx4c5vimuzd587x5o23CGBAIa1sN7LOcCYe69AuzmPVfLNK
pGeuh3sH/f3aHyHp2Go+Kbt49cHz3xvJosnoG7vsW+sy0GkamlsjY22rWnJsiL/ZN6jeiBsoPqJm
/ixCF4Nu89UgKGjW2jnin7r6gYneED4hq28CdWMyF/dzYWiy0yFUomCPgsbb8kM21tbYH0vMOUQy
9M8tmV2Yc/JvYQRvMHW8D3tp8bJ0nS6l9EimO9/jjI1CvK1x06Cunk/5uUGiSVQUvbqqwMHUqCXt
LEDWqRhnd6xqdhw0zS7lGEer3wZnFdkpcR74uOjjJLoF4l8GTCodlfIX9FiYSjXOksIyXwMbVU5T
5tj3UTcgIeYbQEMxbXwD06tW5VcDj+TelTOtUNrHO0FS1YRaZ8oowqYM+j1T0IuHj8oLAnmZU9YL
E7yXbZk21nXK3Z3oUKkbXq5oKhhk1mDZV41oSqIt4MlxVz6GE3oeMAB8H60jleD41OS86EZd7hHi
t5tME6sgNXJ+TqaGkLWdWHyEUPkDIrIG+5Sh+VZuFh+YJcWbcOAgXOg5lATuqqtRwRs2sRu12+t1
7zOoLCPrVQ+0M2Pp5JvYCMN10DnwIV3W6DLc0yYMsGgyJnWQ8w7YjpmtY6kx8VI2qAcRujHFpNKJ
TltLmMFx6K1vJP7ND+zfb3d61mwGpEDYNj9aRHyWwXQPBmNwUA0Wwbjf0A9zZ5lZfVhY92vPrkYM
XYy5MCSB30lih3tXM15ymQz/dnJRXYw0MF46lju6mLw/himdX31j7XErQcpv5z7tDxni/DgjkG4i
BeWUvemQaXjAd2ll1ZRWShe/rDoixFj2O/ycLYo6wznZVQsyMCwP3oxriCmoeQgDH4RAIZ6mygtx
L6AOpZrZpwAEEWIwttGK+Q7zd3JfMFZvuhJgnqHfkwGiUlNw7gzSyZ/7odoFbIypvBR6jrhHf4SY
/j4KioXKt0MV+aviA3338E6I02vByTHnLKJi/2qB9n8252DTuSh4raTyaDMFUWhyUIwyc0J3UhEh
Ng4opuRrWwrvGCiggFieKgY9My7pDC8h46yIKeh9cm/xXDuqqh6sNro1mkbbm1HvtbS5i/Flfccv
9577UCczvYNfcoDWg3HuCjhN94lEZ3GGOzHVlhvPw0pCsD0M7L+C4GscNfrgIAVZuWpk4j1j/jMd
Lzr0yvJP+G0vxFDRVCodvhCgQ15QBa8kIN5tpRfYVTMtytUByJQtyvLsLL9Ak7imZoBmaylaYA0+
O0Vj7LzUCc6SR6e9a+9cv812gWhiPrdbESAYbZeZAMpdTyc4UKLtHZToLbTEXBtvMM0xBdUgFIQ3
mA8FO354cNWhbcUzkTnhprF+u0jLDrnTv1tB7TLNUHRPlUOOSisnpJO4bxiTPvmDAoSclNWlkRo3
ZoluNtbvphFU+6IoY6YHo//cDNFX7v8fRdV6LwknF/uSyoEo0C0cP+hFTG3SVz1Xa6PF/DrH+TI+
8uS+ZG+6Ki0+aO301legUT8TyCorqiJxkrEONgrr+J4UkmHrjdic3UW43YqGe1xnW6hB1SYe4UDM
ZnaqpJsd28W0044d+1/SYHA2EDZHCYTXtkFY2Pf+dk5N/xp3NfMZSQJnN6Ca8tz5tcGQn8UeawPU
z4fBdtynNs7ea8gBoWvK10r9alxc3fiGzac5ri7eEKW7CtndLinIvFEDUzBrbr8gVCWgYKG0QAWw
zkIWX0ykd1vPIl0H1waMmnH+llZkkln2N6vA32TGQ8m6NrMx9aFqzvAlXLw+22csA08mEG2AlTtL
mhuNc/E2s6W9zJ56CjTf6jQ1UQpXsCKSmXaQqdvFJfAKiXvxLS/lLUBxxVIbzSR5W5rYFs/A3h41
T71aJBr2hbdDAFw3OhIX24RMRqraOQKIhhFtHYDOuY0kP6CbNcGlJ7h+MXNNqzgOv8FSBJDcEzgp
0jRBRGYZBI87NcM4GINeS4Wpia7bAQQpv5cdAYaeP6NeWf4tdyZ7UWCOscovmtiKDTbUAvoC/YRa
8AjW9NiRO3yJu2Jf2dMT/uj+GKBhu/YYb2I9DU+8h9GeV33NWsxcK9fu4LZ/VAbQAxA+6khoRr80
RvWGFVZ5VfbEnNqjlgcI1Kwcv4m/2sWvKQxidm1QE2JfDZwRVXgOuhBBeJyN5xELRWFUMGrwrzJJ
FLTMU7fV2YxJRrcQnPwYXHRs8DbCHt+MdXaZJpGwspk4uBa+fF3VzeMA5fhiit8S1tN9rZ3EVPhe
0r36bVS/uMNXU8sn3UWsNjlGNlPk/uxT7FVE6rkrAlHbF1hS3plhzpMxzb8wJrS3wNoywPc2tiK4
pJ0lI0YRE7DS6E1dWR+5NF91oD2UcV6yI0QjQJTqGdh8AhSy7Wg9qibatWlo7qM4eIzt7kXJ/hjT
fAAk8WuAIxXzJuOXH8CVCw3StpgkxhvoOOhLm2tLb8v3stkJA1ExXOWx4fUJTXGmvwE3BKNcF8TG
/m/Kzmy3bSTq1k9EgGRxvNUsSpbkIU7sGyIj56k4FMmnPx+Vg3O6Hfwd/AhgOE63NZFVu/Ze61tk
5iA1VQcZDo8ufHIkACnPZCh+GLoRMXsAGIoL3ZjVzii9cWMU+nunUZozfPfwBgOUL8BGLi6Agp44
WYUcSJK8fkffa3LLULqQ7JTWCC4d1ZwRhIYPMbDAh/t3UaSdsxYEYueMvb4RuRgO6Du+QNr5pCK6
BLYIGYk1ccRony/37+5ftBlZ/oCgvRxldEETFh/GLv7RCIG1tMXhgzJZHVuoBAhUlp/h5okvqh26
fWexTzBtTdeO48BTrlzSvwQV2OX+RTfhTfXocX7/LJwnYyc7JiQwctOLDgzqQuk/H6OouGF6Sy//
/+f37+B1E3gzLEFO7k5PNNopfe2lge1UZxDUnNAqgE0qYYlt3GmpITPk0aW2SbHV7vj9LnL5Pj8I
GsIbQDUDPRbS9Hzfejcnn7vHIHtR1/MDzI2U8qusNubcSJiaFL86uq4teZrGVjdD9ZzRmjwPSY3G
z39ynDkiHy9JDyYrQtjR76MXfyt4Z2HYKQrn/JJAGFiL0HlXnLwQLyefKp08VpW8CgUEvs8C+smI
xP2Jw3NDK6ebxF6KhPa7tE7GyGilQHjsVV2ASY/xtPpRlm+OM3w1GP71KBMPQIVM+LVp7n7ODWy5
EjutjJyzP9Es5mxH1eaQwBGX0VPLHDWz3cV83WAsonO2MjjFuT6SdwedhoaSLbbjdZXpX8sRhFP8
3hvfXOZFnKSsgEhgd1s2OlObISq2BGBfhFmiLx0c2Gd9TqhECjvRT00DRvfBsqrxakkcuZbzNht5
MLlegUe0QFLhuY85Vj+2YnmBL7fj2NoPIc4zemuolxlH+9oxDMkX7ZdOdGz3jyEtcSxgIYiivL9o
hzEf48+C7F10K9QHKUWjhjlqbXcAiBH3LxqGt9KL2MrLlmW3IXACE2gCIcFr+Z16vpwK20OmTfmq
rL7lg61WqS2qzTCTdqCFzho2C8/D3ggjG7G730afFDUM+8hol0K6QnZrOGhD/Yy2zY6pFfVw4eYb
s4cVwjyPQ474MQPKoM6bSUq1n30iDJI5+TEiBSZldtdLMMg4vXAN1e73OWmsVZVn+T6G6Z/X2aUq
4Nt6Q4PVyNRXOry6nSPDE6ZH7oKIw5nlTSSQoQBoGvvFY0yEJpwWT2yotRvbP/3sR9a7TE3baGno
CcTUfY2ut3IORSSmjSCY1IGKtp6W8Cy97wL+62c1NGAY+4a0XQLS2hIsgcqt59hMFihLq2/h2tAC
1S3aafKzWWX7EQAZaL7mp+3qB8p2CERw/hXQYlb4ham7I4mCT4AM2W0xN0+mJPu6mPHGhQyShOY+
+q5iogCumf4v1rwhqrecM38Yo7j1ku6jFZYbUcbdVrc7hFfJT9cijxhINwphyD3uSCip30abLtQ7
Nkm5N+3y2tLgEc7oMKUHTdFl+jtDyTfe16S+ihEQBgZRLvfOo5zvGND3GoCvZY+paKPUrYXggehZ
KJnJKkQSse3B20Dob49x1x44c5ZM2WyGMKRbcnIxychV7PZVvlNTemsXp0ib2ca6Bs24oYPGhmNW
KsPNKZ8dk7K5hZybWt12SCrmhlYL8KuvCBtDmAQOH2O4ZEDvpCviz8dN5EIslUm2bYCwZSbNJj0n
phHPKpq6bYK8aZt6ixM5e6y81AKSgx111vytmzDWmXpt8Q2VzMpK+lsYeS6MQ0uOsMjJlYOKn1Dc
bx2B44kBZxzJbM5AWAe/WP+YUmBx4Jf89UyaDdbjT5VvHgDQibXEVQiAJ33ujQbg7q6orO9FlDNd
meDIV18zVjQMOARIxwhq8lY64F/092ai5UMHY9WM4rVXRrxyX4reIA253IUmWR+YQB6AXoXARGnE
WVOxLo0Kvyf1Jlbw7pjA7TRninjdU9l+qN8lkhfCO2Ls+XP7PKkEUDmUbshpUWAnfKiODiBjCb5V
7ec0zb6RL12tbBbjUk5bP1HxHoHyyzSeGhG+maxEG6J+R+IpLHAHv1wiwLa95XHyTbIvxKthrKnN
7zVWoZ67LvVJxEgzsnmsan4nefinO5CXiaucuNBjVMu3ArPaZhYDo4b5XElB6zQ2aUZIDBdFB9pR
G25GW8Qc48PkQeezKMK02+RQMjh8VIAdnR+oA96jalBHp/N+DbP/M7TZcJtc2ynp/d8ssP9Rlb0o
XT+I01xX8MfwXR/9uPdBqN9UAGVJtgmDHgBkMnmfa6fusBUjvYpVJPamiLETStNi7Q+3WT6Cl9Ye
Mg76m96lM0+0T4tY0on3EdXRf2vnProITM9yXRuAvYnbDJq+/8HhBegmdmNmCQGJduIol/aX4ydE
d8ewkNKEfn7uP5CcBu0Mlvd68GJ3NxOdsEAdNYO6DFQVR5QCMH+PEtWcnv7yBFEX//HuOS5Pz0dp
aOr6B2nfEFcO4LsoDGBvYRGqJNUEWUPZnGj4Tm1/HbdqRIrOxBHKHvomZy1MMH7//TT+0BjzNrm6
bvA5GngBPpotDKvHVYL0MEBNw5BihjSVOJuqsN8rh6IzXz7MGg4B1J78L/LG5fL4t7bR0/G6++ic
dQOx9Ae1ZRMRI4U62AlAWxiXlnFhmiTe1iaifj0vrzjCioBCpvL+Zt9YPvsPj2wQBGxw5eqOZXs6
//4PVaWB7RaUSGEzgkoaAiD0oFNgmcLWOHQRJG0FStZox5dy9n5V7gzT2rpN92qv6D06hsmvgkjO
DcQx+m9wQBb4+SlP5fBAAsrXwqGIR+vwN3mq+GBa5JLmnfJ0zzWFxSXzUZ4K4sEiAKCzAtFL+iva
HKhFOFIxdIA+Yw03YYA1wFCFQM+aoWGF5gzY0meETg78tEOVmCow8lHGzF3rOkTX7XTITPlYA1A+
9Xq97SX6PVdoe+bGiMjnH4Xyejy2KQMHRhMrvPE9GPoYrZzrAOYlDod/NPeMph8ovI2X/+3V6dn4
MNHqua7JkPHDB1WVVqPzTjtBT9941XIDr3TRbJuh/9IKKsFE0gA23PSzdDJ999+P/efqxmO7hu1z
JrFNJMH/vkjy0FSo31snMMinJuC73SHS7Le1C/1paZv+96N9MD0tn63t+lhS8RX5LFsfHs3phNmg
lnSCxNR+KjJ60XjDRKK7nxnFr7EOf/734320MN0f0LcEBiCkxVgWPry1WQMzvk4qOyD8CMKglq4p
ifdGa5Wrql+aHcuIIKlo+0faU13LJU5dsNtWHk3AZeTVSNc6iqh+uotGixrgI4E3NOBD0nxsa5ex
YM1dZF+jFiiYRif3L6/gzwXUc2yWL94wC7bxx6WrTAZi6XPHCuJUc9f0LMp92sqb0XtRMLr+eDDI
iBEMwhyfp4ugCmhoMdJjW+SIClQgPJ59G/agk63JZ5zhPHha/WomRE3N5afQbua/OK7+XGxxMPmM
dnnb2e8/vue+CVBnJmk1oNVAg99m2mF7kE1QAB5xzBubcjE60AqPCv303+/WR/v18nlzJbuOoAHt
Ws7H/dClectjF2YwLu6BpoTHYngodwaZnQzBND+Uw/RgdF69slKoD9miqZUjPGg0fsNfrnZjubo+
rMCL7Qz7nG47ji2WFfofK/CgJ0CfwI4HOfw5Tlioh+ZF83Pj+ov3c/2JUzk3HPWh5mrVX+5s989b
GzO6ayOocxnY/LmsMOvy9DLWg1rX3+gJ1ihHxPTF9vaFAIubMIIWdkELNFxGOHqKHTmPGJLEzrub
mAc4aMY3abiHua/s6yACOvfrxCAFWM6oGSLcm7uEweV1tIzbDAFrX4ek0vi9ccqGZiC9EXuoOej7
zi4dKHKM3Go0tZcogWtBn2WFYQTnNlA8NLeOv02wNOMmL54G0R36xi9PDCWWpQHIZb0KWcEOVo1q
1piiGCStifQL9NjqbpyfjPI91aMnc/baXbpEbigjPESA1rlQNmQZjucoNZ29GgFzR7V2NsQwvY9K
HDTYJUorsiepUbhR1J7bQc3MxXyGnS0nqrTHY2p5g3cu3fy5i7Jb30KDGOLS+MvlYi6Xw78vF1/H
CGX6bHscIO6L2T8ulzLh9DhpoR0AgvJOc2bvURp8S+PWexw60KcRMoxsQjOQGhxkWrtblWn50o+h
fYSKzHCZJmvUoCs2+3xP3CZ9ArSMDEvATfeN/cmeAf7iUDD/8sTtP+94rKKsspTHvie8+5X4jyce
5TiAQ2rA4C4TtdGYzNr0i5Ak+1tRyHdPm4I8t92HDJYb1qecmXTZ3zrfSvkw2E6R0BTUX6xZiX4O
4ezQfRaoB+W4ZtgpjuRS0VdMX8H7EtnMlG9vhdCCuppZAxFJheF/EakicMrQCuskcib5DjL1wBjr
272ygkjqn4sbzk4WRn80iTBP6CEzWz5ZhXgEdVZvcvldhoieNzBEmRSyZB4aOngSPMtOe/dEjSml
ILcDHRavj+pe8A5fi3CEXIgb7FB16LwINXv7y5L2p13H19mjWUUMwU1sftjC9KaNZ+h7dpB7B59m
z6V1u2aLnA1/kZ8LYiGKiUYcI8GssioQNa6xHmNEEZlfR3uZ/WV1N5aK/V9XqQNHktsGCxFrG37V
fy9qwEsYXMppDvh41dFtkVS4pDMBWrgQTo/s/xHwQrV2a3SPo17vSGW1NqXL4C0BmnPuEyP+S6X7
56rPU8LVRPoCTCwqqQ9PyZtNEqxpHgYmiYHITJ0VPXoGhswbstigPWMir4PcNz3Q759A8oJI1gfg
0vhwfztV/+fj4h/1/vJc0BobuliK14/MjQJ3Tt2G+hTYESFx1Ajlse1wFTMGhH/NhxaaJJhGzD03
naMBwO15bpqqCfzJQbc3IAviOOT/6a1Nw2mXw2SSnuZxfv/LdfXn7uRQUCyHEsxNHBA+Hs1yESej
U7sq0KQJPUBiRyoi0gv9wueclnkHGrCKJaYNr2HoHzR/T+gGnbWkiM9a8iRmcNfKtT/FkZRHOSTE
NEqvOOcTnu8dYYn9U92MxZrl7tL5Xf3MClGcmFhiOAKYbvYsw1XWgiED1oix338Ly+6nPiP/hA8T
7jS9K9BZ1aW/iUsE4XZq0VxchNVxA/ps8GyUhU67Fyj1rdaFy9fAAJXwh7ad2bSrGrPQySYLxUSZ
trN6z933bb6oyNzyQLNAIA9y/N1clcmmhzV85Z4u6UqqgN5oiLxxiRS27PI0CsbC9y91N3W7Yaqs
/f0AUjHQQ/0quvOMWxJ3CFnH84QEYdgWvWt+MuCS0w2JPhVm/Za3HHGjJN8S2WYccXD+gsI1B4Qe
kgBYygfogd3a6Xv/el9EU5qGJ90bnqemf9OrGW+EtlUorc6JoT21ZocRZ0RLAS/oIao/M/BP8Rz4
fuDI6XA/SSeh/DWSP4E1aODdYCcgJAbatZEn7HEF4ZgW7N3/vqj+vPhtg5M+fmPfFgs94N9rQ1Li
kEHNRYwwaXSbDKDZUkPXauvhAd5pDQMENf3v734bnqFDsDhDCld8rDeJozU7mGkAt4gA3WkVIYn9
4J9SrcyPUFETcGBi33XkeS2qrAIzz2+9gt073vm/X7/54YBDWjallslOiBnM1v+4p0qsH0Yjgfs0
SAcbd8lAFjCSNZuGLbLfPfYN4AJx+AC1Ytosfo2Z4JAjiaL+a5ppu1iSP1B66iFJym8UIjSOTQD7
CB1HraB28hnlz/GjYPy3qVBmE24qd3bWbquRLKb/fjGG97G9ZPFaHOE4gtdiCs6oy970j43dyplU
Woi2g3hsoOJosRHMha0HRZvS177/HcuiEdy/ywjWa+spOSo3nAPi5Jij3r/17lS63CuIWhXaK2G0
c3D/klDFI3EfKTylvbn/yNYqmoe0LlZR082BOWYMFLruIBDCMQRpxCbLMFBc++kom5lhSuqIILFT
jUSGevx/3+ooU+CIMPXoKxGksQcqhrCawp+0IKnmkf297deyaMH/F2MVrwTwyK3KRXGAjXZItZq5
dmqFQY5cO/RqXvbolWTL8e2EWYiBRFAuX+7f+W3CgVInuZixTZFSrAr9sbQ7zDIyfe5CC7d02EQH
zqL5YXSsvenpyGzG+LmBkWayiqGYa14ITEBoDJGSkdW8d+NPcRHZBNFjZ2OWgF5cc8jUlPHL3Zn5
236FXhDLXdRD+scP1E+MZercam5a8tXoIPSLornMVkwBDoJoB6+XTJO2ig5FmIF4RUtiLjnFqTEY
L2Xcb1q0LFvYhowKcgasxmTJk48naJ+zSsN2I8/YLcgihFy9qy1jdy/PJlXfrBSweh1l3i63uvjQ
YRS7P0tm4A8ls3eg2jJZE6diP3eZCU0j42rg+MJkHokQmCWtO2ui6s8p4icOFzWSexMoquzoNXXl
cAvDRn9JI53EYrTD0vLDZzz/a1K6eEVaI9iX2lqDYH1X+1kPMODza5MimK0yFFiOcpzj3a7DtqWt
IsXoSpMDYoquxN4+YZfHrXXgGiQdtowRrwqt3McjBMSo5Tjt21G1a9vveGcPcKmMF2VlYpU1kYYH
lJb8BAzjjMplUTvZZztbAC74KPYdItc9zi1jlXScn/yGXAeonS8IxsxtiroGTgd+yIw09s5LNOY/
0Ss9oitWK9pQBhmNeWwczQLkBod9NOqzue1CGUyJWjP6yMrG+FIW9qtVFl+8NkJY2sf4SnHFH82e
JJnBJbQtMrDyRdXR0bH4QwMlGW4wPyOcpXYuc2urpJUc2nireNC0l+ONp7nqHOzxvzuUOlR4zwPF
3qBSx0j2dDemTossd2z8FxN9F0OYBahC6Xcux/5aGXO/LjVgeJ5CXjXkyWeUsJDoPS6ju7sYGlR3
I2MG4wtM8e8y/qpHs7P3WyPfE7a2uL2W1NE0rrC1clzHZcD1OpuPM8qYF4VGfJUleYw4ib/mTf+A
kcdgtdUddCN0F9xeIWqJxXhLJFW/GAiQLxIvPRAycvZtDfzygO85zTEvjhj+tpY2Ac8LQ/GEXoCH
nyWpDLm70W19m2oZZi/Hy1cpOy+kMUae1dGanPoZMkNEul/TMzyxctBeTFjLfNEfYb3ddNz5OpZT
BAT5AQKxj2goWrbeKUJsqyOBlPGZZkl8tFJWoVbnhigB3++kyNpNBwxhMzDAenBg4SrPpX5SHhu+
y4TaJxRsq+EsOKn9lP2sM6SiaPvqs54kizIFw0mOsJL8nUdOKt2ZVm++pQFJvJObwhirLHedaxUh
xQPRi5kTNS/UtWuYYdYjFROWFb99KLveuPhCS/FEPGHcKVaYoVhj2nYGM935NFSsUZ14/XHggIFK
dG+8pXY53VBQxVwB82pQLkRHK/YAzJF4VnMzNRxn1xFizCDBB780cKGeNtoZtlAWEsjDQv+lqkd6
cqV6yUw/ZKecgGjX0RUBsUdC6nc2BiasrfCCruDUw0myiUxsm4h5rX2HyWIIB4RQN3802hfa8sZO
byainuIyD0ZCPYoxmLLExVrSfc0n2JGEPkTrqCb7GZpteKoq76nVR5u39GvcR0cfn0yQ+YjgJsTv
YKmwtTo5uTi2HEhmzj6RPLkecVudAIKPh2EAejrw2Wg2W5z07RAPSI2u0V2w7qRbjE8akMdaQ/9h
VP616nR3N0Kc3YdZ+miVtPq6mhu/qsn40XQ8aT0K82NSlPoxmopPbPkLcC1DXJvqNPqIysOQhL5t
TU0MzTMmazRnGLyPemc1RpW6T1PTGhWR5bWnGg8u9CZ/rzU1d7NuX/xU/MrI/5pEzDzWZEoT2qO9
TVBNlRHzboSz1WkqKJcbkvxK6z1sJnMFDcHcdZ5N3ZxnV1T3fAxprW8AMEN5RBVdu9o+yjEK4Bab
L4wkabTpsw8Zu/B3MbblLa6YYh/ODV4J38hOEjJhr4sLxxa0avBprkoK2K7IWtEmmYJwM1Htx05u
Ktf0zgjo+m1FeNUO6Za+5309DHDhdlWTjUfgfnjOl1/NUDhZGwutBekOCTTu+KxYhbYuS6jHGvRM
NijpnlE/Ip64WbawnxuWSuJMyts8VeVegYJacgsxnICU3MVh762bUDe2vJPp1nZtvJRTu1hGknOX
KFR585h+1f1XJ7tYSe++OfA2WrvJ8WsRlJ2OanhGpba+a38rMrE3U2x/LVwHVWGax0df60iT0ix4
6dYE107eOFL+MJPm4A3A1g19Y1FKcTAafyDnwH1YtI+uS36TXpHgbvXuJc8iMkv7/mq209tk1eFm
iaMyW90/mLLQ17NAahthT1z35FrtKdG2xIo4hxbzxMqldUkvjlMH4XhrkPJkqLcDSdW6cywyspuq
xnq+j2X6TpD/o0mH512+Cx0FR0c8c1c2J2sRW4+RAGaTnUHAyqOZEQDQhRFG66GzEOap8SB4FKOo
1ckpq30SxcbZHhyC6PMfTZf6lxBZkKDBs+9meWtGQWoJYN81yRt9kBjhJp5P5eTXF/RlSIotQo6Y
PAN50aW/zXg7EiANtIIgCEzpU+V78YONfcKYDO/cSIdQRGFvZKi+3p3lHRRirynirZzbc+ORjWb7
EGR84iXvw5CuBjLaD9mmaYiuGZG2bseEHlFFI3rLPB9Nq66OYBPjjVcYjzXdkbT/rtu7BjGCJUP/
mKApWcVhDR9Px3BvlVjvnRrru1osjDhE8QlLkJkq/oa0eDzUnbihaC03UyprRAB9GHDIQyePNXpt
NIRNhdgz94lpf01CIchsbBejUno09fxLOCprxzzUWMUF5gUXr0+ilx3cbufZz+t1ZqUa8QJNg2aP
E2hWq+dStPoJ5O2GIeq07iarpFncHgxsvyal+RO9vZdiMvVTPqNXUWEG95/YYEijw3ZyRXxBTrJT
M/ZmACXu2eg7jCfEhgX0H40tpow8oC1YcGC2b46WvLKMy0DRPLrObMYCeetReCTYtx0k19n2r7RO
nAQBZcJEEIElY7+mBVRPiNGj83gHnJCaN97udSii6V3ui/hMvS9YxpF0aw14Mo07f6PJmVBCN0JT
2HNxztbGsrqebMC53UTCGx41Xx31MdIfuh7grR/ZUIZsJ9uXsXtNdUvutQLwd0hs3wZmAUKVNvnm
Dtl8HFWPY9UvnqSRsaEV2rMeWfU+Fa3Pcp8iPrEVZvAkPPpjUz+V8IaFoRGqYo3RIax5rHHIPg+i
fW6K8dUxVPhEtwg9VJ2Z1wGTNe0hADMTQVibNPMKAkw4teBtwpo3zKek1eer2QMekIXS3ieRX3Ei
9aCif4VxyquV+lfOw9pGmt05kUxHCSpf1V1mHGVWUt9YXBv5YqrCAdbWOI8Gp1VngT/04DTeN+gA
Js6xU9MxJZvDqQiyCiC/ZfsC4wZ0p98i4BY4AeJRxqmYi1ZOA+ASjs+nxja3sV+Xj6ixQWcDA2QU
0D96onC/Km4wf8YW1OctIWiII59qghokq8kxiTzsx2OfYlAPlz2Do9ZYxEFqfXEajXqwbJEk121t
bDoka0FbN8kxLqZb1MzVzrLm8IsTo7aBCamqdLhFg8U9l7bi4s7syhLp95TE5i0U1tW3RzwgSuTn
CS+1n+T+iyfwOCLve+gbi/7FJB/JMWsfhwFFJBFA1no5P9yvW4UmfK0kDJe2R/nbu2J8GpU0Lmkv
/Fd2H39LcC3ZKzLcTTVAggF97Ea6PWHmajrOGuc8Ttivlq+sEylsGCx1s9zzyXwmvdVmRsdqG6b6
uvZRh5ayiB4XpEwtEcdP2WgBaBLjc9EBLVDZcHByjN20DT0SFt6IQQKAYvjPCvzKb64It7VctxDz
V/dxQW9ie+Jqw7wIBloAbkaQYZGXWMILp3GG5qocj4VO3JYnyaq0hmEEB0CCUE89kDdkSXt5Nu/9
XEE3yCvrzFYzwYdY8kHq8hetDH/LVIUQT1kAWQexe9QNXBHhaItdikjvQZDIgJgnOxUMm46d253N
MW6CkSGLZ8sbvw7xb0pSxERayL7zkWqMeqft5TR1+yrUn0tmAKeJhvS9vTW38fdyYIbr43xdFX2Y
nrFYszSbzgsj+BdVThep4eqyqOAm6Jk4Hgm609oYhbrE62nstVxfEhxgIrSp/ZokeHCaljincHE1
YdVvr3UztPsy8vFZGdBx2fL2+Ku9nUnza5P07VeI8gIk2TAzTUC5Q9LHsoaVk/aJDHcjsjkZOJO+
yT3zwrBsfMttLCjkp+W5Q2k7bp1QIW+P6pLzVtleVNdlAVmUAdkI1clrsm9R12jE14w4OiymYJVg
HnZHJHXoZ7fItkiqINIioQV1gYmzK+1WPoqUQjJM5bcp9gmSDdFlecmwasMC76fJ3MVJxnwDIKU7
DVEngiKxaZhVNqT9ykvOdnEiCyN6GJtY7TABEKDMqAQJOJgThyErzF+AMKio1vQtsJuN6ti70jlA
/r1ECC4Po2n+cuVkPxS6d548fBGthSelmVJ1iJFlbnRNvFsojrcOJwoOTQS7DLx/B1e+Ko+lwRRs
671ST3cQFLWRzo3vk1zt/cZMIDU3LuFEKFkTywdCCl5IBQXU08liW3tkZmbNktccGfkDLeRQVeNZ
2WPgcYYIahBgPcq6LYrfDKqWI09ual4N5bVPnM+5PBeDbJFcBq8IvMy3AEBjNe3zEdGtFd3o35N0
4TdbN4r0TUfwBkriuDnLpu7XuWyuRt1Pn/sdmvJVrUfy2iJEt3CtucPcXlzS9qIh5pMHD7EL7epd
Sf7Du/XQVjNMz768ZliFNkaE+rLBVbECpftK7PnLgA0Zm9EE7MRau2kIJgwG0ZqV/1uhxXjQcrN5
UDzm0Vf2q1b579Qqq8by8j22Wspcmhr7XJYYaEj2adoC8i+nTFlOvxulee2IY+kaOxKCY3Yz9i59
6VrCVSeBPabgJcEwFD8NYFzYwxt4z7N90JvK/OyFX6EofotGPDNkTYbb2MzxRxoc+0eTKClslsYm
bDvC6uLiEOGOyWbRktAEOyb24wecgz+snkLOpTFAIERjr8IORxCCadxq5ksmaIkZRu/8mNekbWuz
iB6IVuK04xkvJNCt2sh5E4M9XM0kP0rdzU9pUzxFkoOXJSy4L+H4qCZLQ4GlZdsucwjdSmrvmHTm
qe2jadsqYX8djMTeEpR+hMMsrpxFz1zyldOOR0Zn5kZL8BjfK7iK1dVImF4kqI55ST6CNiCM7kCs
AH7B/ay7v2KDfhSuTIzePbIANXGvtihWY5fza6VYdvxWfGm51ldxNHVHMQ8jziqt3Pr6tGWZSHZJ
p07mxAh0MJrLbxDkIiAD/jRu0lAXGBzoSowp0H2XlOBduIRCDT0647LCzgJMWi/SZ99Z7JUtwkHU
vnuvsbQN+jcS8bSwo3IOHQwz6QOuMbWKwrkEvYNFaJ7Hn64DnG/WU5+O4BgvXsFlQW9/1GkigWLz
W7lzv2l7uDw4fvyLMnsVOMpU61HEA8ljjJGgCsBOGpHtR+RHBMqkWXsXTTIoJvaE5uUqswG6kH63
t1xJF5ZjnVfW7d5SlN1+znGKLcgZ0POWGMtXHbnRJvj+YOjIaOycBKI3ab/SEexd1E3HuOoeVeeL
o2hdtpRJvzdN6eQtP9PldDbIft4Im1S1SA1vypLdTnU5ETKZQ+/TdeXW9xQHvXGxqHQKoU28hF8t
O37fQZKoqmEnOW01Al8Y1yQ2VKB2Y05ordOax8TC9ezqEOFJlhjrYzkyMpsADgFdWQM3HW9IPMnC
k0xKdUKgelMcQxbZ3nPa06zrj7OXGRclAYT0UsOxrRT3DgdRbzns5F34TSqoCZ7suZobIBueTXCc
7qs0sEB/rWfP2efLMFHHm8cxSiGnr5o98xNxrLEHkU1don+aMVaRCvzOv2F+MfttlyTGuVXNxSTc
8KhNGMDppd/8oLrC47cdukU13SmcLsc0I42mNWpvYzrtcw0P+imXqXUsYObPuVbc5MVRtvVoZ9FZ
etV33YPyXg9Ws/cQJ9Co8PodHV/jpWGrOpIiPlayuuU2LDdFsKcK2RAwmB+RNE9PSQ7eIpu8Rb+R
PKRPeePZJ6cnxozl4+Y6E7gA1URrM2WJngkvOVOJDtOVHvJGSBgeKbTTRzSrDOkaZyLrVrXcjdl0
FbjcMA6TJ48PUjxqHoutZbbeIQQys66XOE/OyjajiOXKbaDCYPXt98BPAXTZZcQgvAXrzpaLD1uR
aDSa7i4zevY1zaRdTd7am5p+kAwAuY6og0tqjvlFl8XX0C/fe5umyZS/tEDxP5nDjNsU/SNYj/pk
2sMPzvzxBtNUwcxijq/sVhvLMctzC6hkJ3Btr2hrw1SIrCdp29uZhfO5YjGaYi+wKZp28Wh9q5sp
eUVv8MUz6i2YX/nTpt8ZZZ+80hPnnszLB4sF2UBTdjZ7xgce7ZYD8U0/VVLFWBtyJldisF7D8I0T
0UtBx+ipijKxSWIS0PtcZ5KRTLs5BsxOeZkdKOjPqqSdrhGE9SxrnduHfCc83k2/CkNlg7yjJxU7
UfuIx+vVpAR6EPVZMxN9b5SAcYlIzgh7bhoyevt2Qz5X8+YtVoRQ1eO1aSr9URnlF/x09W2q2l9l
D43MVIDcM6W5n+fJXAh1s3apJrwfmZqtncnR69D2/pLmrrWXaLz1UJCqPXF/G+GmiIJpsa0hkLBW
3ZM67K7JzhL1dEBONw3AyQxmLDL4eZDJkuFt0ejyc30Vm+WzSsfPYaWNuxiE7jk01EksrRFnGgaq
bQ5zRGZPF3R008VkKdto40hXt58+ZX1k3ZbssnBl8dSaRlHt5h1D6L4ZnmMsmwdn0Lk5lr9Oddg/
6/6RPDP9mlfxvnIr41MUE1Vo6sWbZLqyz8FU7GRldJ/cpjhS+G8GB7f7ahviVeZ6hFADKlL7atTT
mwJ68hr72MA93yN0Y2PnXXYuZmRk5Awe3Q76FKd4z+lOVdwDH+axcYBkq2UkneJ3AF/XO9v9E39+
/rwNq2GF/50/7NdbtJZ7uFUn+2LevJf8s/ODbrAJ/F2tlMDgD8mFsdGmo4L4P+ydx5KkSreln4hr
joZp6CBUajXBshRaOvrp7wd57K/qut19rOc9wUJHJAmO+95rfSvaRGsDi86WyLIeOsB4AG9cn3vn
FvWP6NjJM4nrDarZvbHZbq/b6/sVZ9nq01mpa381bIettjO96hjdRXfdi/Om/wJ7w6y3tAALUs5Z
4xHlbvxQNdvWpPWxTbKd822gXXUQx/Q03vV32pN8rxGt4zPBE2XDflpTuPblBieY0uzafk8tH/cq
ShAcJOIajsQ5m2X4FLblTgJEwy1Fo7ItnfIACLHb+3FrYMWv3XWsj8rR6fMrtrvi6rThe0/6HCeq
taVvrX9LmAismM4qoEET+xDkxTlNuv6zKIEBtINSXEYkd3dtL16mIN/JvktfuRGjTCoC5phR+kol
eW3WSBASM6zwlhvGq04gWzjFTDfj/KRj+Mj5EY+v9dZa4bEZd3dNv8GR6d0lgKv8xzv7Hl9lVfYk
W8uxIliPzZJ8VIH7/LpLrhx1xBLXT6zFtWdDbfP8Stbecne5lUgOjTbLzirtNI/O11kJzxmV212l
DYXnzlljy62/7tZ0Rw6T2W1iR8+9IiMyhBlRxValX7YbUudheWbyCQKMzJoKsZrlpJLrZ5sG4W55
0i+63KvmuLT5F/S9pvzxeJnbFOHw4OS9mnnLZsmF8yPC4X4/ttwCazMP+1yzU1zL6vydMud67U9+
Na2Xn25GJetKerrrQC2x4bSl58ug2I9NWsuTKLV2X4B3m0ziLpfPlDLKv2799VhcAXBS65QYxCx9
nnJSaGtbw8gkSUrbcEGDCKVUucfKJ/ckts40j6c9OkaNoUcLcQjRqNZSct5+b5bHAvK/KemRAbQk
vM0b+rHUTiM3YTtYA7gbBYmELhj1OzOCskW0upfMX9TT3v/SDv5/sv+/kP1N00VF+X8G+68/0+gX
9Ybo80+0/9e7/iH7U1z7r7l6ayN9hbuDSPw/ZH+0o6D9sRQA6FcNDXLBb7K/9l/0ThDoqAIePZYc
NB3/kP117b9YDGApwn0xi+Vd9f+F7K/9pQoV/CxVUy0HB6fAymHMRo8/xCPNpBdl1bbDNe91ikOF
2JXNYJw7QVRYUIbdc2GA+m2NyNlUFBqo0Jpz/lREOZtLGmiA7CkT6fcgK86gssKdr+fXyAo3FeYw
U8tvmXApXxvjR0Q9cB+SknIcXOMg3fKZYMHhlsP0vUE0sv5F5GT+pYCc/zBDuMzFbQQ+KGRmyf4f
f5iRj2Xihm13DTQ92/dYArTG+D5RR8KZHOTnwraZoWVtvM9r8H1tK51z3UMsKUPjJ9zp8sS041ZY
5XDR1JRGdMvFxNE661In5Vb0dXtnRyE5WEafHNQh6FaUK6lYOP6PLumjgxjyh8Ju1SebGcRa1WS3
9eOyg3Kak/8r8l9NEfan2nK01YirUsmr/rg0I/W2j09Jg/JlsKW9R4QfbK1B9U962N/RYpuR1Z3+
3A4uhVnbwP+yNXMlOCLrUh6tqZyLTaQMBtgv/2WfWn8Jp5Z9im5/dg7gjSWn4q99GuEstNyxuQbT
rLFrw2jndkaLUNIOnrqAgPdyGj1lMvixkQJctYw/UBj9cIyAjocLSUky20v9RFAyp/YGnafd5haX
pQoy2Axpjq00eVDJ02ZHa88ImVkb+uZbkDYdCAuwa13Z5adgENvAcFiM9PFMYxQ0oAvmAICyH4c0
RI9JYw05TIhAxday4moMoLArWp8bTjqyJgonvXXoB0XbER9ZqXAaRw29iG6zL93pzkF+8TIG5qaz
s55IvDK8JGpxI+/SAyYLxo1Ml0OomQ9J5EyHOGyyF625wo+szmgIHqPMQqD4n003J4OOYxz9m4z1
f568s6Db5ijHQWbpf2vR7VEJegXo0zU3vyXBRKEwYV2qdbFyqOdpX+xr0akjWY2oJgMYN4xEy8+3
lINOVEhjT8vNKyRecY6afKuHyh78u1tV4uWPQfHuS3b8Z97eLCj8Q4wMWZKupjOn5SxmE30+rP44
FU0aNiw+g/wqSA/z4sSE0AFThfR3RJ2j5f7L12l/CRyX7yMWBbW7Y2EIdf469enGj0ARwElvJKki
N0X9WTUJ9W5FA+RSq8YVel2+jaASPdK+VVazmXkx5rgCN/fc4bAf9NENXhqd0HLRg7ys7G8xS6C0
iZSXIkxJxq79ci5s51vpjvalmDLyNzU4Q1L41uVf9t9f9iL+IM41kgEpduEA42ryv+5A2yYLF8xF
dDUN/cNOw/AEBZ2VuKPWDFcBEC08Z8hGzG4rOxS7OiPRqZ5abRdb1UMUacT7inDbqLxJHxkN6cjc
LZvEcH+qeQNjLeIUHNUp2fRYSE4DWAGmMajDaSGcO5W/zkbbsOtb+uJ+1Xt0NQn+yCART4quegIa
wE7WNgtk24fgNMX2q5sVoJ1Cb1T98KrGLQDSJnWARDRYBybJEFBKOFVY+fC2DBelxz/XuAIsuzZ4
Klr0tSLbX40U4VUBOr72uaBumNupZ4DM6qock+kAbVieWPDTa6Fv+S+GVPN/HkjYJLg86rSGDS4k
8/n3x4ErrNbMTdNXLtQvGn8AKKCY/T0Nj7cF7h12sUZXieAnLRx/JKoT/6QLDkC16D+rBIV/nRjW
LVRigZFb6faNZvsP8aiQAT6/tpNU2pTxR9siP0j046BZ8UdcOCM8pTG8JeE4kpKRJSuchYxEM4bX
UDECu+WDQRUFLwQCkLGbIIBW411cZv15SuiNmQY8iiBXHyk0GbuRNcUhhJ+xnioCsRUTjh74fuMQ
IakDo90fBlAOWwNe6zXArdL59XuXDOWNuI/6xbDva00Orw5GlgtKiv/7gU2cyf84tEkVggCBcc6d
Rcn2X+JVqwaCDltYvzQZcM6KhMCT6+BOEsSAVqsgUvfpBKN0eWLZDI7vK2tlfk2tUOfa/X6P6ivf
ywlLw++H/niJacdqtVo+/PendZKcms4ey83X5y5PU2DnK/545WQpyhpikrHhSCGief6VCqX/o0Lw
9B9vXJ74+srlB4aZ8HeuYbx8PUaxgl/w+8tHN+Gf4dutoI4OxeN/9zf9fvU/n6v+IIt39L5+w/yO
5dYfP3b+cV+/aXnm60vbMruBl1Trrt2bjSNOxfyy5QW+UTtEGcz3l2eWDTIZdv9y0+CUTapryDV+
jwKVCD8ZoAL1ab1q7sHcRIVsL+j1EZG5g44Kr/R3Tde265557EtnTr8mihO7sXkelf4XjVX12Cb6
GeHKLzFAo+3G6KlJwk+WS9MmTIZvZSbMTdwSjNDbDjGYw6l1Rfnso5eJJc09oo6o0dMF1CKmq4U5
XfJWbKNaDfZtnp244JerVk07ctmVra75OloO8CdlU5NUWzFNSHztir+jgKd6jyEJJSuSqAjXQdNb
LaZRXEeghhWApAY5kEY6R3bQQhXokXKG0bbjMyLAvWsR/2R2xrqSlsY2izwjt9ey16xXScvQin5U
cXeFqB1fIl3BtuE0u8TCFdppN3go4zaJe3slmrzE6k81xW6VPepiXA2uA4hQLx5CveWCBOuY0/eD
5AknowJljjP4nOq2qUuDQIoQDBlt865A5xc5JchA2iOAHCnNJyXmjcraYvF0V66hvuFQmdOivYQY
qCCQ4UlpkIinxbh1TLc91CgsZV5rZxgYsKmL5C2hBxVKYMBqOvyIzfJRM+p2U1jaQxzUF7cCZTAh
qpgCgx0MRKJyZbgnmVnJ/SffRc9EU4mcRqCBbffdHoZNnebJvlFTIkOLSr/pxgflWdouJer/kYYF
WlBIKTSeFAsEZmCpp0IwMtJeTxGt1+VBqaxTHVqWxxX7lLRKvWnDNKJcUCNshYTV2fz34uF7VKUP
GaD5i+YwShaGfijtAVqfIo6jjURWGTjAcgcpv9+cs7ZoCco1j0MIFhBFM5LH5qCikdxKuoNwzvZU
BH0MekixEGSwp5vZtTrE2kqTZMdOLXgoLWMoTuxnFSTZatICpOjRjCtFPasBPLGnwmbniwF5mnas
bQXxcK+Ma/pBv+w+8dLhxTDjH1bR7oqh7ugTxg858R2Aq22vEDC9ir5ydlUPO0Xrvul2eCYPBPpS
9NBwnV91iXrO5wBCQSulpMVtUPBT6TiujPTgK+qpSc2XIQ6rW18aOPkALZWyu6srq0YC2z1PongM
iW5F7G1Z26Aur4pJZ6GI6T5HUu0vxD/susoIPALMtx2uRr0r98KJgo2k4oUe1Cg2TZRWqxFK8qqZ
I8DiKf0xGaj5tLLpt5QtJjqc67miw6y7u0ITSVZGL86BjvoQjthejNbV1ES9syA9qbCYV26CibpX
x10e299ICbsxYFHalMkLmJiElV05HnJN90Z/BHEDLSsLNKLN7JST1ArujcIfOLXibeiDQ1AQqjHZ
2AXoAFitNx7sxJ1jBeO1e6KUfIN0tUVG5KxGHPeQEwgLkw6UQ8Qn4HQNGICtUUNekk9Vx3pQnSiT
2QVFX5tTecjLw8T8cmW5xTOTLeSO7nNPqPQuT4uzKiQcRK165xiq4L04kLcJ5FyZGU21qp8AJlTm
u+Kw/waTNlmJsmhnFJA6Myr1K3J5HYsEJTvNVGzxxiNAMOjyFt2gTmjRWlMqlEeu87MnFm/NL0RN
Reub5dA3M80I72VPRyaBLIajvNALZfSzgtfONoh0a7FwTg2y52lvRjHSAQfdemBDAaQHheSZhdI4
GiczZ5xMWRWRIR7fk7m67bRR3kkRb+LaOGKjiPgH6PXesspkQ8k7oQ/s4t7C2jQ0cYG4JflIqN3T
p1lLi35d2ryGYG4ASTorPPzIipCabdy2uY4kgFaKdhx8SRhBCZSxnwboQdY9PD1niw+A4TpzT/VY
0qNw7TVK9HE1pELfG2q7sqtKOXW3vnO0UwbDEcrpYyRSbAkA1MI6CdaQu5Aq1NkjWBFmoI3RUh4E
cwaRf6+aH63b0VOhikkv+clExEokM7E1TYgSO3TWow8ZXkbTo1bZgNqh79CmIwm30z85wbp92kbP
CQPneqwlulytgiwd4BamZlf2uJ1xMOwz2jODK5AN1qDz6pi7tV2+VIl4wIQ9vedIuIlaj6CSY+VW
dOutroZryNBZZtO+9bV2Z9vlriqMcN1mpoN1M012pB7QkQDcMsRoBHxlGImUdnLocO6RMFdm0Lr+
qCppSAGnYAQg9gJfRPPUKsgmK1WpNplS2eje3VND43BPYeLOjofHmB7XHLImOv9nmyc/aZSFK7Ub
5iwVstnU4U0AzFqpoeC8M/pqFZUhmKGhvVQNZWujxzwRtNMao/mrVVN4pWbMaE3h2CLwVMJBRRl2
lu4MdfWiUje+95F7GEdffUPU2NFWN3oEL65yzSHdrpdXLJvlLnSo4IaeZjj5INqwivC2+f0qO+a7
E/DdRP0pDxBIkWvCwtwHSRA/RY34tXyG7EeYIV37WnE93ZFAqXm9ayu3UaGzPM2fkWPvJnT5G1Fc
xDyYangdGoyyaQtQXXdr5b3L6u3yWTbtlZXNNfxeU4biyFKM6IKsL05xmAucZOmnrRDZomXqyYpk
86YQKbx1NKU4U3bpLwqN340r2uxDsYLd8lJ2PejWJKA8EnYjq7c+OYbTVN/XBofu16d1l3iU6XfN
Vvo1ZgZxE7nTeE6odDuVUsuzX7pv5vy9ok0unW+Hb2Mr5HYQQXju28a8BAmXDLBZ48cUpNtetaof
g12hviKZDQJyfRpYNW9Hn9I48RjqvWh9Y7W8TNCyMErj2ygVsdajvL6NwaDSeGiqXS/q6AUN+Mvy
SnMyrjEh1q9t4AzbyB6MEyjR4BpuEsXIN6rbKR95ViBcNusfThDVK2HpSCDqWoF6NGoHGzfuvVHB
7Fv+FmOWTopcfhsK11jXkxPeWrvAXglXcdeJumEF7zwtO0hNqzsuV9VrapLXzXnQn6qkAuhn9/Gm
EFr9WRTDenlpadE+MIrCfCgTH3llYXSHvI2qh5SW89funoHCTjjrZszIXTskceC/gK+vKCC/K3zg
LyCvH5dPo6n/0Mdz2aASzrYuzeKUcdxdax2KA6At47NJMR3P+1s4CF7yKe8eVH+SBycADo0pRDzQ
Hum+vrjv8OC3DnqDgM8wJfS1Vh3LsxSVcW3GAeGDyIrvvfGqTKn22fnIdKuuFuciLZqrRnXw6wW5
cqp1I/0WR027UZTaP3eKEl5HfuPaH/X8u1uwvuzVb5kVlohwe1pZRq9fugJj+PIV2XroOOCEpcYo
5Jrp4lu2vPQtvqUqnvPC+9XXT6kh8qO8cC8O7rYL+irCnAoQcbZEy+l3h+VVTPkIw+O7rsWg6MjZ
eIFwY+dzVB6W32P5UqxzwqeuCd61sytNnSyOSX4Cov76oiycunVRoAUfSzU+i8omG6kxnQ+bf9by
JdQhanSRWXVj8DRP4agRClqMzYcc5Ndfbbrwllh0qreU5fSpAQu1DRnx3kOOyuUzZB1Ea3ZQeEci
V3bK5qFpXty/W1HBS9n3E+RXVJm+vEuQLHtwjbXtaKThez62aHzYtz4gHCLe0dzFSsTaoMJhHOXu
loNpfIsHY798ToMrZVXZVnJvjnXlBVxzd0Bf47cuIFFx/pxwoJQQxvVwj/808EZnwsMTc3oxPfCW
VyRBQ1Qtp8T9VJUGDjUx7GIiWlrNLl4KNVibwzR8RgjlNqYYo1NlFtqDWYnvvZIMn5w8gnqA5d8Q
QdQXEVLSsOc3CC09z87i5xQOz0FYLGz8UOs/VHla3qiZ8bBtqGt4XM8JsBFgPi0nf16eLAsnpIBa
WtfedJorAYLZ16fGyfTQ96J9imtpYRTH84bpYvy0eiY3VvDZwPDdIXoojjTvq2eNAt/y84WF7YOy
Fk3hwB8I8YSotvxMZLAfDUKlR2w/mE4BDW6Xx3P60qls+vdyLJid5HFz6AdTe5ls47D8xEIfgw0M
WvUcN5F+ZwZQHpd3WolDtLadOvdRbJELMDJWfz3huxuNJII3Z2jUfY6OfS+AgL+JiADAeV/ifZ4V
dxGFA1H7980I88O1WKQpjnTvylzFyyUr9Q6bgX6eYIABNuVvH8rwSJlneilyk/WZOti7eHCn91Is
zN/pjjZHu7IMP9kONJ29KDayx9ZR3r9+lcaBRoJEfxORaYAUoi+wPAGt4poEdv7cTVZJzF3CGndo
k88Ghdz8a9uJVnslI/MYpgW9dc2nRqwVD197R6IBqINSMpb79tUMZfj1qbXaPvcURh9ttcfApaf9
1z8wVU4aF/oPJ6jana7nHDJDYT072HCWP1JRFXW9HGK4XPzbctiNQGE+tHgvtPD7gB7kIYBrSnyN
Vm91ru14fO1VUabtChlLeayBn0PKKw+ZblZoCwOmJrne7S2jsC8lWdE7xx4nRsKOq2r74AqzOMY2
ppdesFhVDXXfC/y/tduS7uB2zi1upoexqY1Lgc5VOKWLN6DtuMR8s8ZEudMiY9rqPd3lTvZkSA7W
uKH98mE7qKqkGqms7JziuXAwk8Sg8zK/0j0UaYc6Zw0Y2SiqbZyNhBqCt3IjGm+T1j0qqfFBGeOQ
xo750mrg1zWt6w6t1Wg7LLMujq1y2IZd3XpTk5BlXNnl1ybIUCzZ1JPmf1ru2U6Ew3a5Ocxt7BaM
Ro0geO/MLfPfj//9uuXFy0afe/Rfd1sDKGI+nZa3LR+wPA7lmO9Ybv5+kGHcXRfgjlYtthXWTkZC
V7rDdQwydt0p+GqB/4zIV6MCo6hCbF6Sv+QYMECeswIKlYaMKxSzUfiW0eFiQpyhdbYw6snWKL1q
3iQtfOao7JjzkxHokWRNZlITsXOFsjFRteIWq9tdan3ajRiPiqs2XoE0ZzUZRQlAO225CAwkinU3
22gRy80v6MakwTPRNF42b5ZbsB0oTh30QXtMUvKhZSi9RvwsFIU/KJxlBMtmdKsVLphwRTdG27l9
sw3bbNxGVfcWISw42TiANVLjpC17HBnVLSNp0w5quV92D2eZ3GoJkYdFUvsrS2HBEFfd8/LHUR0t
vYxEI1HOJcdi8hrjGyZSpAGsVHa5HT2rHRI4KZsnEYfDWia8ocHqQIVQCIJSEHJEaqHslseWZzEC
B0QfECyABXeDUA1Ra01iGzYTJgpB2RCxM//fQj12N0jmEK6nYFJXU0ww04D7t66fZMLDulTuQlKp
yXvvrgYKk6xlaWm7+laFLO45Tiu9ciTauAi48Ba56L7MUX4SJhuqV4Av5+/5+nRzFjAs97OIjKh4
wE0TokhUfdzAtAwPk9qSLcdQRYsFmOxE13oDiq3YxBE0Z3Oy8Y/jHwalXN+3ZBwgbKWRGiP93mvS
Bqo81tkqSmwfantKQ6R0ld1U9y8Rmbx2UTkHspRcj8Wi0ZiRh+2x9mA21l7d4XUfushamw4o5Hhu
65Vlwfgba+NWJUfOUwb/ey/lj5isAMKvwZg1lX41ANju68K6kQkcbLShf+nmk1PMZ6ScdSHLLbwJ
nEdInfNdExrdrG6eDnmtv0ykp1389Gw5rX2noPM8TVo6o14QPre89YKcqFun0jV2daWwTo9NYxvb
UbyJ1KjdgxVGNGf18DK1OZMtGfemSgCj3qkQqQHgH4Ope2kgTZF1r6enHEfJwzRWMz41sC4Qy7F+
kIq3HsmogAng2ju/IGGua1Xd85G2uOPA3GLwWRpzaSD6VdH3qAnym4OEOQdMewoIDxBYflZifAqM
3r9LCjfe6mlK1IZIpwclp8rI95Re3VKzTRApeSqGbOorUH3TXlUPZZZqXmgQO9qU9s6afIYTGzjV
qiX9bS/15BSzRPaWTTbod64UKstZ7ezMA1gYM9z93kD9ydd9QX6esJXvQRI94zVp1kzAfE8pWnJb
lK1MBpoNFERsmE6eUDjlCeMwEfXuxkG7C3Wt8mxpsgTHpR7qLHRwQFgJ5zUuVfxG7CBNrfe9Xpyz
BuHh701hoRGYahg0ZB99I/3RRZA6zhnMztfv7yVnwNBh42zLLtyUUdx6y4aSEz5K+8UtuuEoOUG9
polvUZ6au1QbGm95KP/Prc6N0WHY5sukcAKmwwAzPFA5DaN5o2FJ3Qp7eAsSeuJUa+4yNQKbj4+F
3GqfAAAgOMTxLce5vdZrRkMi2EHFQVBugkkcexDeJzMbzklcuCtY80yObC6jJLq3X5vlrkDDkqJQ
4BlB+dwq+uKIXLuFFMom02GV+3C2uYSEvjfNmzLo4DgDZ8dKFuoIxotr0Yknt2aUD31+wrIB0PnP
Lf8/t/gw8l/xom6IMei9Bn+et9wi4fTPu8sTAq55FlvlISB6yVs2uhtxXamy58DQ4l2ourW3bLKK
ccyf1XK/H3MSJJ9xGBhrZVbQAennYhBn8LkdFOsMB89tgAvGn/QR+ApvRbnF+/WpWJvgRNaKYQ/H
qWMlqZYlwnsnLVdDFmQbum6URmcgkiZ6ytC0QLXd1BcvRjdRqDHEvd8QuJjNjqBeJWwD52dHPis9
WAiqyB3quVHKvlo2FrP1VSGi7GuXtBlGIzUFcD7MR8Xy5yQ155DPcl0QpaCj6h6i5FO0Znwyu2BT
jWp/aOdxahm22llCWFAzpBHi31FeI3J70lPI0P3gwTccPIQuPt2AHmrn5AoPr3dwTCQZukrHoJ3Z
nGpaLrJ/7rst9Bi/TY+If/MNEKVwDeVtnVVu6ZEftU11n2txqHGwo7EHAWKjoMTS/ZQGWuGN87my
DAfLrb8eCywORBdXaqNxXBCzSOwTaoMLytd4mxKqu06KJD/TK3QlReZipYSOsyI+atjb2Ojo7rIY
0wrjKcmTaieG2LkNlrZrWeZ+0oPJNplLvrGbzGlkqKKPPViEip70pcUtQAk44HE9OCxiZB0Vz6y1
3EUY5j7cTLsAC62fMrMeTk6np5vkMZxTbHM5udccjQEi586LXRqCBPAg7KMlTtirKvdjFIy3viKS
2iIzYuM7lkaB0LWqrdTQoaJKCKnFaib5mcU+S6zwLgPZB1pFy5oNlBpKyvG8XLHNK4qX/l6jwrsl
rQx6Rdr39yCsWUapwj+E1rjTJiW/y2rCBSEP3fmgQUF00bqpoYXaFF/eVBf8RFbNo3VMNo6ZELSk
ohMD/agXO4uYibNdBhPdGUfbkLDsPhFl9qMWfnlZ7lGLZwpYMKiksZuspWsar0OO+0Kx1Y/WUKwt
eDvUF1oWvc5p9MvjdtnRRdBgLlh6Ur/UWU3cUWw+uH3xXo+BBrFGp6ZUNdZBGxHAaJP5VAqzfoUJ
pR7LSE1JIsjlK+QTUEZBTlNofnbWj1cmBgSdlIWdzIIRmr4KWUWQq43Pfqxfbcv3mM673yqgcsye
JpTIZAkI0YSUcnZR1g8PzTWxYnlbNroso53GFPYYV3ATmSyqn41SIx7IzKeg9VsWBkw8pJmOdy3t
dtYeL1WjOC/6KKND3icXGintVilC7S6Yb43kCG+BwRWIlOED0apPPJkY432Y1spaMy2yFaAggBzo
Gna1rNZDGhOBGgtkbiXOXHtiBEqJXz2K0NQOMk9/ZnVLOEpeli/EZNHbiCTFNmNSNpqO6Ax+Xrdj
3oDNiGvlty54dPGuBqUuXgYn8uSQYH+eiSQ2xgiMMh1GCvORerK4SqmY/Aiby4hqDWjkJA5sd2gu
qOxn91zqr9I44VLoNvK+rrL2NKiF/1NPgCtJiZRoq8r22NdV+VLT4GiDIr0ZU4zoa9CvFvmIdKa0
pyjUmyesZSlC6VU0NvGxHlp5wy76aNljBgII0M1ypkeWo5+ifGdDaWpG3sN/jUtd/pDmaXvRtfqy
3FNtRHuKqOjc2NVK0THSLfaNg4JB9NUe0n09Fdm33qXO5ndEKHbp8F4N5XimLUrt29TtI5BX7d6c
NxNIbjOmjp4JI2HFYjP+VRxkbpw2d2if1vDoGX7qOZ3at8Z73ZzKYxfSbSP4YeMXiEVwVGQnzWfu
6RMU/6ZRrMQtLeA2quE3B06HQhoQfe32HfGVtRmkND0f5tQTkPw7E2P4RzCXEihVlmcaRC2OE9fa
lYkpaH2M43cntbbOFE7vrtuhiCJ5gsRNvd2UopA7xRibxyarGEGrKfo+BMDFStv6qcQVwC+l64M9
0zPHK0pCIXQKXAgggx1B7ZnXt8K9J5KIddHwqs453JUpIhqIXAi0UGjPpl/9c3d5lg4nTVLMKKtC
+tWjNTA4D6PxZuhy2lfQZnb5fLeqh7euVlHcaf0vaZL912EfDzo3veEbQf4Wu0xwDSrAppUlN6qW
2dqqA3qluFzIFUX3bn13M9r3SDzCJ6K8bTjN2XgIIJ0/TKqY2zAFBmp96p/yvWkGxi/RdN8Kmsmv
eT6CRFaG7JYGzJIiFwd9Vkf0ccYkptlQ79Amxs9GNLyLBDcC54fziR/pvnK06ifOK1ozvh+upuJA
8YfYbywDZDqQ1IGYjhKpmeB8HQNJ9IxlPWEdJYGJGcFesSeNPA1F3epD19+iVH1Po2Aiglk2F2Oy
N6oVly8lI3sWG8+dZfWPGed8rhvNLVICQjFGBziVD/dzMp0C23GSbVpJfMpoWOap7JrHokqfVAxx
21ifPlKtCPUV/DzLwxLwIBWpbuq2Uw7BVHavvOctqQ0AARW+pppWMaSiCZhVQ30LxgdLNMNwXqdi
wP8JdhQ2+ptOhz/Lj0Ml1JteSRzRodgRktJSMA0POqWkA2WmaG1avXHIu1zM19fZvJGYWFGpy+h+
Km90hVkwdhr8lsRvtkWu2Y/1aJD5QiywB06Wnh6IPpTykICoHk17PTUvmN3Cd5LEkhXWtm+hitOn
iwfWrsGobEZG5O9y+IHDkR5sr5cXXcH2vrAdZdy+DAqEMIcEAtLO5Eddq6TTBSV+gbm+aTm1+em8
DwV4MDnb4XoyyE9uk6nQI+DDMZqmzHzB2UyT/RnDQFAwN64sy9K2k68FR1Wz8rWM4xjgIIU5h5i+
Y2cSnxnXLquzxsETpRhcxEQwnpHKUFeICntP96u4GK07rUxDucSItLf0i8uHkpyOndMU2vqf/2Cj
pRs90J6sTA6gQhL5KaOY0BOaKWYfpkf4fewVoT+CjtOPIklLnOP0cVVVYg01h4dwGpSrim1+uWda
hB5xTZH4fRskIFMermhubUw70uHbFD9qsJO7jP/+NpDRwDICeASS2AnGbYOZJw+ra9PQyKiq6VkO
CC9UJzLe3e45D+PxbPXkkRe+VC66MDJQAXKWEomTxNX0z6bG86W0P+lk3PWxj7BQgV/ZRdNwwqd6
BsEWP0fKaJ8U5HNkSEG9HpPWvXFWjoi/1UKu0Gz9HMxUrOPQmA60qeLHNDvWtXS8erRsLxDKo9QD
jkLYWVzNtela5MklN1mKSYhzoDUacjHadNppYaWtlsW0zNrm5Kfase8JjU5VLP9dhOsnQ/YwWATb
M0Rh/L0uKefl/Beif1Iulc8Eq+q3cf+cibG9ULxwrrKxM9YVnflSh+EeEiJ8DV8tjzSNy81UkXsE
rVy5NGblen2aPSeif41YT8FogVvlEwe6hPrNncfPKKzyjRGT6z7KkRlaRgOBvya9GGXfEUsXuZ7S
g2fAGPadCu+tSSPtvk8CZ5dQHtv8N3tn0ts6k23Z//LmTLAPcvAm6lvLsix3E8L29WXfM4LNr69F
Z6KykIVCoeY1ESz7fv4siYyIc87ea1fgI7fSc6Bn9cT6dG57IAOhfXF1eulhDmeoUeR7tkW5AHk0
XNPR+dKr3J1L+P6KxD4/YgLGUh39Mozabaea+ZUH99AaUBehY/0O5hOlNuxcBLDrEu9t6V0tqxa4
I5X68thYQBZEa/pFGfIgI36c1Dy/D7SVbk7yrgXJOm/LmK2OTFFnKsMloEyCIYs0OTmtdbMFUxY3
1mCvaHG26hFh70J/CDZAwZaM8NvPvGcIJJv8Lz0apmqGwH7kcVoy3fip9rAgZjDfdo6nepBvLNiT
62RHO4duKK1Q7DU9K3etZ2DE6iVysUnrQXWYEB/syF5VosxenUKnxUK/vuhS9ny38790NgsdX+mt
EsmlES2gKOX6l9i0um0lInUcyxj6mRG6WwPoD+AYZlmues/LmqjsIM+OgzC2rd+xh8XhmxPCB8aK
ieobczhk43OcWOtMx3GyAM9QPJpECGKKw5gZzAm4vGz+KOsedlOHviG8VklqrPnTQc8FLF95nehP
3MDNsEg7JqO2TeFnN6dfqXheRMB6YqJb3UlB//CjYBtVutqyfyCLkmZztOD5HLGH3h28k/sQAf6W
EweAGN/M1nox+6X4ybHxhuZIrfyguWiygq6/D012rlNp7TmbFKvCNmnzJZF15JjF7ta+R12dPA7S
qY96qp2zyEwfvBROtDba0ZnOV75IMz06pRn56nnXHg1wPoaea49BOM0xb9zKZGm4rw1wqKSQLxAN
4izOHzqibh+0mljuzokef7+VpwZy2txcmlU2PhB0/xzGunhWemcgL/VfVdy417h+VcSg0jp5SnDc
LjS3NrdqKNt1Zadrr6RPIshxieZ06jl31GoK8oU46uQOOXhJ9WG5THyT0vlwXAm6r2K1b/Pc/dJh
olllGN7SkSQCq8NGE8YfCYQg4MpusevCbnjt0CUlRN8t89zO4I7a7S11uGAZf+w8P4QXWDoki5q5
VaN2KW68GzSlmg5ojk5HaPzq5FzuWh9DCCIvGYJg10/+cIjh64+Kc07ZkEfIWab57JAVKz0tkNgJ
8yiJCcD4wTuRjHJ4xXhC/jF6CgZMYnjlzIKQMmiepG2tAAakV2oIECkF/ne3BOTo0MCYewfh+feB
iAN+b2GolU8WQGN34vn3gcDa1QghvY/z4bXHNLepST/YxhaO/ZAoAr3X9EMQyezcBmzHULpwlQ7Y
brOOOIU06M1VnrfVB52qR2Lv3zSHHD7RKo5WLAV4PMGISS97KIhWZLlLZAgWzSXoumWcgyCFpKoi
U9l2JN+aT3ZMn7uJQY1PJaBqbcEuBcWkAmnraja1epw/a35aHnW6tUmIdLujoPEJGzmAmumXXtXg
DNeAOsShjoa8t619h2iv6AzjPLaUmWUGghHrRrJFZOtwTVK3DX12la7dnRPln0J3IJpOlojMcgbO
JJbRd0Ob3VV1fgCGo/yWGy0lBMJOY07XHjMqmpj+k9d2Sz8LP1oLgLEk8vKQcRxBI1oGL9PgFJsX
ivwCd0tWXBCYrJUw+1O0JcwyvIRRnd6diMBnQ+/PtTlPA3MIkU1oi33tFW9GExkXdCzHoovrvSXd
4k5y9qEAucdApg7X8ThUNCuS+GsYD12y7Qn8fq77sX82ido2m/QPc6wODgyecirgnPkeLMkh0Ggv
5GWJ2Sepz6Jn8KqD+UCbJRlB6J1YFq2IdykwjwWLR7brCCTigMGD26Y0x6zhiDMoB/PaJDvOQKii
h4H2WekwHu515znquktY2PmnTywU4i8EKU14qyySF5VMy3dQkAxwhPNjMWYniI7sA8vhFO/427og
1DN3SuNMm0o/54xazsjxukPfaDNWb13QlnoXCmFt3UXxsQyD146e8I4JHu0+ynd6zo9xg42ptnKi
Zk15tTRIdtBy9ibn0FyfgWCah95OY2YsDR1xG1PTveOR2Uin0nrRPQvGyKjR/k+d2YqPXGAYRXbr
c4NWvdf+iafsLsj7WChACJSvbbVhqA1trmeSbAan1lDeLRfVOUrzNU0r5zCUNMlG4OSxw0q3oOnB
6U0PrY1JV+cyKD2kJmhfXfCIl99vRZBJ1kWpqp1DvNyqZtfMYj1Ys62SbFr1dDWRWZ5G0/m2aWkt
S6m95mAXD4Gs+8fYxsxvOBWYVSyATG4kIiKmyYnjofsf9OyFiu8Bq9IctyvTHfMYArQRXu6Yvlt0
PkL3lJj1RSCB6MB6nnvsWk8d/QwcjdpdSDL6WvJ/sKYlG0uzxJkg3yMC5+rJdbiZCo38VA06Gum/
DEVGmpMFTdWdZ0T+Fm8j0JisvJNcxc1HYHmNM2Vt2z5rrGfcXQK7dmGYcmAwSrQMYwXzTSJGbOJg
DfowPGe2/6+H2G/8Qwp4HGx2UX3mueYefx+0tkMMgS+QloufrZBj00Yo6xtif+MqZJnu9Dibmc0Z
+IKGOhQBBMzLafDs60hOktt012R+qPNFrdkokEQNvZGp6sowjlGvp+9GgbSR6GO1dsfJOHScVmh1
WwkqTpKWOqL+FlaeFDtm0cY682pn2QyVeYkbK1vi9ut2SqNtOPZav21HQlUbOqkYeAoPT3TkbYy4
vklXEIWiRoKkwyhZtclUrzW3BLiQtuUp1orp1ibP9rzuhkbsbUmjb56RhlDIt51J+nj7J3eRmdhk
666qfqgOToZYw/VacENtNJvPUcEUnzCwwvMI+Q4x6CgvfcyNGeh3S8nuDCpbW6e1qe01I3yCyyAe
hlK6z2PH/R5jFPtnXa0i0muZSNOjRgPXNR9+rab3waUGdQIr2fw+RSByckvC9wZaBNA6i+hgDoZ9
qayxRl46AbNxqjerhfvY93/63pCPEwyjlSI9ey1pwZ6pJWGJCOKz+zGjOvXrFVFIOwi7wWtiD2qT
9rq+N2P5yI3GJN/UFZQY9KIkpoqtMV+qUVktmOmQrEbC6TpQ8wA7Duzj8PswANOU9aFjtFriJhfl
Dr3twU1N/SHvcZ83ffGSm9BjEBpb72497fLJcq+1i3GgLPdlabl/bBhYC+h9wxP03xOnA39HKhRy
2zJN7owD/Yd4lpN7VgOThLO1Z/v2UxH4M9duSac1OoBRj5oEFGmQoIW0wKsU48CM3yz+xHVIyRO3
D1nSAx0MI3KlaKgc5gQnyzb9J3TTyZLUe3v3+xSxl1oJrLmPk2echqpAs6ZgXqQe94ql6WfUzOWa
Tqm7VGOmn0td6eesN1nRE7ZEwwrb2yDfc1AkT6Zo21vJEVkLzffC1fV77PJWQCr+11e/39OU1yzI
AtiKTkM+ienqZhHESBtFvU8jLa5qVAibyCsmZ9oHvlCyZBhokDCjSkaI4fhBY/Rm9c1wi+u2p42e
YgBwESzLPm8uTgvLJMkmazm1yrlD8kJWTnbxGy+JwRhZZRCQvHsThteYW30bOaBcJ717lBP2E8Ys
lO1dQBiJEw3e1+ySNROBQjsKs32mo3nSC8Q7dOOCZ0g2iJkj9yCibHiwdMxmoNpm50CZ7THZNgdT
N4JDusksuz8RP1ysPLIkPzsnQRtfuW8qccSm7Nw/vaDza8gM5YuJAKvOdO2JFnK11KcifUe4+ApG
IjoWYIhWPdU48Z7IE0pfC6+sn8jtU2x8GXIjepSMCrKZn//7oEHoXYSTLw5mn9erSfgTwGgRn34f
YsmAo46sz98OboTO0tDCcFVJ+WOyRO7r8LFj9SKeCzBsQv+Vebry1oHLmNnStHXJpA15tYELMiYu
uiK5eYsSC7cV2Lx1qzrFPCuFC2vYNLbhF27BGtN/suG7usy+dg5t32XaMMarI58SiMnkDtCIXvvX
jgbXsiUZYcs4oAVYS8Bs6dBQNqyjM9N9arv/V1rT/ycu/F+ICxbKWxAE/2fkwvPP8Nn+r7SFf/0X
/8It+NY/HLgIHrJTx8RaKPhl/U/b/fd/aWQj/sO1TFPoHsY0z5ttw0VJufPf/2W5/7DBBRDAjo7B
0I05EqUt5fwj0/mHxwnFJn2HHrBHSOf/C27BsZ3/MDwahunYWI6EyZzInVe2//CUdpqm6hJTk500
kEBbdQNTScUUooAohXvGYEjLL6ie8pDevj+Np0L6JN44azXyT8ysOjGTYJbsexvHa54sJ/9sMFcv
NF3ssA0A7FbPeL1ocfrRtXK8W48EqCkhKEeTwxwhwuk02XeC7splSmD5ybGaz0JHBgw6tB5hocXm
xTXEwoqNgzG3w2UV7Bov2wjZvrIKOAARmauQa78IaudaW+0Dw0y2lYIIZOkPJKnU1iN8oXbNUJPz
frpxhu5oyi5chRNpEdo3ffpww2Yl6MiJBVPehSkMkL2YHbLMyNeT2DNohK0TQ77yQJdKQ77kcKsn
A8iP5RdbTYufWx96W0/XpZcJffW6R88XD+aWfumykoCCgvaj9gyCy+2TFLNPw4z2ruD9WFo9IgKj
OZRKUKBldU50qcYfYIaM4FVonvN81I8iwUk3P7OH2jz/fmU0YBYR2J/Zzo2HaeR9LsrY35aIfXkV
dnvSHWM4ttg1VuMw4QZ2fe1SOGUIxXYKZ1PLtij76TSNVrJGlYbYH8HtI6fvae3hQ/vnU1kG9SNT
yBTbxgZsaLSOndh+Fqo1D6VQNpWCilBjB6+AJrWL7ofVhgIWeafmBZffh8YbtUtlljdlfeX+IIDG
ic6EBOtOD3lYymORm9uKPokJW4rzWsCnjE49sZdWPvOXWOfwSpUEvyemER3xbFlLweW97LR0poQJ
cYISuoi0AVSUGsSJISysJ34PnHlG0UMj4gco68t8lOx8XYQltNHNYZv1xaPv6toZLpy8tRB+t2MY
tyspnO5WNI59NfQH5e8j22juulbyoH9gEAtuv0/AcBGrXapH4aDy7BP3rhhy4/WM33SaikdLhz9H
WkvyhteM4CodWlPSWm+0ZcZn4JcvHOzVV8ImRFaubV+VGxiHsi5QVgY68EOpy+PINS20UPupXY0L
eKgeVI2vS2XMT3Q9LA5+IZ1n07UefDfpHlwdkgFlxQ3kE8S4Ot+HfcW5uixoemlu9F723OKZT9Cb
nSOgGNynqE+TDyMwtAXVg3cb8VauQ11EQKJcf+EVatpnSUcaDZ/zdQoKtYxTz/nwpnBfqTT4UiaG
eA10CozDO/F5047Mcm3jtVYLnbNcZ4FrwvpHogWqxNoOGrQLf+zDlzT17E1F9PnaG0Ac5CmAT+WE
+ub3p35vbpnip1hKhbdLZxiqaI1Xts7ysbWtELoWfi2ygpCOt636k39qRhU8kfA3ByvUxyxX/kM7
5DGKI9enhiPMKTKwpwHIrZ4jF/dxwv86aw18Esmknr2gaQ+cbe448GlMZ+FnrsVAP0J7eiypeqlN
KRvNfLAXHjfbsa4scRg8BDFZ5oPi0vrhVpjmTjpENfctWMhk/n4fqQkm4misf/+FQJe6a1SLSZLE
UebS4zVtxHB17K4/F3F8+Pe3+CzTbajHx9h1kUXh6XvVKwgyk1dykJifYkQZCGgJ+Kvy8NjMUC/H
SC8BOWlXZ5LpfaQ77Kb9B/PX6dzXUfHMsP0hLtoQ+QbPhrBHD0j1uqNeXA6cmMlGyeMlZOzwNMap
/kq7b8V4yXkeh14+No7/4qBrE7qbPZVMma4daQdFD77QdkdnrSdZfrabITtrKRYISyYbLzRdUmQG
K6a2eLZNqz/gAuOIJwLnVtkwTEfCjn4oc7G0qpOqhblytcon7TotzgXCpgufHxE8SkVbMQbg1vzy
JbS19qYVRn6UbJcrHPvVRlRVvIM9C7FRxX88z7h4nBm/h4003D2infEVa49zkD5Tl9+nq1LRGm9k
jQe2tcVbxlXF7CZ9tWEEHAW2MICluffWw4hY6lxeoK8ray3IxnmTa7b85k2f+uCYxXW9NKrur9K4
nwAAXWg3qBdXs7SNHiMdaQhlobHQJgs71IJrgSxmAbQVCmonxMpTtf3YjG2xVDq3MB2dkqyNnFw4
2cCLw1b9Iko+lFx0MTVX8YBH2b/0mMGWUSjCw++4STh0c6JsfDMDjGucLWNmryXkdMWA2NaJjupt
1uoAsRngUZIdku6U1p56tNNK4zZP5GvjwDqLIaK6Gp7BoWUuZoui3aObjO9mU6frWOcV/f4Uz4Cg
o3gq8mlP7YbAxRXNxPRDXo1wksd/fm9+ShZfiUZRfwkwdp69+eH3q77g7+mVAwxkSBVjBFMdf79K
M8Rn6cSUMo+CYY30gdKwYHnSMWMA+uMsH5tmBdt+ViP7eQ2yvN+JtP1L78vY+kpWy8yGNA7EjW3Q
zQ5xgRrAIE9sMfEmcP3gdw1zkv4iFI5+/W4h0tunccjsV5f7vIw3I1FEW613OOU0IjhV1N6wSZIH
81ClzWOudflVY5XF+4QaU3N/jIkDkc2msM31CVS22dZHlVbZ0o31GzZ+ysskMHaTFbgr4TX+pkyr
PeOl99DPt0aozDVM/37n9M0Xi/BErqPmX2iQgZEssQIC9jsre/i0a5yxEj60cNgfZOqKZTXeYpVB
R1F016wOEnfKsETAGD9Y4luMyfOU1Kyo6bIneW3R0p8yHID+bVP/DWLyTmSDL8ulxdZ2xqPWBeXC
MtUfC/A6U5cWsZwRbzAA1YvSTihEEmEvHbt9w2u/0BNJi4bcpY1wBxx2cYWima5L5VffYYvAgrv1
ResI9uWuIQEQAn2Yk3vkv1i1+W3kTA/h22p6QKqX/e5V0bY3vKtEA0Cx2v8IKSJGtHDg49i9h7J9
QXC7bd3A3dYSnVQ1/qQVswUHPrJkCkE3/1uVrlr6GFw5aghyt1Y62HTsOghioytcIrKlN3qvQ8BS
wQe1Ilz7PzKGXJx2cuk34IJRRKml3hgo9kCW9GO0hHlCSzsOv036tws9d64wxLs6+46T5o1kitWU
KboNjZwHBIA7s0PdV3ScHOOVnJ5bINKnUmI+zgk9Efpf4kb7fnzBFbVmmLOqQocQcY34n+4STBrT
XwGOulpPnP8m9Ti0M3oSTqQZaU/K0j7Tvr3qIZwOoocSzd2NNFxSVmJ0EsMzWolwWWpVu4B4WCyi
2RlL2V6GzM9U9lQIWt2ot7A+YJ6zknrF3Y8MyHO/SamNgIpxSzbJvjYd8pYJERh6Ap9dyz3VoFpD
u76XApKgz17P5LWqL3VoQxuL2hPnp3TLqiYQxi4GY3gwix6Ytd23ZIcxJiUpzNcDvMe+uEBcW1j0
UwpRBEez5qv52B3rLDA5I0QQrQ+Zr95FXh/LqfguOr3attr4rHM/rrqmT3gbrR3RZhTsdbBwam5E
XzeWFGK04v3x0RgRIVoJCSGdF8Dj4eNpInkbU1xyepIsCgjIOOcqULCNseFSjxZAk0lKDPUXvbQe
UnLn8ENb8bp2kveptsSipedFv5JEtjiBkWsOHOTUS5tb7+38ewzDeQ+b7MGSQb8cvTRejNFPbXOP
WFr9DXCd0GrZJkv3juwJb47xlXh/2AEeg6bhT63widUI6lvvr5ePX7ZrnsyOUYle5M0yojWXtk7P
PumuUBV8Kst7GQ37R7n9zxjXJ7v6aVubtJIyPxEUvnfauVPDTDty4mvXpwx0nOrTKN3yJCKI4C4J
CTp7kYqrDwQ7BKPV3tZzhl0ZRWj91JvRq9dQOk+t6z5gOLpmJs7t0soX4LvfdU+eCXaDW6kdORqZ
ZL9GfyLDqn8vwNweEdQh2VIyoaVVuZcmdY9yGtehw3iKKQNDAyYCj8zbuSkb0lqzCX+FBb2cvu4j
1in4QfYHGq3HkP3X1dB2lAMZHaqVp7C1d7WyIjAihAPOXv/8Uamg2krQQ+BMMzJN8guaW5YsCJgN
wxdNwsSoe0Ts3oedkqpQT9OP9Pp20eBbahn5IsRFmB8sOTSgvJ3cdGf18aXNzG7rGurRGxHCZs1H
4Mt9qYlkYwNRx+zQIgSLyftQ+AuZnBE7E64Mu9Z3Y+2sW638RAskiRDEqFGQ3QONysdPXjWcNxDG
2DR12ZJ4D/xpiM42ncsRYMmjaILnuGz+pmOL2I2014WVbQKULN/hU3LzpHVDcxg/p6X1GgRs7eEc
YqihLFc4cDecstq943NJFT72cpqfF7vuXo3Izk59YyLni8eUhu96aFY1pdzO1/pzO8/Ytew5thie
mk5lr4j6tZcS5GBQ26twZDUJFX2u2ocrM0b+BohjsKxp1G21AQeltN2XqMN06njFRZAmtFE+1lo9
ECS7t/Ko8UrnztloqXBd6dlF05iI1o536QlLQPGWb9zETzi0ND56P9g7Hkv/klnXh0vwyZ46cU9W
RLCecMzuGofmX1KahyanisdB9Af2O6L0DBxh79PprywbwiJg4czo6rcWXljXeOuRwv9GHAPGh8D9
NC2LyQGZcYsPRzNtZImIcJi9myx2fYxUgRD3MhbXaAw2lLWEdzXek0s7G+4t8y7TZbtswPRoDc3Y
zrtA8SYNgQVe0A9uJb33IgmYQWjHnu3Vy30M8A1onKIi0qMlkEqDxLdq/PjNybJs0zj9GaDP34g0
HrayuNhVaU7zs7YprEGdtLPZrJm9Z4R9MYT59/PfbxLA/Zqak1j/fr/Pi+rgtuP//u9+f5zo8YFq
rN7+/qcNvsUyphnxH7/y94d6wInQHvTT76/8/VZfw+OnC7mADo+HygqLoy6gXSc5LXSbuYzlIJYt
HxKI6F3R/0Q5h9lu1N9oeJzjPb78dmFq3b5su4vdNXuPtg8EG7UopPvmxOorraYfMgt+aou4AjkG
q9aHwN/3P1OKYhHswzOb2BHND6r6YYkmdA5Rt6EZ2ObPOMLeZ1jdVMa5HPH1qT8ojcUmy9gFlGOc
6spd2TGhNaW0kK52PlkfHvPnfxvt/m2+m7LAI4ywpo8uhdzJHnH67Mz7fWBgS7Zd79zJjdNgj8Sf
ecRwRWf4q3q7plwVi2zAuzOYSFEwp/Sg/Yj5+HWj1Yix2a5nT9rv819jWiV3aZdd4Tno2zYh4xOY
RL8I6CaNPuS61M3gIjqcziYzf83sKdpMAsoxSpFigWrtA+IAxDREdjgFLaBl84P5P79COW9zlCIv
jIjtFLW/me7HnlQkc5adwVYg6EgTzh/yoh1Lv3Vm+JL14bFFn9nFxtl3mu+oDe4iHghe4Q0fHrD7
9/PA0dLXplYcIJ1sVTKdLaPHYGObp5BcS9vRFqbU4XKpbTzU1DOrLKLo4dqgSCEsxJyBeeGyrcw1
aj1SDeKrqix1GOW6c8nl9rWPekZw9gKU6+D/qUaSNtpgMR8RHIfjbBOshI8wwXCOomgOXX0dQnmu
ihpfGaNciDWGrn10AZhqL+WIX6+dEtmfjD6MST+jDuJemkJFjy6gm9J0NBv0R69gRhY9FVgld5bs
H/wBXLcGS2fKGOLaRwWmB4lNqlUnW0+2OWbwhUQmM3rmxQySSxrCYBkS6S6aot8qCuoFaC9epuAK
LhC4lpLGZZkdHKooL3sGaENhaAavBsOSQEuoL/AXmxdiLPqNDukj8DCwMtyCcFZlSKj2FtofpMHV
3xQLhp9pB28kpdHsJGpjOgKkdixA4JYzQBZGM6cW1LZ7E+HyIqtUtW+dHLdFhaxVnuo8uJeVq69Q
hl8SEDLLsrqQ4+ZtG/t9DAKswBEB2Iw+y+RROhEkqRYDbeSAVKGLfZhkt82LifNlm2xQOb+SMLEe
DMtZZnFEhzWKnyt7K3ME+IqkIZpUFZd+K5nc3SaO+wvPZ+7auGgGW3u8R6CmljZYs5VWv0e0HTwo
b1RM6JvbbyzUmE7Tep3EyXdS5t6Kxi2dyRHsYX+20+xjCBgwWTOLogiJaO2rHSQH9IGznKkMoj/j
aEnSFjg9WlidUraxzPNf4YCSBCqx+8eKUgY0jF30bzUBR0mXoZduXw173AIF+O78OWBDS8uNYwpW
Bhw3+XQjvhW/hy61pY0c39G1O0ZKf2WjtopGScACYT06rqgshgOmX0JmxQz3ryqstL3Rvdl2u9O6
VynigxWRWiHrvZ7ZT0kxwnUTRHgYpFFmNRE9nnL+Npp11gzm+nVyKetxwQkdKRlpN7i8LHooD22m
flDJv5NmahlQRkr0moRm5vOQztr0LisauKmN6qOTr4LwXVblt0Gys9Vqp8GWlyB88bgRLcUpxEOw
VXnB1fAHn9i7bOMa7a1u9VfwYEdnKG5I6lZt1rNHp8epJtC7Ebc8afZ2V36mzLnmXBjMXxbuJtTQ
7xHSi2012V9BgopAeEzA0a48R1F6y6fqb8RCYU7130qrl3rQXTOdNUcwg20x95TF1xQPXwGLgmHk
fz3fIHqPeG0hPkYEbBJJFOvUqrWLclmV9P6VUeab3mBZSZH3EKtuviMXT3b+ND0jPWAYiBjNXnN3
3eHCQZHyPqoAYWQbIw3uJXReQdfMG4adP97hg3mbcCwPxXxUDcgq6zRGd6Y00IRb94YtQIbGxfYn
MlTQQxljsWGwvxljSsEECQZbHzkx4TUz8Eo43yZbGHPyJVfwu2VA9OIQNBYPJamt3RBeAe08uTaH
solOMSmYnlOv3D59tMu+56Vol6HDuutYCTC9c2zowyK2xK1OXKBw496x+hUdX4/utPHe6/5TBGci
9GJzLTgb6qE5LfoaQZvIeLklpmC0daTzmCMn6Gzthhx4kM1f57cYOyzBSH61dFkRcHJtzC761qjL
VmNVcszhJUTvCZrGzIfzhTJ2XLSwxszBOPcuTwowjc3UsHrmk7OH//Xoxd+qdcazHUdkgDnaG5GQ
71bszaWVD5gifWlC0PL9vZ/Dh9w8vvzeSF3GpV/95fBxz+f5ezgDwTqdGs17rF2sIf3o023XyLQV
ukH90WiLUR9eBThRplic2bWJYtGFY0gK49k0qIvc9MR4jN+lFpnFFcOODj2Ladc2kjrG2GqFKuAx
7o2vTBCgIv36MTTQe5nY58cSclRm8gY2CR3sudwuR4VEIzRObsUI10j9Bz79PSk5REDPfhNt0KMF
vk4ISrzA0HN2I3vH0hVg7wLn7tTux+DM1hjjHkQ0OFT/lzPuC2lZjlQlCitvFeDeWHFtZThz+hFu
R8S+EnvaSsIL5Bw5HtDNsyik6V+nd/V13aOhHsYnkor5aKUi2BQP76I3za/cQ/QHsCAZneDsSHnv
s2GZg+95mMgk2XUt6p5WP5IigAPapdD2e7yTcnRouXIubWk+6d4iUgZDN5Ie47okuYRwDnZ0GAqm
8T4ZaJqTl5ERzCJPA/oM8wpZt+8ADz9dC6CdB+POxTV68jLOocy1zQWXSrMYSqdjHe3Q3rG3qgEC
sGnaFtWZM7L/CIweYDqEvXGlEQOlxXSlMjRDtLRDOm1evqq6yNiCKn4UWuQi/Ovm1mvqHTp0Qn2G
HzWJo3sjLTAFTbNpOv910set1XffsibYbbAnGClOeBGZD9KGLmln3bp6eK0s/0GFzDKyWnujY+vo
hVwMUVnsctghCzeK2WfZ0OJ4/Ioj1GtTnZL/3fydcCmgJadmZc4HzQ5BRifYCMDBr+mv+/sg/qJt
T9DfiKjH7tB4m+/t3E1h2/gzePrazgUfXJSm66mCiWeIp4XbdmoTmeVLBPq87PgDVIQuDR4GPSQy
WYy8BJAKK1/6XOIGDr6FqcJ6hWhvW9vK2XSG/83x5g5FXXIS0lZw0RRnkvHvEHXfeWNvulhwdvVj
cxEYLgVksNELq8SLIV8Mn/oJl9uQr/l4jyKknzRCeMEpSOQUbCDqFB/tdnoXc4QYaenJVtoPwq2H
I6BAurRhaZwipLGLJAyiF70yZ/xgiHFqCgiVaz/tyUUrM6POA3UuBvJdQK3zxkUD7bV2w/I8rpye
Op0ZFBxGRN/a8Kyn1cyHfIr8kgINdvFe+NWnbTJOisJ9lw80sdSPV+lb5iqvKeyEBWke96FPx00M
mHipomTjoGcpUn1al8TtjGX7U2i1s9Faa2PT5zeqF6NjLu3GgmZeHH9Vx6HN1cFT+lYjW8BJLri+
oO2N3g80f/r/zPUK2tUaTLVFmNuMoHu8BARk4+tuFkrlRKrDZEsqpL+F6b+6A+84frHPQhJPiMnI
R9267Cypo5nScSaKKwXtc0QUsZkCoBk7SIRw1radbr03uRi3QUeGlxqajzajvwWHgey2AS04tDw2
J+PiMCh0Ap0cOY+Vz9LSs4ZPFDiQTVM9WadMU9ZmwJbOkR09oSD4r2pcjqCZt6smvGHSGVY5IJWN
i1bH1g+VFPrCkFa7IujaXSUumceqTf7UjMyWfZE8i4yyedbQLJtCY2WnCcj/2WQisEIWGROQ3H44
QQTWyOJgrAfm2gcLQ6zJ9BJqON1zSS5n72FXdAtvXEl9+JaCbzm5+Ugizv8g7LyWIwW2bftFRGAz
4bUoyqrk/QuhlrrxHhLz9Wegjnu1T8e+cV8UUqlUTpCsXGvOMVPfnU7Rt9BTkIaJa2hFSgQyRmYQ
V2c0yYe6xasUAomCEkh+TQFnEOqg8mm5388dWl+w40h9mrIPTBd8GBq0VVRAMem8hNK6s6co98OE
LqFruFtPlm8VDC5veB7SodzGlTcfchUaZ8CTRomG2jaB6rSPuOflVrHAnIoFlTcMnYSxvrgOc85k
Jk/WIZUasb2RrZNaoazdMHGRIVFy5vpj/E7Y/JEix4XWc4hlqliyN9pY5MeMYMF47MZDkS95kNvi
OHpc4tKyPVJL36E5rA/pGF80i2lDkk/HJPOY0eVkwudYFxeXMkTYZECai08uWLjXBrwrKWLesqNE
sNtp56qh4gLTt/hr2ZAvnfZatfKUkKqzq+stgM+zHtWTjzIXy3brGoE9pyYBCarfhNnCWgS2COLy
/MtEPHHJERcyPcu3enGfRAQEN5q8QOecGNJyYkR6gIk6uyrD5CEcRgoPl1c2A9lobDT1jGoP5IXt
UqaTeE2He/axqFB1tPApk1pVyvykiAVfsASb5a1TMlio2WdDtsrvR4iNLxj56eFUtaN90Z0Llp6I
O2X6xgpksb3uJjSR/mmpInbKcT9ibJQbmIWs1AXjeLuudnhYfkG32VZdCmo3lqyxGm7FmY6IHaXX
Tglno9PvaymOSpakYfVDzNWkqjbkSRCmKmwB42ag2SY/0f+UBwccAqt66gYG1yhRdbiPzJChAx2f
kXlkJI1fZGp056HWbsgwO8dSPrnzCqEP8+wG3azT5ruat3SIUGAe2ZacNRu93ILynxa7PKJE9ZEc
AeDRi9t5WK4sifp1tdTofYexPmPUAerYMKXi6tAQm6X6iOESO6ZWLsGSxQ+WS45dE0GyyZNav8Nc
yyhRs54ar7pXMeaNoUH7qZT1lITNbsEPCvfT1o/KqCu/9cZgoee/0zvc/2G53Obata315Z7j7mJl
2jWiApQfUwsVUNGXYA+HeCchMGrRPpo4fXJfaeifc+15tOejVbHdGyMHO4nHpUf/bY0KD2iXP4NI
+O4FMXEYPoCznQT24g3yhjulULBiGSeO0pqoXN1CBDau/w3T6Bdl4viaSms3L3WDuAUp8FzfKTz8
pEd55TYreuz4lXDpI7nXsYcVvUOIuzHL+EKwnbzWMnmOEIrvHCujtTa8JaiH9nO9ggOLkEbFBXjL
G91BdiJ9G/nC9DNzcDfsKErfJgmDyYd9naPkHAefy4U4yAK7T8FwGRq6UN22N+lkc7k9K4Z0Pqjk
X6KyIQ3Z2Oos2E4Dm2qjNL6Mzm18YgphPVsgHgtvuBR7N1TbsYUnq5XAbzPq32xQJDBXJOZSxg4J
Wyqa8o1VYmHMiBBmT+f5XmaHgZGxYjtQUFpF49sRYH6bMCSErsyBLUTFeaoNBMRDo/tITQ627P5E
RkqbK/tjY9nZrjlvrhJWIBoi3ZHEcB3YyRhAZzISo62dsB4F4YzlhFzhp75KH4gghWFCBCWu46eZ
d2Oq/n1OkIf2dZCjQ8Goa8LeleXOLss8qGadQ12N67+J7G+rEPsC/Y+BDjr0oC7yX2O7XzxkNpyg
eonzvapk5PdV9mXGTHl0UT2GIehYI3sbGL9jhWYh8pruA7vXgUpal4s85BFIHVlVfxhUPS9A0HV2
d+T30KCLhmdpTJeOeGKQirTrRlWAh8TuPST5h5gtk5XTPHum/hUK3Kqw7WDtVu6jEvtYWWJXpePt
PDfX+A7EBgXSAWHNEIQ0cQEEmd3ezToCHcaMzScVcK7L5m5o7HNCzFMASXnXSC085Yb50KOPZ6rC
oFBPuWiHLwym2h3NCv43fUzDyYRJ09VYvrh42nQ0/GQq3oUrcTCvlyU3nlj3vVPKddwf8nRfF6oL
tNXdO7GfrAXWSww3vxnFVew+EF6RH7dR9OnK2ctPETAmMTHZHhl2oVqyfaE44HhoVoYUPnx7FrKh
02F7D1pMjESlui+kXWyiyDLZmAL/52xZQFo6Am4dUyMim2LTMJ4XXftqo8k+rZHwre5l9+6V+2hM
cXnuIndDXrug3xk9COu3wBR8W6XLXTQ0WDySbTjF0/WEEXJYd1xd1qK3c7LNLJbZ15tLuBTqUvVd
u3etGpSvGxF0LPrSx9/64ri6/io65761nF+Vk71GhRHu7XQG9Q84Xd47NFj3FkFoZ6RRBDqQbMnu
p3cugjTNTWa7Pm2mdqvjvvEjxz1O9UvWLdMxXGPUdKf5ReJ3A+fL8qFw3PY1ccgoB4g3H2j41OTa
B21fb6PI2cc9Esm5q6OgaexNqeWkVmvZ0VDzfGPI9CqPevg/SasfxaLf0DgAG0fAG4z+tGEx1uOh
OfS20bEvGfWgp0MPng0YSASie/1yVSVp+BUXjNimhjh34e01EYLkYb6EwVULhmYatzRH9pMTXmta
xDXL4jBwVXo9z+IBZIZ1b+fwMMfW3k+R8ZAwizpMekmcETnk5BTCooSDpRjsnwzXu2jShOU9GU8G
HUIHrtAOwD/Jj+VonEzLxaVO23EGK7ybCeiJnAwPoYG10+6XwLCHnvO9xrO+drM9PXk2yHHH2tV/
dFhd9jErTSm0Ap41HbIw7qFLAVY1yN0+shFWG6KVuiM6EJ2l5D1HUuEXY6ntmL23fp0wBuK7mWuY
fts1xF+GI0j0If9QTmPcGIMKxuJXqDvZcx7mdwnxiw70ir4Go+vlJD23IfYPbzfE4z1mmVVR27db
7Xv3q21DKb76tn/RmoGAS1HCx4rX4APT2Tdcl3XAyCIqKEw92bEPrG/G3uRKqU5jVS+BaqIj6xS7
qTJ+GVOYyhkUSyr2cD+tO86vxCV8xk6Stxqx/b6gXY3ppcQCn50KDuoDeW4nHWXS0WqorUk0H7Zt
QKoPqPxoebfYDJM+7Qt8uIFeMcVI+tfQbJMAxNBbZ7ahH9LC86mQf49tDRagw4ru9X239RKadk1J
gTwQihtIuSs0jtdlHDpEt4SK6y0v1iw9qLbglDHFM4aQ55rFRlZ4BlSjv+hU91up1CN551BI1zYx
2Pl6O0AFLxKSPftOEEIZQtx1QAaS8s3fpVl4mnERb9MufipNp4B/bqOdNa2VkqmV+JtZ+dCSNEFk
zR9tX/zpMW8glJK3Vavbe+Et4MuYO/gIV57J0eJ6uZTPw8jnZlvDss1ldY03hh6vuUz4J8dHXcEg
h08O4S23uKUJOyfzGVEdYy+aeKOEoXnFhBlyRex9f0c/BbHm//8285tm+XPHeX2En4epKYV80cR9
eTbSsvG/7/h9n7oRCO2+f6aP787+zzOGGbYlaiReQUKuL/2H9UH/49ufx//7G4fFxnSP/89X8fdF
/n1GrnfdEvznLZEdYuZo7CE/ixaT7PfDfD/73xfy/Wx4RKri8PPEtYaX8PB91wbwYPv38/v74N+3
/jzK93e6nFrOBw5SguXfI2EPJxcH/rEkPfnYG1PFMpMAoFy/I3SF3Mr/fZu7YAIDufV/7pMisqKr
9n/v+f1dtK7UP7d1Ye5PYWqDHuL2v4/w/du/f/zzXD9/98/DOHhJ/MWIDN8Q9NED3CZYJOfo5ueF
YBxb4fTrq/2Pb6uOYzX4ebSyLaOdOTlPWTGyNVeZTtz5oMNZAZP2/SWdF7iD65d/bvv58fs7Mreu
JEEiu39u//7779u+H+Tnx4UqlL1P2dNu4cl+fvHzZD+3fd8Fjh/5Bf/tsb5v++dhvn8E1NFsjM6J
fTog+5/H+/t2v3/+frpyqFNCUv73u/57p//2sN9/ky3eyeuGeo8JvD91JWWZYWuK3Rc/yjBhjLZ+
+edHuCfA3/759ajv0sXdpd7acdGhCX7/0c+Xf27TK8gl1oTP8+cZ/nman7/956n+2/0ML+Q1/TwW
+sLm1J6W75u//8CG15H/fWc/D/Afv//nSb5//PfXmlfUhzkdgv/6Efw87M/r+K8P833Hf+7zfRsY
PHyU0vo9JIPto/NFRvjNIi1HUpngZ4J+vAUflez+Lhej9aw5kFiXS2zWT9+rQbUG8sYpfkIbNgZs
zLX7UARmhtMK5avaCUtbL2JZwAn30eM62DP9bc+gbduzs35Ht6612WILwLxG5ux5z9dmRutMd4tH
PWz1gxen+2xSj82Q0HJcDfSyLBkjdqj/BhIS6lDddEZ1IZoeZdlAzQzQ6Xau1ZcdhtssRk9gpT17
D+aw9ACbVa47wxtsUKSZergvDP3Ly6dHo/ayXdwgiiimCnFR62wIrksCs6BKirIL7A0A0Yle4Z6p
4yuBCuoCv9CPKwuuzFxcFwZaAIbYztYTJYIASmGm6HVgZ314VzfDcdJnifN80e/ILTQPC8F3lmC7
OskXShO2Nn1mIGGn0DHdDjJFv1ZizMBVwVafz3SLP4+OTXpjm4bwmfloASZ5Zrn0YzC1IPRfnmD6
H+G5XVDp1n7S2W/N2Jyqas53FFCks3Btp0K5AudO25NIki079mrblcc5HmBDZOwxUtqAGvyvbZQa
G91iCkA4SrIbGz47p7cOoRvHjxEzxKU2R18LXWIj2Jh37nyTqelPJ/lgXOW9MVNnPLpyC+Bj+QmY
jrBM9RPQy2nP7OzKJJIQ0VPKvqWNXxr1Jw0pIHWdimACVLXHei61uj/0JuNvrXX3iS34pG3a6XU3
Yk2cxmdqyWnXNTpgOzzEMrktIob26AL5W0EreW9p83xvrrzmYc1nZ+rmE1D93imoMozvi0Ot0SCo
B5IO3cUY93af71w0GoFp88YjdI2HzL2b8G8f3I4XPcHgZYZUaSe95B9d76xYej4zSIhZkaszNuBc
6k129rH2pydiZttOl/UIMlPRQyxZfjPCpkzuGA809nuvyfC6MofPpoBrZXL6+cgAFT5+pHJxLIER
66nNfkpCSu9GSNjexu7whebItyw70/ZLBgtZgJNfG7LMcMz+JUwyxPwCi2mJ8GomLihyeS6Bkmxb
9oQkDJOaQe466Oi0XRF14d0Mfn5p3F91XhJ5pkcfs4IY7WqaP8LlGA3rQj+BpNkSK5cXf2mr8hU3
LH3taXn1mhkion0wtN9yhaKZiZUcAUkWvpfqd1hZXej8+TaM1eNsuPjTvKsBSNym0ui8ZqrFuJ59
Zo0x7JaGwpjGY70DhBivFbQDYh6XVDlAyCnphZCSsnBK+2M/0hQ3jBvoEH1QMH0d9A+nIQmHNE48
2O1DlzVPiOlz36NTKbz6zejVNTM0AM1Wv1p4nys9tHy7S+mMh6SgoYdnv2FMOmblKkQ+xbgjlTGe
bY0UhMa4F6n9rKU0RbGt5Tl7pK6AnQmP+WS5RhToxnDAhezwu/kl8tQH2LqWqXH1lS6vC4BvZGrx
p57A2OvMJ7eJnxTuAxgVcFTGs2fsdKG8j34a3C3tqmlGjJdiX9yI0PxT5uipdfGWjg4BGcuLgkhg
m9ytMEZ4Wejv+sVOA4Wkpa+7qxB9CK2peZ/F5IMnkLoO8y+hQBrkIE2Hd0jazIX6+RZI+3Yc8AwK
OomYJFi7bQZhDWnsRglzEi3MNuKY8NtqQB2Xfig+pE1bI4TBZnGsYfcC6WbK27NHJGoklxK/T1ed
sb+3hRPeoUbpgzEkfXkdIYup2FrlwEKg0XHI89cxGnJiX4jq6lraEV1XvNSOYfkOcXj5RNJOlI3L
VrQ6DZmJiRgq+6DT8meRmndqWpvTL0ow9W2SDCslgojE/Kq07KtIzM+usehy4FQHlh1tBlngmBko
14qQ/F4DIY2bM9WK5+jVQKUwFeg6x7l60NPmuulmgHXzVT3Q6OxoWJkjLzgG7t5hvdNhIgUTOQLA
0+ob5labpBJEQ8qIfWs0HSs49vxHykzUO/QitEd7EfmpcWyZqhPpjHkor66LjMYWvMimEXDZ6qCa
7NvYzYutreeH2IA/GYV9vx3GEP2HO556JuuRKO1tw1U3GKwUXfuooDBpzG4Q95Fv65TTNrS0T7dh
wBdCJrISi8nAiEZJij1T70fYBbjdC3tf2ebeWcZLFpdP5aTvbHjCuzX1GBNE/pY4HGZa9erpVXoi
SjqGTFI392iA4dbmz4Qf51u77R7jdvmsJvFiVuhqVtKQaHYimi6Lu5XA03yjQ8pqCHGpamQ0Vcck
tWIoI+zuCArRIJ9tD8MBdwlKtTem9u9elD+KeriaBNFR+ojANT90dv6WTRwTad/tzIHawFJXMcjB
fMbnprc0tbLavE1IArRazk+YMk5+YNeN+jBn1peMAol9Nfucm+9zP71HHTNBmSMJdaHZ9AkT3yL7
HEHpW830pprld8qQVkXgzFVyHOzikfnqamqv7mtcpUOiMR3PDL5Y8QO01H5fLQkpMAbgzALDK9SP
j87tjtGALYfuZlC6RI2NvfzdwUHF0s/gnCS0xC+BCHOl5Vyyx01TkgQWrh6hvrzLIghNBsKIAFPU
fhLe8a3oYKk1jDWriTE9JrXIB3sF+yHh2qyZ5yYf2C+HCNptaR5WHXVTh+WmlsDonU+9wHikj68D
L+qo1y9JnTVg2fNnoqvOrHwPCXnGm2GQfPTRNSE9qNfNfZ+SDluFu+7Q0ULu+FhYJJBKJFiuNoRz
Ju/xvHJMZX2duKt6oScso5sBkXpwV6sH0rFQM5glJhXO3tENf4N/PVXZ6KxIhRdUIVemB+/AzX05
jHd1H0FrQkwA86300zF/k3BM0YdUyu8I+IIbQW944djIbF0ArqVsaI2RimYKyFW84pTc28O8HAE2
EUx/jTcAtQ1mIDwznC7Di+hpyy25O23IZbjJUxokuHz4NIngAoISPVYi/12vxpWiz0ek18NTQiP+
0MZMVRD0SFwLeAzQnZeROiPdijdoGN+xwWxZcs2dKJqd7NTFar1LX5GB14Ro6fMEzxejdUtDV4CF
ushQp7qRhCG1ODT5LT5kyccoJQ6CApXVdjAJP+zwsNNnAaFTPKCnrjnmEDOhod44XUvkI1EBoQD1
i/FmdO+8L30ahitjJra5r5yDG/aPAFzZzXnDO5rfzTxrsJnH4b3tvF2kXKYaCZQFD8lcTpOmZSqS
V1WzRTbPyUMR1qAJbEAPs37qCFKLDIKIco/ukr9IivqaK/iganTg1MYz6RhppbgYJlc2fiwVjTeT
l3K4NMm9wfKz7QbOtTDMGBM2V1FS/ZGEkm4QsOI6I52sc68RnPwyJlQpS9tRemMSChN3x7j3MkTN
WVAsRjTZlBddU4LAyHQuZpI9U2s/u8KqfScy0Eeb0yddKYYtrpquXY9LDcksmTt8RDUsDinutCil
PS4apNsNZ8cIcIXeraMKpk1kz29slxpM5PYujZI/ivDe/uxUBuGWzqSBFxth2o2BYToThZXGtVWy
DxbDLTZUhr1admvRG2fm+ouWWLlnzHYD7ZIp5hKrPbpcq2O+bZCEhILoFzvlxneyBtkriaG+5KDR
/pih+ZFU2RGyBeqyuD/X9nVR67bvxYiJ84JCdHHI0+sy1/cw5aSLc2kH77EAjMlox/LsKzIZAiTv
wNMQWGI1CnoV3abKthGRNG8Tue9DudwT1XDqVf3e2MBIJg/RmF7FT7WNZHSqwyd3XIlCekTdiSkf
rSwGcBcthw5CAHEK45XloMS8SUrnIx2KeKPG2bcjKOm2NT+aOuallDMw5hPOYBSukrPfDoKSbd4D
UYRkbQiUINM7KCjmPk+55CwtirEJCoPPyR7t62gqLkR844wTLlmPM9zRzHnRYAzY2MiQq6pXsztr
xk7oE2MAR3uwK1BPIIPXRarCGOjiA52f4XYs7hiCPcxY2DTrbMXdm4qtXyaRILuQ3B19DoO5N1J/
jvLcT1oqQsfj6K+02QsoTCLOkIyCyuJigaSvyqw/FuOKjZiG3wy1v9fNTdI4pj+b+l2Cun4TN3Kb
eczuNY+jRDrmh+O6vxPmS1gFq6Nljgc1mx6TB+O+cTykU4aHqNjCOpdV8MkcaGSJ028RYB0mN2Mw
bs6+gShSGlBFI/S8vuEh4UHc8Uqo9LEN+7OGQLGpEP11ef2U5uUl1sVJwc5aKurnsfeYwRsmiRtk
P46ktm0qGKe0Al5r+2tGkkSqZLplYIVPrBvuZDm+yW78TIr+sDDUFqbxjr7T2dbWmJHNQMj71GLr
W0YGAhw8tf1A1PHdwDB0M6fFReFY0phRbqrUe0sd9CfonyCdgQUEFumxdd+UrQtdSQJ7i8tL7thX
tsHkk8yyQCwTRg1dQlyKzwqwxDZmKuDZ45OpNFI7hnIXxfM9DjeogZO8K4ASKZWGR7Zary7EO3rt
iEwKuSmZI/t9n1JgU2AKiS8pNQELjs4J2diGoKB9L2P0Q7ie8ydiDbyTnoYHjkm/rWMrmFKDnZhC
8IbfoCQVQNB5XhM3ELmDKiOhfAm8Ae9pKYOx0V+1nGzadjD34QTOFtJoBVzfjxo5IKnqP2OSh2fH
OlJf4AmnwCBU1KGqZPdFSFd2pJJ2jtqqPFEECxqVEjyNCKj3NXwf3iu5Kmjw3PRrlvFr3MckXWJI
1kh49FPPRHQ1v1R2kgehuc/BkGygKRcgJaNApIz27OEV3CddGqad2zDlv0YEGVoYDz5ha2DhlAfu
lq7iK5E9Qcujdq0QtNYjJYcSUATdrt4wBCgRCXknu/qqQ0medlxf91G8s8BPYnqdznVm/gIEcQjj
dGDThh656T+TcX4iTLXaaWtSdcMZH3iaZG/ocSqBzr0u552X41Yl5wCtZ98w+YoYhVZh5DdhYOcK
cB4muy1hQITUJF9VmF8R5ILTK63BDYVODSCrO8QTlGWXOhtemvk1Wpg68ieD2TXhr8a7RM0il4n+
iVccM6v+qpgB7eC0fqU5Vt9RjTtiYK+XCKFqwxe/W+f3+nLTxt5B3k5cTTkVr3EqfyRmuDMd9Qck
y3Xo4fNKWKMM2QaFks+eMZ3nVkPJ0bCLr6z2RrU2ujKmf5LpVeaZe21thcc15GJEl0GelMMuQcAo
GDZv6np85hxFDQK7f10OBYC+ec/fbYpliMj0iI9Grj/hQdW2CdO/Z9tEOzI24V0ff3nTS+NaL+hn
HmUxUG1CXQEu3/hdCHccUQeKJLSUkt0CBS/nJprdqtk3rdhZb7ow8X9Yz1MxaHyg7X3Fh7cpR+tO
y7N529vWq4L7YUSj2i5otfjPeNEVFoLHaBEHY9W92VFMyGMH6R7BiMseFpcs/q7BKujD4XpU5q0X
R3f1bxbeMELM11hXU6zucpudmmhNdDtjg4RAf43bztzMJkl/+fg4oVPYzXFym0p1ZXnoyABpXduM
YbdsAq9GbN7TbD0YH0ipPyTO5U7nwMycZxmLB2DbW/z5l9hb9lmPBSWfT13L2RJhnXanQ2fpr0Pv
/NIkkhDe1xFT1Q43Ls2YlOu/XBJro5vq2AzXRKpfOhYAz04Kv+2Nt3DdvLpadEX0x6YxqqvMJAFG
U91n3UyrVuA5H2Db0yEdGf5ReOsOYpGQo4UqZijhri06biqHCXIV9r9KW90Rz03EaOqwpxkeZG6f
EVl05CBiYomQ2rtMLHlhmra1i/Q3BQCB3LrZb4AVf8ZFfEgdshfxFuuZ8xW7LX2qtiXHE+zxbiJb
fq6BW2cEkTf5sVYTfhK9DprK+ciM7tSaTGI9JwE/j/827a1fcVjetYkT8BKAv95IaAjdMl6VGvSb
TCDdSMBfjNZ92JNEEYZ/llJ7NFfPGo6dRy17V2gcnAXQX6TX1Fwm2s6i3lq98Qmi8Wh6yQNEnOhY
ldlXD2+NDyp/nw31kpVYVUoLp3FX8Z6T8XrOxkuVJg9YKD4oIT6I7yOPpFI7p57fhzoawaZxIdcK
IkXipbIJV5fIm4fvTuW0n1gyt0D8KPkT84RqnW5C/O5hCVpnqldFHp1RQd8X7mhvpK69LdFIkKh3
ir3yYrKEA0XZ91WFxGA0UdX0QTImr0ne2v6fxqk/HSv/Fdak3g9mdUeM8gYJG4uLwB0TYv4QzXkp
xyDE9iro6OWZUZ+tvCAyAyeeRENSon6ZiVClEQ8mMEUV6wyQX5ZRnpMFmq5OjsdGq6K9aErwb36/
TMT+ySTbLZE851X5IezmHen4jSpClwQ6AZI3f8HtIANt2HpldUkGN9qbberLcYgCqZW+lS7XWlie
gN2SteBYgTNA+uGSpwWEy0PVRCi66OpAJhBSOfTUk7vGY/Gmasu7n9acdTBN7Mqp6DiKy4uVP0OQ
2YL0v23j/jVWaF/XQ5BwMXNTUh7tIsGBQi//Grvfno74ayj7azq3N2EX6uwSzJHVyQictD7n5Fn2
sflWTMJmoxdT1o713vUW2G09F8YyeUC9wHWYCN+A5nF9YDf20M/Fa92nn+x+H0e3748SP4hVLuEW
gsCrU1+1dfhGeTAc45gSJaRRf6W5dtCio/IR2wNvLkxo2sDi9HS2KBma6KqYtSvgudo1e82XqaC3
uwxyR5R1uUVpMbKnR4iDoYbOuJ1nZLhdykpjQMADwLDSPtn3kqasHu0kdA/Tol3X7MqPEUEVEW6x
k0pGNo1au7PmTvPrFNF9PTv7uSvId8rRMjcgyplESDZqbqzvi9DYz2QPHh3NRY4/e66PA6y412aS
csl/7PbfP/69LSwOKecl45utzJMMLXBtcq3qHbbx4Lnz2N1G5fTq2iT0FtawExJPVePNx0oWGY4D
+S7oIxsYqDfSGrQD72e3GBSqgx3S6TMKn63N85K33V5Robcj1zDV0oBM+ocaFv3Qg4BKBFcfMONH
21DeXoZ/pCT3YM4ZDTX0jZeuUcglURF0eFO0geCZyqK0F6PxGzcwJw0VNnlLv6wUoiktIqI2IwSk
WORjHQlWK1iW3OaEc2RtnmuINt2DDOVn7JmYX+xNOrMIh0N4tJbkSrfpWPWe+eJl1wNSBDzCl2Z9
umSdwFgCduAYv4+e++zaEDHc8mDjv/HVnF4turgv6ps6BcOAsuahjHC4Y2Q6trVNS1Pe4GHctNL9
aidHcjGE5OXkd+k6OvC0grYh3HNbj0ZcEBZnhFfOQEP706DQPTZRM23IJN5SXI+c1taxVPZvAkvZ
vcFPQSfeZDGdUBEOG0PWHUeWJTfmjPEOhNRNm6rXqegoh6YUW6NV/BmTpbv0Wb+PaG/rDjtlK/K4
wM5AWHBVBV6svyazvHjRH1RQ6VlvVy8CG856TY3vtPShGJ9DC1uKIowScSby2ArrN/HnqITJzHa9
lL2zRJYHQ2afJrrxknms1lkPpC6jxQINytkbydke6L4IZV+zx34UevHSFW4eaC0GA2WAoIgIGyxc
c5+sUrgURSb/RLjkUj/YdA5pUqHTpO2J8RdCs8n/2Ky15rRo4npyMqKY0IKknXm2mIXtdFd8LBgS
i5FWZagYrqiIv+pWxltP2hK5UxCWytz1MyGMIFzUo5GT6ahbDc5iSD8bi4aVU39laXPbeuV4yOfV
XZTjGTHtY1+QqzxHDKa6heaTlNnHQJOPq02lYTalYwaF/Rilai2gzTdH4H+lWxntuXd7q4P+9UcT
eds6egrfGzosGJc0atf+CuMApkEMldEaCkMxcheCeQEyR7Nz0DW4xNdKWxE0xVAHXum01PyMPYQa
iYUkU4J2/zAyL+OA8ayIeIW43SKeA37XZgOYYIZAndPxryGRnr78JXLgKgz0bSaiiYyRtia1VH1M
FRYadlP7mKAWn+GrfukZu+MoZRGTpsRjk1xKW7/xatva2/oAu3yujkuTYtDIyr+5LSTJo6WO7O48
0m/PXCwNRNo8A9yEhdE/MTXj/18uwOboyIakT53yirY6+9YC46s4t5baEVTQ+mNTJle9ZH7atDTt
a2siv5yjGAYYsMAeuScbiFfPK4PSWevPqnfgER+djJU0T6rnUizWAc9ZyhJWzSe7W2dCrb7yQAt8
WzIjFsrOnQ1MSBXYMYeFNtrmmXlj0XOisc0SznORYxuTRhkCwvVLE0qEM9b4ZjlFu9pdT8mbfOIp
splT2MoJNLdt20JF11zhr30he5A3afQCyl6GhobTfltMz63gHRM+5vpmhsFsigTLGiMZ4aoXx3PI
ZcDw7dKUPEfVnU4LhSOKQTf/lSDOujWEtWW7x3Mb9byzGpZQY62yJLMeAMoowdNIHWw27htdA4Vq
Dna5Z1hsxXDfPWSYcax4vuZDBzN/X5hhQFrKCziGq1pJBTUhrdBTYq0oZ0ZECwCBKVm4k/bHLjQ+
ASf6VVti2Ep3OEXMUGkceqbXArCgbS7qL7PP+Yjm9FatTl03dJ/zWLkHfEpEFzZ1venRoG7NpjkM
5bktOZKdENcUJxJklvpCBBXLzVSaR2ni7KSscDjm7Nr4miLnQzf/qGn5GsrmzqvTwHGa26UT+qmD
wK134QfaPf7aNgWG7scQstR2qlkycyoeghfU9ciMWeCfSmMVdLH25rWE1wxGq/usd0gKbE0G+eJ+
xpnNTIexl48yllpjoRaZqVjZ1+7NirWymEjS5bJ9TK1wPgmsOJuErQ8ptBSzUTXttJpUmDp56LVc
37XurQl4dif1+VlNAKo6na7w1D71pMzuxYjvjpA6MEAeeJ2JrBk9jy4xQPmcXILO+mOq5NZlt88m
mKuiUtOLbbIdGPCrbWIPbj7k/cqJb6IKV0JlMTagVhk79LyVegMegaY7vBDgqzb28DW6NPTrlBa8
irTHnqYA4F9vE5mloPlhPSkSb7jKEcyGFuTjf9g7j+W4kbRd38ofsz7ogDeL2VQVytNJlEhxg6BE
Ct57XP15MqtHxdaZmf/MfqLVGYmEYQGFSvN9r1FYujeRM6McFpuHPEkeFLNChAb1c5ZI+DqUHvFr
bWDNh2ocwf+qeFeN8Xs3qMxY7HGv0ffs0qJE6zP7DqMcnWMLconisjLWneYTd5TwVsEraior20UG
Mp5LvUmVZJ9jQEGq1rjH0yA5luCS10aNPhJcwLnyTrxHxVqr4dpE3TjeVlCzzAYgy4R0VtS/znN5
xwibMAs2VpBKYjRRhe9ktZ2Tsj3DLCPq7yXVvbpUb0kLFqSLks+66gXrqCb0GpUWCn01gRMIdP1d
Ya/jXPlBrH18UcI92Vdg7IqJHw5ptmUqfjgO+qCOydKoaW9rwcxJNHXZhaja3cWisIi+5Qp6yLIJ
nsqPwSLygFs5d9u6jwgXTPscgLgwYRHypunWxYiV9fEwb6qafjiotMekF4a/sfrUVtG40XTdWYfG
3rXhjJmL9xTGEaIywsejbPPRbwIWMvm4MBdaNVNZH+qpfRycatnpEJD8ATGlKTVDcsdk59ACQe0c
rtLKdqEodS7cX41MHFM4+lgblD0rr7T0jabtb4fKxUyPB1os8FUrrbntvA5P3xhJSs4HAK90pDfq
EcObYCbIT5gRRuH3sdfQJHVIyye99tWwawd0x0tVF7jKYHgA9t33GucuJyO2gcIOnBjkfFAp24EU
q5Yp7aZEtCyBtBXYA9Rw/IGbftrmeY14WHCLKNlNaLNWYVkGDrZCL1ZJicfgDwuzo2KSM73T5SLG
5rj3mtE81D0uObGNEsdM/tNkXAqzjpUA3MxguE8CWOOxZQybrsjDrZIh/1Zr7k/HGuAedl+nDqSZ
icfv2plB2LYz/bOxvJkT5uQG6qzJT8fmBV3y7AfC2MBrnI65H5YfVTGHp9GovjQpYIqOl0tvH6e0
PXkNCB94mj448y9aiq6B45k/TFzwmIhjO9R6urEOdOes4xibkX/xh9A+eEB+jrh9ftEWKHxhpZBt
L3kAjvmGbsCuj5Q1TJFsO+HLsRmT7BGFCPKmDkx+YOTA6eY7fBsaIhLBt+geBAq9yjoYF7/Xu40y
NDcIj2U7YBmHeQjuqpYEsUMsItUmoDoO14QG9ZQX1nuzTDcm8gbMUjdREJ0gJBcr3k4FQFC7TU14
WqmYnZFHubMx5WI620LYHIx9bXUHDcWkPp8+K0h/3/RggfTKYhiI9+hSWEzejXc9NZAzRitCKTFj
7ZeUwYDnptcYyQJ6atzo1JFLI+b2qptddwb/SW/vzlul67xNi46yZ0a8LfEDBnTaOqSvL5tda2Iw
OmQM5Qgk+5lWvWR2DLVugq6kK++h1b+mZvq9Q1GZt1/fjTXfixmPazRx0q29tMjVEoTEAddX0Gdn
2gqfTy+RBDFhsRFhIGNr8ZgHMMsAn+hhj0mXfOH7/+R8b+BLbkLiBYRpCfq3ngrvkGWVFb5P7fSp
1Z33Kuue3Ln9TBYCFdJECXnoHXln2GV1wHLA1AR6hzyqAufaNpE3UiPPXfU5vgyOgo0esCPjVNXa
dy0YkVkqwImJbFbRhQBfMhexsKI6DJN9GprjbMw7h19QAXovp+MObOXZ6OOfjQ4TGy3raVci1DwG
sOeb98Jpn7wqJBpdlHc1ViMBIyd9eoZ+3T43h5sJQQm4syPJE793YyB1qlltsdEgXe1kviVoLnQ+
b47+TkLT9aPFu5mApG0KzfyBDT2eS2p0REPoOFmLJJTfVAiEMXHPzzZCgWlR57tutlQf2JzF7ALF
xgIbrXEKz21X1duwrT/BA/NVq+Tnn5rHhkVp2NUKRHmkB3Kv7ujhIZIl7xGKa5AWuoMhjEIC5BRN
mygO01sWYXboK/MIBSLyTkQ21lOLl7VrxZo/OcVjVDX3Rm9sJkQd+BjxZoRHu3GJlq8bYn42grmr
mnT5Op7R0HOM9JzY9UOI1i2eDxUZq4kkxpQnBKuyXd0pCJRUd92iaqg2D1tYE8irpUzKqnZfFkh9
9MSEY1wlV91U+G603MToV2O9Vhe+WnXH0E0OQYgHGXIRJw0BRh/9mqeYxWI2wXcZWqYAOC8oGpN+
BCDesHdb1QnCCl6oxBtl1l/trr4z1W6fe9nsdxrz3QyneuJBhrIushKt7fG+C43vlXkKDXrNKR4d
0mE/hVFyaVooVg7euzN3rwS/zNr9SgZlNxUhuZL0ZLAojUKmEVOo3znJdIdvyV089qA9MO0Ns3yr
ER6wc/t+0iHDEZ5qdlWtHtGVQdqs0Z/aCb2bmoCplSOz0g3J2ivs22IxPmPp8cmkT9m6Tr9Lm2Xn
VRr2jegRu8m6L0mQ2UgmJQnRSChwCRQJvZ6MDTBKttyQyU4FLqZFz1jt8gMeX7t50LZO1zErIdjo
FRMQACU7m1PzFiTDW9qSq0iWlVZ/wrS350czQ4Upn8Hdv8WT9d4PpR+gdG6oWbVTlYl82YyQYc2q
3Y6+E5IlYQ+BjOCZcmeUy2NkOV8TZ9qrunGAlFlvlE4/x6Mi5GXB6PQMiFYL1/b8Eyy1X6sVA0bb
rAfP3Fo1I6w6fgeyfp+l301DCBykB4K6D1DCdL6/8mkJvE2D9AFUJ+2LVzagkbxvUQ+0nUznWUEm
ASsvhAJD3N6t3P0M14oAd+5+UZvh3AflnZTy/6/rwf/ieuDYBo4D/9r0ADUYTNbeyo++B5dz/rQ9
0FT9D9U08J+2iEwZuovrwC/bA+8P1VZVx3At3M6FgcE/bA9M7Q9VM2ybM1VPdXXV+GV7YNh/eJ6G
TYKN7bfhaKr3n9ge8DH+9j+41s5hWRze/v43iwAhuAn0mx20UC1sYvBeqH68foqLsP3737T/o+ZR
pQbKopwwqWcRDVHwOLZZfbR+1S5txAr54QEFQ4pG1uVR/8++KUCvEJNAYnTiKtfryU1ZiFT3UXfD
Ef0f7x4ZJNzQ2jF7iAanw9jNLY6p5Ee0wGnXOTI9dGM0xpK6IYpqFguYy0FNgQ4VfTXN8ig4yR8P
/XC56zHXK8napORw1Prx24BoAqlCwRD5db3r5ggkE9LGr93/7JjLJ2sVB8gEdgub6zGF1j6pyYB7
fdYdKqcZdm2AQluxjM1RNW3UbfAgJvclW2Xh2O1ftkEfNEe5Z4kQlsCV7SDPlk1EofOj9ijr1wPl
piyuR14OF3/2wx/4Z7t/ayO35W7b1Aa7QEdvq8imiRvIxJVkzfCcG0et7W2EpfqRDHW9oNVKVRbJ
r5rc1DFDRVYM+/DL7t4ANrZ4SNnIR3b9Fn/7UuVmIb9/hNSXDdaw9KV2xQKGCEF1nMVLl5gszUrW
wX4SIa7AOp+XmrwWcGINVqs8ULbJ2uU8+UrrkPi3rDdv5Xs6yza5G+zXqTYiYnbij2SjzdwhBvP/
4VxZ1Ufz3u6dcSu3ri+/3LxcVHxAAw0ETbkdTQgyZqwDCJdVWRAjHw5wK4sYZ1uCx4Sm8xYeTiqK
AtspBBWoke+ChaCgmR5rRnskTR41e1ntRHQ+hBepRWimw6lHi85FGlEWfTvhO8B3ttGCPt5Di/Nl
e/zrCDUNdnoBrpe1ElwvQexKoPTCef+1bTQlJqZ28U2fmgr/LQpC/n/WjEytjiTA/9zMlvlpgfvv
u+IIN8QByCtAzljixxQoKiVzTWAnjXMhvwF+K46h0yGH9KFqxA+TNfPzmNFNTMuMvYjU5sdcVqHE
FMexnogr5vd2iCxIbak38saKxeNPyKpr9bANMrBM69ILEgKFjp7fKUz8HECI+8ScPdW/fnxHSxzC
X8A9bfHuVuL2wWshoyA2ZWH+qqV5feOy2AKELwh0TsUsRScoBopGPJ48NzG8m9sH+RSSnndA1uRf
I/w27ycTULnWTMfZi6djIjCVUTHX/gT6FS2OfhqPYVxTRasOkey0ACZA8hDSHfp1VVwh7pW0HYg3
8ZEAEwsAQ8IbWuoeEy/xoeR3YipoSQStvpdN8qu7flfBFh/x4giRiE4+zfKvVQup7rKZic9MPEYh
zlMCZAJJlcdBeCBS3B4Dx/rqTeTARnM5JDWqdYuCmqfcJ2sm9nw6MzdEF9TmqKgey35R86ZqAIlV
t82xjpj7AtR9c7sRdFYXOfxOUgU9U6Ja2KmJoliSz4gEV1trQA6EtShhWVlFF5QRSzSKGSEvUwgF
XIfyCCHpmHZCWcVeAkFRpIBLiyYna2vwPeEzWhQtftUUsnbddBcPitAS/ZRNTOO/gVy0/ajseSUc
xWmPYMKDrREuN72GEKpsikLYybFd7hFTfKrAX/jXm3Wx++Nmf938pOLFrU9Ktbne4eU2wcHx1rVz
fQTPrx+wymT9UR+vdyk35f1WBPmOIO62k9sEOyzo4fGbAypB4s7l7TrKwGtoyVI2lDXqdc6o7xPx
iPoJnFCvw2/+8L7KtwNei7cxsFclki0G/8svWPyMoW7v8sjQUMkWP2pRQN+4rYUgj96Q+kkMhvhr
QYIHEK0VL0hc8SdLtwbLow73YCFKZhsdb6wYtuVmAtgxW8ltC9sGBBOGxPfkhKAXrEZZqC7+AoA0
hy0+dugfDQZKyTriAI545+0JAejcSYmw58NIuLKYkGKgLSjmF6fsEpYv6DXKAmTpsupKPDzGKIcq
sLC67zXGtCksm6OsOW7ISwoxbjo0zmdtnAmpFK69LpESOCIkiXgt41579EQxTJjseioaYKGqMX6n
esILL17wy7ZZExgowNiQr9M2dgVp/PKCN+KLlMUyuzTWMyw0naDpOlwcbSEEi9yxIb7VTlGxbiCd
4XVlzIjH45Mvt6xdN7uG9BlCjr3vgpFzCNQcZRGG2pM1EPJaSn7squg6ZeHE9KfXNrlJXpUVh6zK
Y+Tu66ZsM5IwAreC5oS4lMkIjQumuPSlKls/XOdSdTXwvR39ni34TE1bn/Uib4/TTM+gt5N1UNuH
UreHDcB3E3UOglSDoAqXFkGXsUCDQKYY0fmgaxDzkFYr6DVMkXe8VOV+OpU7qF64FGQNQRQxtIyC
6t2ECp9SVmWjLCqxW9YUZs0MGuJ1u54jN4cHo7fiy0XkLtkqLzTbYsxCd3ogTmpjbyS3Jen2eqUo
SGpoWFYxiglKeOEAl3I+I4/8jTJ8oedKRvOV4isPvG5eyL25nDfLI+VJ/5pi/GH3b38NwYB/0JIt
Lyl3XV99IEx/+JSXAy9/wqkb4pgExNZNyqAPWYbeph0Z9OR2oJsDMbOuvbTJHb3YK2uyWFxGJ3mw
rF3PlZv9UkdHEoBywyRciOqWOEG1bLBz8mASHbTK6qX1ep3rn2JEVNegiKO13Cv/3vXPy9r14A9X
vF7rt4/42ynX46aYnsKN97r4sWriZyuL5Vftt00DH2uYfyPIPXGILoaxWsw2roVp5Y0fWDPicbSr
fczwjvXqx0N+25QH/ss2dMMBamIaspLHGXK+cP1z8rzLX/mn+/vBIvNsI71y+cS/blR+dtmGvCud
lKxej5G7GyP5x57r4fIYSwutw1DvvWo08DtF7EhcWBby4Y1Kx1fuaGO+VVL7c1UBAEXnctiUcpKX
D8NNFObOthWzNEtMhBw55ZPb1+LS2BQaOMEaMbDfDzLEmZdLyovIbXn6pVFuw9CZfK2APeRCF4lc
ZVxXo4oP1YifcEeKgqSu1fl1E6MK0yShb1qNsfiEUh3y0qjbDXLYQ1hz/KxN7caZ0QIa4JRuRJaT
/orfEn7G1REKj3jl5Uw7irh/t2mA/Wsq4areM48eAEU8m6lFdW5damY8ODuW+nuUPugaxdTJk7Oq
pLArsOw6dh9ZGKtr5aTpdNq5nPFNMcukqMiYciH5Uh+xzauPstFWyNYPOkCd0tE+6RGOSpkaToCZ
IvcICX7eDb2LR7UoehMFihiX1CYkvAksuKO3pYZ40iFJmDM0aqEeO1GMTrCA9DQ0Pyyt7yb2bsdB
LImuhWyzmSFsDM0ADuC2MKABZPtla6CW1S7ROlNsi+QinnKNi8SXHI5dMRLLol2sAUvdJ5UumC5C
PAlLzKvkg5E1WcgdWRUOa9JEBflDezxeCj2L9i2KBoHsGzsxJCSLCD+MIhBwqcpWtYhvIWN4eORE
w9Gz4U6uspj7DTHt/v1gTfTW8jS5R9YgbFYGXwbM0u5Dkf91U+6VbTFwVkgMk7XBEXU4Bt48HCHC
Ik5uYAMt2647ZG0SjwrlahxOxGxefr+ydi0G8Q7I71y2yc1OE0Gf6/altvQP0TL3yBTJ1YK4oNwh
T5bnxaFz29mmtl3EkNuL0ZW5YXG8bipyiIzkYq8V+8nYMfBeD41iWM+BOnvrDwdlRryLY5TPcNvb
ITIVtHs4uaiNOhkPXnegLoDNZtVrY13IAkM4UTrlZjCgL8qir2H8dj0QNHUCkRdqTDpk0efEoVam
6W7ARFSXDrwehHPEtQ9DlWDyK3zbYbm58zEj0T0aaFAaYommieK62S8mXKzrtqzJY+TRcrMKYJX+
N1hbdHE3/y/BWsPm2/130don0MsENj8Ga/8851e01vwDpJ3mmpbKtRzDvEZrNWKyluO5huG5F/va
Pz1qTUsEa03b4z8Vk3ld/xWsNVWCtR5BWhXkqYqPkf6fBGtFKPYvoVoVL0HTAFqkg0/yDBHK/RCq
1RYdwTavHm+N+jnqxLi1QiaA+I5lglxbfXgy95fL/g+shvsyLjpCvSLO/W//mtj/4a/VoaFW08hf
C25IsaMG87WcSOmvAvzecXJYWU9legpvjF35GGP29lz58Xu4iw/mFiAlgmruOjqThTtPG+eAY125
Bgu8KH5X+uXp339UzSbo/duH1VyX7003DNOz+PLUv37YWWsBAGamduO0hCcrsTIrROGNBssz0EKs
zMKISEkH9cYoHh2hO6fkMwu7viau2okln6wlodet0KwyN5FuaUhBMMbrfZyyXKQYtCXBf0h9qcWi
UgnH6cjkaVznCZgX2VYgSb7S8JTa1HjpblKxPg3ESnURa1bZ08uCaBGjCG7diW+Kda4hA9dy8RuL
ZbHclpMEuVmxXC7EujkVK2hbrKXp5OI1xGriJL8KAqrkhZ3E3mLudis7ZFnkDZjkyhK+lv/oqBvZ
rbO2FNp12BmQ0mdWLeYdlylH31ep38lFiviTlogYFIQOHBFDMWU4wZalbFDFVG0RkYdIxCBGEY0w
CEvgtiDiEyJcI2I0suaJmtzECB2Zbh2LLsbkXIY95FAsi1qM1pqIj4wiUuKJgFEgoieODKRct0sR
Z8mm4KnO6n1Xq/oOxRpmHGLkXAgEqkxHtrKpWxSCN2RCbGwO4m9yihB26U93SGrf/jVrkO3XTTG7
sES8SKmJHMnbtcRDwAWWwJK8c/mtuISdHBF/ut6lrAUyUCWrqohesSD9fL1D/To1ceQkTSUIVolo
WCDCBljc8pJeb1bWNBFL4+fgzyLOpqjE4GQN0Xm0JAjCuSIa5xGWk/syEalrKwOmHHM4OZv7MNnz
9A58YI9qupz7GSIUPO908SZYIrQja/Lt0C1V348isynaZRPfuAveg3c+lFHiyyIiyJDsQnUHHlA7
OOspVHAq8WpsXkT0UolEIPMyBMrwZiginbGIeU4i+hmLOOhIQDQti2XviL8lX1s5q7jUmH0gYgGa
+Pq+VolYG8oPBSeFXEXQ3MhPU/51LSXn9NeVUdCiGBWXiwXtk5cmcOkq8pI35+puBITw4+Zvh2Rm
hRtNO0P4QUfhyGSF2QRMcmJuRePsbK/caR6vrty7iNpvm0UwY9jntai5w+PHPgRjSMMIdLSjxQVt
DSerKuufr5eXNSEgt+8zULHiKCSj+NVNM+g8kaK45hpkTbZd8hlFE5vrVGhKycYFnjeWgV7mf0h3
XKqd+q4MSn5IxKQtldNdUZvMpGqeZeMcCjsLWZVF7VqvEUOG38r4ynWHPLu+Nl6vJo9RXCgMWQE6
ST759Nfjt81R42enf+qjejzUjLMowYnoQWiJVZGW195eYOYuGclrvkXetG4M6c4L1dNlr2mLiWp0
yWCKLIwe6TBxGuOpnIFm2IlxRnrXl3nPy7HyKnJbpiyvm7Im2y6X+3BOofT5bh6zk9bozs5Qle2U
iBXVP7vMtU0fMZtb60335rQliAevu6TO3NGC0545r9ccmireV+SKbIi3rFNHoYsna9fi97Z8IqJq
W0yboXmdcuRKSTiJ8wqi27O4+X96rjztuqeU5123Ze33P/XXjxT2SM94PIZZR3sSTHBJb+YPYsA1
Is13pirbK4X6bAZQ2C7R318RYcj5QgoEzM1u0GHg1SEE5AXiN9YaDb4i0M4316yZa6mfiCtA0RHj
0LVQf0VNr21FXL+j61L5MlaqVji1FW0yrWU4HIm1XCjC6ngwhj0gN/HKy0IXA/R180ObGPVwT5zo
r0TwM3EC1S9MHjJG0Nqmh1y1boWM9ljnW90zMQfqy23adC88juGgIF6V2Cgxx1B7YBMcLRXrBEUd
Ppt3Zpqml78pc2GO/AXVZpluphQKNT7hJQrdPB68HbH0q509ltmI9Xc1kg5ivBzkikZWI7HMkUXT
gfmP7BBjwbncTuMc7Kvhh3xAlqEUJcClajm0+q2M1l8jyqnT3iXekuzCtoVyOFo/+8SoTwg7r3DK
fq1bLFdGJ9x7aTvvYcz0WhkezfAL6Jjx0P4KqntOjyT0gDk5Rmj1VgbaxetgkCHaNxPqIqtWWbzD
qJ9HjSGkrZ0WiGL6wJr6a8dcd57DFC7RqWy09DjgbrWzUHqvrVA/oj6vXYoFbKMHw3k/dPPeTEsX
3DEysfryiMUXXuRzfhzG6lOsEYUtNafZWMqIUm3hPCRmU631boLxLxausrhqh17bkDAY1mkGv0mm
ImXxITUZ2yQg3HTEHx7sGKsN5daJHH2NOiiml5EJK3b08BoA7I34yWFwx/CumywN7gJxuUln3koq
+Q6XtWlXqdbAgJprP9tJRQpKRoNEIZN311xeYQzabsGaqCjNt2rS7osM+7jUVQbQEdRQfoBKEkE8
ATTdHHPugJW9SOF/2PZUkby5NKceiTG5Dyno04C2/u7aJE+8XCPvB3JbBHtQRyGYs27FIFTLZHnm
GqCLRbU3kx4yydBtHLMndaeOHpFAeWglYsfyIFmbRP8sa9cd8rjLKWgQvGWJ3vqyzQEatXPxZrGr
AtFTUahLYfL4RJWXHXrcIrwHFuwOZJujmOyumvMwa9ZBNsmdUTiidSkOQ6oKt5Caj5f1MIcd/Gaa
MXAPRW/dT7gWbHlTGNIxisyaYNyNdgiC49LWNe+hC+lLJiBkk5VrykY1BGRLnHXdcd0c7whYeMRT
Mx/1/mH0sTDiBUD7w9lp7nCb7cJk2xkgBH3L9cen4p2c9w0S1ISA9F27sR+zW5YdnxAe9ICkb4b8
0wz5bkIoyKeiB6faZnqOAPSndjw38a1YJWG+Ex7n4Wuvv+IIsALekLl+qsNe+WomdxpWfu06V05l
AvQP+2d+MztHQ6W4XaEg4BXnIrmtp3M/nUmwAFfLg1OnHFwPNuADuuH4HYfxIYXLj28b1hkYHiE7
eSzO7hp547Fadz+A7CMr8rMGmNEBfV47yktTroiNjp8752AlyVqd72bQ/+kTCnqYe4Wb6AvyFPV3
DSWShJDkYx/5hFiAsmI7lGDVve5wZEcsxtg5Kqo/B6hYYbxFI6Q271xk4740yX2rfs9u1G21OlvH
6tVdJbcIf/ETXcfr5WgcrXXyMp/bTfIT2s5ri1y7X26Ue8RPWii2L6g+rd2D/qY9FD426c+g37/W
G3eDLdqyiu6M/bBHbXIV3zu+DTbynkVns1IP7ia/0fbV95iFZXerIW9V+Sm6MfE2UA4tqNsz2PWq
32rMsLtNqayCzXdMp+8KFCmWR/Atpp8+KLfh+/wWfa1+luf6PLHyXyNq8AwYwGaZ/aUrNtat/tg+
m5t3tEFOh/4lOPCp4t2yIyX8INLlx/L+aKBWsqsQTDJ9NcRihCFrg+CRgSQ51gTPXYKtyKcx9PV6
gwC2Xe+DrQffO8uFueMKQIH9eUFnDNLNm1k+YCg4fwtRj1B929hgQTRhVgQzrN+TCjXQl8MbgeDA
dIQwlLQI+fmVhiZm89Kczs6Dx20VB3tdfLYnDIN8RMAP2oiH75Ox7AUvD4QKrCNeji/IEAbnaO89
6JviBrr8S+et2ze8NRMgMoi67MN4U02b+XOG+Jq37aZ95yFxd5C6Qp9Q5CpejeqkLttvXQ5x+KFI
91V5i6fkj0rxERP3I0ZS8X+M1sV35w15OdLHpXVKUQdVTwFTYUxd7jTip1/reX2yHgdlRQh9W21Q
x3+LGAfxtG55k87BJ1gRzrcBzXbk0F48sPkYOsK3OpnmfniZH73qjICMembu9ZC9aO8YmBCZUL97
cIiPw6vKW1mfNZz7dqipAvjAHfSAHxliWdGEs+YqhmAQrfSnYteRX4Pi89X+PjzgJvdcH9C1VCHz
r6rizM9fGQ5usBk/I1iCeXn/Bs753ePno/kwZYJyM2lbUMKmueMTcvlsZNG/1m6Mo/FQzOtp8r18
P4KLe1dvYBn9yO5Nv1yzSHvUn8O39BHiLpI+Pc59K4gIt+lT/YQHzgNJwHAb+f0J7Q/7ttxn8Iuf
s4N5+3X+ZH1W9sZ98g4sG/ANTtnWRv0JV9s+TtvSr4HnzzsoV7vhQd+bJxWf0lXzVY82wysp3vRA
UHdl+soz2qLOFt74qt9gIAPpBpdBzBM4m6zQptY2KNukdNksIB6Gl/wANVbHfNaGD7BSz7CFduGT
qR3TVfi5DDbceumjHIfpC6vfcaWv9K27Lx68b+nG+zr59mbZpy/5zvIV9FvdO8SMVMDaazrNTUia
eD1ubHONLMiZnxvWn7fGHlcA64n38IwGBVJyPiGJEXWOlZ7sllukjNxpa+2mhx/BPjyz8twX+4Uf
aoZBxX23Vw84xw7N1vTwgMO/ZK16K1yiP/NMD92J6DYp8HKNEOcc7mPuAf0mJN/5Wd97z/iPzBB0
UGcxtgG+Urz5+qq+dfaBtXZ5D3cBYa9d6Kfrepd8Q7eh+cLaK1GwgAabsLWeUJxB1qGCO36Gfn6o
z8E2P9pf4QC6O8S2QLes7xzQoqe62lZ7gzEFBPMGghPhSLixif+O5OzZezXv0y/QfHbR90JbW7dT
BvbqOvy5RQ3ORQ6RBt1GPsDnIXgEHtLBcdAIbq8i4FLo2xRro34cDZjguBXFuvtsJy5z671pjzq2
8VW/MQSkcBCLG1kLxYJE1kbL6Ar8a9k94pCg+kk2nFJERsklcEwmVzf/+mwJZ6xb9A+czko2eEmt
oVG3J9fBpROjJSjpXn/sfxVJQzZLMchIyJrc0bbViwKynTiSiy7W2JjHcEHiM031Q0vkyh0VdE4X
k55SVrGLWFYt+o4bB2FGEyIkE06EZHDPAIp0jKBl5Ksct2P6XWIQidwOHHY5RraZ0xR4BW5DTLQE
tsJzCRXJWheJNMd1uwFxgzmgeoICnm2qrJlX+l9hIRLEcW3TvGHc5Q2eMvhXxRovPww/yBKoewFc
KTTAD4mm4JaB97yqisQMcxC70A5JhAyBTO/IAgWY23pGKExmwa4F9hZ8SyLiIAt9jHhKg4qTMIHI
SSROZa2pXLrca6Npkx50YhyEZM7Y1nuwUIu5l+HgToQEZc0W0WCUeNV9HqHkZGufM9UIthjv0s9O
Q7qeK4aJoK/qUwOrFNk0+uP+6wQi54CZy1axJg+2wj+y76qLbuqcYkiCsWUP/L/uFozNiMQYiEfj
ylSzXMePz0bmeTNZPaY1YlMdgeC4TJUwnX10wlY9Rvk0MmdbtMeqcestOYAJWBUFikX4qsTuHiQQ
33hjWk+5gFQOkJqxsRLxOjM1BrTY3WrjCugNVM+PxbVtGNT5oAdnbEXACw8N2TazL5HuMOtHtW1v
HVY9hhPYe/zYCW2LdJbIgqytYaDXE7FjU2LBLsHjazBZ14cXy3LoWBXQgUo5Gcdi7k6sfSN61vr7
3KXkQ8e+i7akbp+GFqtkWag5at8CpNQKuJIMq8ovWBbXTVdAnTCMv8AKrsgKZRbYKMEtXeME4SJR
JbFTIuhcy0LEkC2JsgL3BIcI4BVC5wHmpwKdJSOsiUiSX7YRrc79/ybj/n+ScbrmuGRp/jV14gbr
n9fi9WMy7s9zPibjCMU7Jr8y3aDX/5CMs0nGaZqjku/RdEGC+EWdgFSBxZ2q6rZrWabtkkVrUQeI
/v430/zDsE3LcwydVbpN6vk/ycbphsYH+EuKzLJVOB38MyxXd02XbOHHFFm1lOiJBHN0ZwPtRR4J
HSpC1mRJlmmVK+phKUpnm2TGKe/dxM+G+MVt3Y7pt62hVQihvo5OvVoMW2wWAX4UP90qwZK8s77p
bvfJrIQY0EC4fR4gV2qIcDidR8y3dr62FjJGo3XnRdB+6Cxd9TGdu+8Lvoclwpe+FkczAv7Gtyid
fhR6sbPNvLtDJUx9gIe+KUgDpErKlB578hVIKtTBzMkfOiy1xoouIL2vlwVXgfzJQJ10V/4Mx9If
52bXuDCMNaQKtlGTokqU4cMYBkylOI3IglAHjsPnTLi3xc78NplQKnh6a9bncLFRSFRNxvzZm4+Y
eU6Lmj7kZAR7ELsIdjTJGQGLkzJE5r5fAphQ/Yyt4MjUPfbit7p3T8XAZNUjRLYa4FS36k51S9T8
PBZvGLzmZpuuOWLa6aiA1bgkHdWoi3eRh3sAabaN5XLnptBjxRSuwjVvK1Rg/bDCPL0fwcBaJR2W
Pt9HGVSUybqrCRzo+OahQhG669jArCtmebA06n03IBjWK6jR4wkIorj63PIO+IrQuCeU9aw17eTX
evaq9QhJGDHRsdhDjCUSbIXAddEwa795SaYLrl7pF7161L1yPFd1tCVD7SciNIW0BU7HNmKIIU+A
WTRGqZPzomXDJ3tBOFRPhL2aGc7CbABGwMJKqUTwvx6j5hS72c8kVRSEXlxQlPMh6jxzPw9cY0mb
r06FBCG6IR6kNv2VsM20N6wBbYFoOGToT2/UrAz2mQXzLbKnW8UQKkDLuJliMpdGoVrknl1shZ0c
KUH1Jl+871qY9Ds7dV6KBdewMkJ0fZjRuFVvoxrsPzza17wzE8hyKDaqLQEErWGxVi32djLOhm6T
U2Xl4jWYD7h4vOMo/dNTo+oQ5f2zGmeL35DZAoqM/iNqYxs4vh38j/CEeEdb/kgVbMCTQsfKmlnZ
zjSs+UxePiIEpz94ZYopaTMUn6LoaxB52QnzZW3dxRbLTdTHlIQsRN/iR45KSDLFn7DIUm1mV7X5
w6p3RdT1G7W5cxQUl0PBs8R7MMr5fTvaxoJavUqZNkeNmR5mt3xC/AhAj5Vu0NhBdsljEaeYziuJ
2LeODmytLhpY+hnvU2j50BrilTlb704xoRpfcO1kTFc5REXB1+RVH1BYGEC2gvVHuVEDpTx4VbVH
ThWPYdZaQOEaHOciLXmuLXc6OJWx3Dcjdhw9di4NPlm+mbt+E2PjHsCk9omIsW7KkA728lVFmnen
1sj7uq76Qgh5U7L4nV0DJQxI7I71xhPHNavTtVMKnbTDeE5z+W47Z9iSVFjPhXmYhExXuMdzBekk
tdRPaTy+ZujOlm0/7S3kEFCIbvH3VlmQ9DHqVZiDjYdEj54rL7pVS5ewpOsM66HklYvTSkUWD6au
Wywbr2TtkSUlarAYcKhmQUzUQ16zD8atp3j/l73zam6b2bLoL8IU0MivJMAgUtmSJb+gbMlGzhm/
fhaa9370uDwzNe/zwgJzAhrd5+y9F8HB2VtYki83FsyV6j64JzwsUhJ4A+18nIhMyAC7aurQMa9S
vjt6/pRm0Xfi5e6LXDdxgTS0wQOEZnU4Pyb9fBu9xDGERQ3mbNJ1W8quLMGJ7h7bEh5A7OwFdcVu
7oNDAzqQFpOn9MfezJr7KBHpTbeWQgtZFS1klVUapeK16pqtNdVxLaWuzanrTRcrFXInyq+X51zu
W8uzv10Xa/kWNif76FrXpScCAHfd0kb9gcylTx1ZVLKq86+N22sfV96WNlZOo8v41Q3LSHHWbifS
zNx7jYT7TZfiGkeCzbGwlqRbatPWWqQe1nJ1Td16WQvY1lrKdtaidkR1W11Uytyso7Zy5umgssDR
/M8ktK0aaGBruVxqv+SFnIFK0df1Nm0tuhcRtUFlWuxHjdMo/QSK/+tImCzNkx5jxFnL93i/vpTU
8/W1sL/QXIlIJjvM1PzVtQMgL5A7CNoP0bFfWwTF2iyozRP7VXoTmRY+ofArHJDHdiJHL0RnwIL5
1ukc96jbKuujpgrzQ0M5VGpDYlOr4aKHzyQnFuT7rd2Mdm1ksVpiWdC95NmEZ7rwsDTPhzCPD5bA
PDPRF+lYpHRroySjY4KKmgqCYyX7hG7KdYIrVzGqfUf7aoHZs3Zh5CzXFh/uYAUHm05NuLZsYFcS
NPmPZE3KAS66tYsyYG39NGGJ9FSf7YNCBFHdWcQArK2icW0aVWv7yJKdpMsibO1w6WujyXi0zenZ
WNtPOU3FtR0Vr42pgA5VmFrUkezhm4rydJd31jFe21lqppGEAjI4X1td+dr0GoJU8y97gK6SR9hJ
O8o/gserAuYqgpS3ibXd1q6NN6LB6MHF62KPbP0JnA0tOrkgaNa2XU7/Tv421wspD75evWyt7UCb
vuBVTrqsTcN5bR8mspNorE3FpNH4TUaLRmPuQiZYl5dScnOR4aytSVsTb0U60Z1id1hWr1Bo6MRy
0tEUa2tzDvtAJRdldACW/oiAiSjTipWrV03jtDaRnNVccb2ap6T/YoLjnkly2+Rdeb0S6xa5KrPn
FBycfIS8j8TDnTG0pO+0s0EM/L9feCiG3LMEkeTysfp6zMmty8tc3kK+z3rx29vIe/q8fyFPnP30
n4fILfkyl49zfavrY+RtZQADYVYIrcwT+9sfd/63V+Udf7zm5aNe3k7ef7lB/ma/fY3fNuWjAocw
rmKa0umcNQqWq3++4W8vIjf/+k1+e7nf7v9tUz71evHHh7Zzo6cv1O+MjIl5rbfRCWVEdCpnbQpx
N2n7oFmag7wjmLXKujwmD8mvIj2Rh8u7zPyFg4RDPjKfbbpe6LaweDqZg+/z75st2N6tUidii4Kd
7HMXHoJ+YbGtvDZFZIT0yafa63V5oUXFcEACRrF30JpDlTmdV61WUKM+FeP6JYyF/NdWqJ7KadTH
ULaWLax8J/2EM2EKqOhW2ygFNSp/CKhX96WkjEnzpbw6xSr1hOt1eaOy7vly64+nQO7oaM4yLVor
FvKiWYX7ckukyYQchnmAxJnJFylzgPJbuTkEUTBv5dvn8la5+duto6PTFWFCIl10M7AK3ynrd7Q0
DMYR4ZR9omRHUvaTtYDiKj7JNC/xEH0PBfEnstkuL2TfN2EyDFTOTXwxZz+KWdy4CelX6jJRQKyI
wHX7Q7SWrLRJYBF1t5VTdXRYQwIlOBz17jMnF+IoX1C2j+VWAMeaAMujFY+fC0Z42tLORn6PAHMD
uJB0V8gBQd52YTxqqn3kedfPJ9vUxPvRBvznV6xyQFoXy2vu5KYXmKR+SPcuM6W3QVN1mh3/uGKl
h7XRszfaxeYKbWkXYJeMgWRg1PvZsY8zLNupSUDdapPXxRZix2xCck15TvR1gfteCwn8s4XmyU8J
GvWu0VN9J1238nMFVjwdO3G/AC1j9qY/Xh640j/l/ymvFn3/kegzxJ+yBElcrsZ++S5SajGs76dc
fYCpVOFrcMLKFOgo9h/V13KLhovZFeNtr9rGQZpWpT1xXHXt7Au/gGPkl/9X/hPtevL744/BC/0z
G8DdouSCq0qwt1GTu3sxJjqAXLyIc2nFTyb/Gblbh+oAB4flxWqOld9G3icvJEL0elXee9mh1yLc
367KB19/mOtz/3iprhgm5h638pCT+5r8MPLqxRl9vS63LjcucTpvVKxUl/8rVHrroNL/kw+Rb8ta
kyNZbk7yULtsyuNbfhpmfv8+AC+Sh+tHDiuSdSbmiRB+v1x9nZFCyoQvDxPKJtQtw9n4VjZFtXcR
8h/KNorWwHI0NpfNYB3Nkc5KB4/0Xcs9VW5dL663zUtu7GYkkZUWb/8Yg+QX68hNni9SDVfOT+Wt
l09fLdO9mRCBBGRuYLstZ3IeJ5fg0DoDomoZPxz5QQza945Qj/LHdtdDTm5df/vrbTZG4W0R0ja+
Pli+5fXq9bly6/o3Xu+4vt4fz42Ll540OsYwxkw5cIL0bYqDvC6PPH7xtDvJ65cPv1Q4RmJlhPK8
jt7yP73uW+7yPVQUeIPyhxeq/S8sbtT3TGXkbvr3TfkSl6FqKuf2QAWWnCYmb1JQJceSq5BI3na9
ehUX/Z8eJx88Bh+j1hRH+f7y8w1yB5Wb8kY0vuzGl51Z3uqKol/86xN+e5Tc/PP6b696ea3//qm/
3a9oTbztrC/aAnleDjPyNCK35Cv+7bbrQ+S9Qs4C5eb1Qv4116ty6w9l0vVl5DtV0lBzfYq88foY
ecffbvvjVf94p3Ad8CckMX0E/k9O7akk6EO97K8qPrm1wJFfttLi/cc919uWPGfZIK/Xnc7m5ZFX
H/j1ob/dIzcDg0RSUncYktc9mgx07MrXA+W365dNeVz9dqu8Lh8vj7N/PROBwxTD7U4XjZIek+P6
g1avJVTjIVsIgbTCbmcWlbvvaopv7viSTgX92baH+lCS1Uuqgf1IXXjVivf1S5W2R6PW1c2CLeC9
MIqDVevKi9AC92EQgJ1EMDynSRXvymZyfTVJo2McU3GwzKdiSgRfMKCoBzvmvMy0ye2wS465kZ8X
el0+oYnqNprbcOsMeb1f4701cgqI0VvX4H9+4ctwshTgrtZF1ZJPniNNw/L0Kk+014s/XfeXU+71
bHx95N9uk6du+bKXd/jbYy7vMKbu2Wr3qhqx9OOUKC8ceexer7vrPHKidE5ZTJ431+vSeH258a/3
//F0y4ReaK+RMQr2L6o261CXO3aR3MtHDmkNyG6qHy+GbnkI/n0zJj95TW780OLGggaDP6EFtZWN
pE8rMUHpyRh92MW5Vyr+6PJ1TAyCmYu3NAdgFbfNgYKdfTOqBACyjroZnM54bav4QWusM6rOO70Y
vsdOUn1zFN0XbW6+m735FExIVQRN/Jjh2Y+Z+h9GzSlBsJGDbsSYypdiadFdAnxUQhI467Yn9szM
My9POuqa1Bn3ndKfmm9WGJHVEDIzrBUHxWj7EGLpPARjl/q4V8FjLjAOx6hcduRBHtwAo5xmpieN
8yy4b76JRfxOXNqmpyjBq9X372E0oSDIcuGZuvAm6mxU+QaqYBTCN7WzVuADxFyuvUbVg7ChUjDf
DVFIlcKCZ1OoebkDLLOtAooWc8XW2iw1wpFs1rZNNga4cXS1JZBT995QDAKDyBW1KuVXrkyznysi
9quIT56Zr5kFj86mMFdXpf0ACfI7vfMQvoy+mor9tgy+9sT6OeT4OQlO48ziVx1IqRA/dLfo7oi4
X7Zure7MhDTgJrD8LC8+aS6S6Q/tpoymacciGRBnWjzUperes+77sN0I/Gxp4yxEPrEI6tfamBlH
UBj4ZpCmtEW1q+GJtItFCEVQwJxxMmgsSuazbKNyjqanLgvrALgCh8xg7fJJbXYjceSJShPBJXJk
p1WkIUInKgZH2aek9eWaAWER48tGKfRnMCbOyZxrwwPH7DUgvNwl0D3bDl3fcNznBL/uNlXb+DEx
+7dohTjnk/KlxAuNs177opTFKktdxYgseU69FtwWS1Ps+tBaHarjFs6Leioac/GLQTO3/WhAfai/
z7lZEgQL4baaDDqxVt6eba0dQUMX770DRAiHgoAGvKElQaFcs1/yWfvO6pNVJfyTXdEOhyloAr4u
UMmgoMzUK2Rca8MPaySF2zVQdmD3Pdf6uNPtKoVqNmzIIWbUo95EouOW3FNqsllxbnpEJzDsjt1I
1q1+pLuoINyJ340pnHYpBda6bw75vdGRFQiqC9es1rwvevuZuyY51Jr1xSCxfWmLT7vSoh+zrv5I
qql4boY0uSnMErBNqXnsctpdN1Mrp9+yNRposUvsPI+ZdiZ3k+GXBM1yDM9TU7SH0eS8UtJhg0FC
jGX/MwTX8pCO6SdpGIe4dSo/aUqac511B3h5K6zxWfTqjwVo9S0jBWodnQB5TkPvKYZXQvYZ/pu6
fssS0/BjEpS2SkNif5sciUpaHbvR94VsrI2rZzdumSWEDBtv5Y4A75Zw/fYbGTg9os63cLSBNxJf
iIrmG3nPrl8qSIrcgajup7n6KGozekzUvAF+VEzkdJL5bxJUO+hNc7Yd5AGaNb4L22InoUY8x1Dl
AEh9aEFk7XCQpPeWicfG0hvfxrS21VX7yxwapFG3AjdgMGUAM8XWbRkxBKzNJiGle1h7iVlFWnBV
uZ85pTbkEfsqmJdzFhWPdp2eKMeuCf/H1GKtqWVf3ZizIYgE6GWbWWmUZyfkPdzmUArqnoVp7g09
fRQOYd0oYDn9WWbabAg2Pob8j/5cP5dqIz5C6IND+XUsosAjSUzdjeT9txk/pKJlpzEZoPPwdiTp
vgKZ+uqOubKDXO5PgsGfCeZDbuancWIg1RUgeUYF9ccBiUKYJEdtb4B2sHFmDWap3tTB12WhfZTZ
vp63r8iSCX1xbcRsizg5jZJSBAkeBbTzsgkSXFodroelOjXZWiQnPevUlNqtQ5QXovXpzpiUwIsN
InjjmfNSHhKyhiNqPjOf2dRD88soDetQQ+bpIsSuQeXsBz3NWcHDxjaW4tit4QL52BfH2mBFaAmj
p6HJUR6WyB4zMY/7jj91rsfxNqg6clVpMu8qmjaxWxFA1pO6CXSQ+ko8cAT2CAczCru7piT3ZLEN
mrITSjHHfa86eqaioRUE1fqXEnYf4YLGvdMfhxH4rl4OOQeU2JEngsAeSWlhRuGtvogXU62gLiBv
OvUKKsUZ4wHol0ws7C5RdjsqCjigPCEMzKagYgITmRJjn9UMlgwNGzuHUTgMBId2Dfqt0DY3PfX+
r4yPJ8vNw20I18AvZmPT6wxWQiPiVbfTJyrzXpeX8V7lF/NS5NxQJKNviVbeJQ6oWCjghHM25bIq
km4hBz0sK9yuWU0kgfWDFfMejEruufEtTXEBltNCqJhyNlKC8FZYotr2tXMXqMrq6lwiGJ4a3Spr
ejRjM9pXGWgVQCcHfBruCVg7veCJw/GkKi+Zxq8bUqbfuGjTt3r8VW1Hx8+IdKWrryw9edIJE+s4
7A9wFweVFIhBeayzNL4RpvUIm2tPYy4FIbKjeAQxXcxnd+QQrx04i/PavZnQEmuQjkXAC5UgBg5B
hqYv117SOeoew2CVV5Zi70Qj8XX8QgWDS+NOyUmD04Ri3G+q8zi17lMYh+MRGGIZ54sP/AvNFvbi
MQd3H7jjIVHnm5SOcoZmMQnNh9mKB4ZxHRlmjWkrxxs1ZszHB1hAhYiRKXb5RAi3xtC3xM+9IHty
zi1m07VCDxNQPGGJLWJmxWKSVtcvgfZgL9kdzgzkFd90d0HxpQ+UtkTt69Ey+apFurUZmSQrRAlU
vXhed1tlbVqiZ8WNtK3Sk6G8zWNq70N95KjPyFUb4vZ9GYlUIejjyzQrD3Fb8zMUwIXYSYTHuWtf
CHBHo2O+zyg1prw6jUqm4V2FqapPeXaIh/EVZ/BBs4v62CUwsi2bgKpIPwZ2TTS4E/VHFywDyWVM
mOPI3kzKA9S/Tce8qXJDcjKq5SlB9tkhM1OMzRKqd7YSTHcB3DY3pfkkiPMDSvSdSluwGczosyqW
84Toy6dfyy8Ra7sIuFC48AcN90uOvl1/RiUB0js2cSV0nFAzq9mExOd7dbXccFaiE9zXHIIxkbp5
+zagvvCw6L07pG+4PVHXaut4rhv9yuf0HaUJASfUJc5N0T2JWXd3kTmYqMWdH1GefjHhgPsIYkhb
J+Rw12YT0yTNfI5sZG9xQTvaKb0mqywfA/Q5N2+xDdhhVIOnYTY/KydlBIE2rr2qWbF2bcm8JeyY
ijGaAjKLnuKhPdnlYh/tAOk4yc5+PDMo16JGNakBlsgw7WigI7P8Acd5chzH/tWZnV9NbWmoYi19
6w5QlKL5lnB9ZDYYGCyHFBTAIkgVkS+k/cqcfXCFVW9ni3OxI5qjsPuKxSnsvnCyjqJ1zTOLC9YM
+UB1+WbirzpkDqRU5a0YBRP10i1PIqaZnjtHzobGc8zoYDtr+PpLDsnbokwFFeghnVR3h7T2Y+mN
X0ERwDtEAhQnyIdy47bLosQj2O+QKIO7q5PSs3qFQ9iEITUGwZ3aDgIa8NFee4XIIv0l7sd9kdSN
p0ZEj5MTE/t4sxmBGPz0dnzoJzSJzIOYVQHKbEEi8UOy37sjk/BU3StTP2z0Tj1MSW48QrhA9EIj
FOW+Er0Xc3PXwsm964oZKUnUKPdZqO0IadtZUQUVcIXdOGpxl8bTzujWpclYb5PZ+ZbnggahDhW6
spyavd95iQiNn5kBTEH1lNjzvtQMzNeAhXp9qijGtomXWeM5KxY/pC2JFFG8zjUZ5vBvvMpMWCzY
UNwrU8+3WZ7sWTa81SVybTi86Knh+ikpadnOyOlTW0gmKpr91KMkcG1/4vPfiKV/GREt3BTJQ49x
mxm6hUi6yL8XuX0GnZsQvkh0twvUklw5czhhRrY2A2L+nr1wFN1y5wKaIzrnw3TM8a103K/1SsfG
5vkZJ4rlBaQLQnGqDpPO/pUZd01qitessb+2KHtokGp+F1rZzVIILypgiihdi6dhQpcU1OFBK5LX
qoPV1pIX7eVZDvIYsVMSKy8Fcb67ViXOvpxzX3WoouPn/WpFTe2rU7aLHP5Ly0zYc8rWC4mj9oOp
j3YW84FmRovtIExDKH4za4jzFf1u1MdxU+sEaFczQvoC2IIyEPwgMmJwbBc5Mk6hPgM00FirUtZg
oiOmCQorOcWe3SQQnsJHwflmp9gjfZiMU26K5kuDkUN5E7GKtlkWEe5KE/hPHBIzNNUtGAbimTZ9
ZKf+SDUUMl1y04zE7qTYesIOwPTcUXzOHEjrNUxEaJJfc5ZLSUgrn4BBZ2s2TbaF2sGSkmR5h0jx
gx6b+Cppi03NCJ82aQcvD1GPMQ++7xIP/AuLD0ayLG0JR5jNXZRnAcvEOfCaZSSyCY8uEf+skgen
3edkZBA9Oh/mNnnMLbv0I3c6clCXfhLEfJTOvi8C8iSdidx2y1K3dtUMjwnRxGaAeCuySRBVUWp7
qov+nNU5Bxx74E6LGf3DwtRAIerRLpizVzXRGeY5aY2Rpexd4Jab1omCm6Z8msb21YmfIqN7Tbqy
2PYhJsXU2Q1FYh35N5qwtTYBmEY35M8znMVL2wmBVV9zQNv6Ri9VyIOR+xqBlvDpez9qIrT2KMqK
vW3g5NCS1OsbA43gomn3pEshpwuYzGCHBvAV+tBxf2X8ltsahPO+itOf8Wj9oH+/Xz/iMbH6byZV
rk1gZS/NNFINm7uD2YV7N0/yjYN/zhv7NxG0u8F2zzHAdFPvvbQGK/ULRnB6E6zYUk4RT4IlCB7e
pNoZIayQIATPThoEmixSIzkLh2Eb3fWlTTb9NCQehWE0eE3PaaB/WUT/lmuhuCv59Uj3b+5U4Ep0
BEqbKkjR+iifgTQ1+nMCzp24Dzv0NIAhuTLf95Ced62mq15cwzMrdA2aY59kJ0frLhkt/5/K/r8E
/QiNCJz/UVsct2h+m/i/iovlk/4lLnaQCbuma9jCMi1Bks6/Qtld8z9sGw6W5djc+O+EH/U/LE0j
dkbYDtphgjX+0RQTx66qBuU2HkDID9FA/ydNsRBrUs3vIT+uTaPUoKDuOLqtM+79V01xo4G96usw
umE1Cc4sfKy0oqPMQz9F+gbmNDP3JhIvee3iLMA83ahqclDnFDiI9ikjLuSFQ0MGwvDqcFEbp9qq
nG/SOPcCI8IW2GXEHjvlt06lwOyGRXPWFtOjovKTqcU2jAFlkomyoYg37ggpZN2rNoCD8uQcTKEX
TsxprV4jYZNC12SF9Vktok2B6hAXESagWaMEgkjjGZttuq+W5dT3DIxWarlHLOkmRcF89LSSMmVU
Yx7WTK/hZLj2qtP7NPWt0b6pG3f5qk7Uayiv9m4G9Z4nF8GPtrIsLyyD84LlWI8BY7Z0aq2FKXcZ
p5T5nBkxliawP60uBmHiPw2CCnmrgpG0C139EB2HhhDAsaanvUbrCCWGLqim27glWiRz04oT9bTX
RHA/hdF3bVVu9E1SbKdK/amLL26rzdRPipVVO6d+y4lzQ9A/vEynT1kjobnMkvzA3OulImd/2wVm
47O02vXlCYtJuk/C5JeV2E9pLcSxSwGFDAaZO7r9kEXhg1PNx05DB8Fy7SZM63KLXpXAvn7YOyTm
OwscMbTLsa/arC7yuTzB4qs8ax6DW4jL7RZteOAntf1ANDEs7q7Dl5m2941iEf6oITUfUj4xNVEm
wUH6ZWHFhq9wHG7iMEEB9pRo/fK9ZQlejz8JZoHhHkArhATvoQTPCCpRTT8rs2cTq2/lYDor0ZUj
UAMd5IaRugE2OfmLzQDpNAkOsg7hFe3H6RgpTFemx9kpokMGMmcD/uiLmzfk++AgNgbnNm8q5chP
c7LrUjsxxv8cFsxzfdAR1Esa7FYxWV8NfExTY5Gn7SdO2ZsG3fnBblprx6JjYIUyJIfAsAsMkirG
U2JmMNXNsZ822iNlF9BbiE+/OLDkihkTk6iRUdUZE6K865R7VfBjpml4NNXhferNGTYIwe+ZQ0qD
ZmH+hY43MisgLYwzsJKV+wF0FFbA4jPOHudoZbWlGJjRr8OaVcyXAQSbB13yRk3GHPK4GnrD1B0V
gQhZ15snK0zA+0JIijqOMwfD+TE3zfmpgu/eO8ZnRjfnW9TiFTNPvZHfGLMDanRIz+R9Q59ywHwX
71rRa14Qx8YhioOF1c9TWDHNKw2K+Gi2Kff3OIBAhwl9RiYas9KOUn2f257rjPx7kcL5Xh0iz41K
kMYIlLWoP0HsmimsV3clfp2ubiggAdXbj+V2aPb9Ej7QmNlRSthZsEShUzIB6AoAMxDb1X2XJ4fK
hiVVl/MuqlS475B6tmMT7irmowMAiK3Q3aOZRemt0OJ7MVWlbyAo1ce7fH7pWmXZY+JB7+scRK6E
zzoPv02c5I7gtXd7cDBQ97WnKfa5zI2HKWdHznN3OFXC/KHid4iXsqK4zn98jiuW/THbiMhV9xjG
L/HY9ps+baJdmK82jt7rEOiHYTT6+lJici6w8WasmfYBsT6bnJLEsIKc2/YNp8LXxADv3gKv9MHk
oosOnF3Ja1Rm+aPBbKqpVrZbMNaLECtzWFDFV1z1e6iBAq23Qc7czwiYGLVd/ivCLti71WeQzsGd
IKx7Mw6R2Jgp2ZDNZFt4nJbIE6ribILZQFHWdESxYxPti3prGEridZXTbDN7vO2U+GAuiY08TTst
i3Wvx0G1Ly30k2nf/qB+U+5K1/0Z18ZbXyesTguQT7Go7jVKABTcFnqqQq32+ogl30CyXzC0IZ60
jusSdjfP8/fZmHWmqcshGOz2QPuGgnEc3eqhfhoH+LjYMM9l3AswVoBfnTS/Ec1waLNYPDTCb/Tg
AEK23MM3quiehTtRhfNdzVR4ebWpEm7pOaEkXZzPEeVwKThFAC04EzD0UNthfUjK7LMe4o+E4KBT
MET9plTw0kTzV7tLkbrPeFqRwrPBMsEwl+9N3HC8NLRFW81i8knGyqYSqUk1OBsPqTr+mpEe+Vpq
3I6tO+/iTvWyZIJXVxBcV0xNfeTU8qgaz3VZmp/2+GrF2Vtnp+nziLNjQ+eAMXokpjpTx5+dmw+P
RTI8BSbgUMedZuaC7qldhLI1NFT2zXl00tukCGgZTdRVgJBMLJb7gAQTK9x2VcaSIQhdz2YySdwv
v1I3DB+5+TXMw/BZjQpUMy2jSn43u0Lfq8usbSdXfdXbxx5EoG/RIsU4QwTCFM7LBneGA//InfHp
OuOwn2P9WS3z9A5FOQNznR46fAA7m8QluiQAsGJI32FZf1NmVn56Jqyt647BTh1ovWQBDAhcIS9W
tLzFBsA+K449DVn7WuIg2UbohI937x0Gre1iMSfvNHvcdlnC3Ljc2fpUcPCDcTXxPhEVBltujtuO
Nkz8ptsiOZmW8mk6FNFTk2Jfk+gLxXjqzCyn67t4VpLNGAbx7UhylTkiTc47/QF4YH5kTYcVksyd
HvocRlR79ZcI30rb4cY0lsS3h6TYpJVp7VkNb7KalgH2y2DPufYeRxYJIjAyM+QHN6rIjkqvU6YI
8etDbcGWYLaHugmLLSsAa2eX6muvDm86fmL6WyC99IzsljQCvJDqH/QcPasx75S2MigBpVDBNADJ
FuN5VVB+6pUnYLIPI7sRsChKOS2HcdwqHy7mUWNUvrhqch/qQ3i7tN2dCv6sW7obN45nEpscRp15
eUsrDl5DDKQfhDjfyUR+46yDNWduAg/uKLhPU2Vhpy4KOTOEq+rgNBk2w/syjDdtRSKL3aKsg4i9
UUvtpugyqgdKwQLLqo7N1H4LlpJ8o9mObxpT+xl3zDOCpaAoUCd700brqpcakkFHPZohFV0zp8BR
OwXufEPTHkBrYsA3s5dJyyHN2yk+YaEGd81IUaZzYeHZ9pKeU3ggHrVngq/eFE1/41OuhL2FsVpT
Qvxuzezb7p4AcH3fE1pjwQjdVrYa+WluJjccXpS3VfyzZrkc1QwXusnZ2mvznBHM0c9GDkzOIY2R
dOlQgd4Cl7oaRfpYVuLGhBsHnsndpblGOp8WMg+1sAx0PnYg89AOunZgSXKXuLE4qVOQeaNpfDaO
Wx4sLCNkDDu3vfmF/VMgLgI3OlsqnZsSjdWQO2jjoaVx8mbP0DGYiLDzHReEd1KjmVGjk6sv+LD6
mgmMIn6Gqd76uWZ9MzqjBjZO3AEl5GMdToDgB/x1ozHvqrTccc6JvEkJTZ/kq9aP+T3nst304Tp0
ZrAVMVjd65XxbRLsK7HRnLD6ELGWmt8KJ+tYirfDl05FKyB6To/yaj3ArBsSjkbayZxBXPch6Zmc
ojw6dhwcXp/0xTbJyme1wQOY2/FyHtV1/M6g3AOjGFYiITTFsXyq9ZXyl2a7dBjqV2onN5NVmb5Z
d5BsMd6fVLW4TdDQeFBlMTnWXl0/KupYeVlhRzszXTD6s0xprTo5WYX9oLHG2Ab0OH2dvzxPGLnz
Kg7YCctXsnqs2yWI7/V8+VopRstJWDFOJImEpCY4bXlwRjH6tmUq4F5S6EsUoNwygBkv0h9TshDT
EUHatPBge5krTobWWWcmIlgsB8AkLshyC/mxTi/FQUx6a8ViuYdbQC239tMW0rZLVIOFH4o1R/uV
1CZm1Xl2gufCpEAtn2lqB74W6fjVxuLUaaV1HlO6DWS67g2bFzfhfDriaRL9exsDM4/sd4S90VZN
Ix0inqkDc1mFJQyjk+ZuQ0TIu6GKvAVrIZ/0tlGW9E7V+CLOkm/NcGE3a1sq6d8iuFQEIW2TgBUM
C4e3xjGSfSs4rYpuwK/XfsQNpdpMy08NqF3EH+VR76i7U5a1bgyzOoQ3EdjbfRQOH7TVnFskLz0U
w4S0DSN4RqrwmbktYV4m3rFYeRqArLzissnJFfhslUnd9XVDUNCSnMh0O4n5hpiDmhb1u2vmdBmi
e3WhMWaTzFwOBHExd6VI2FCZq5e3gX/t+5zoNGHS4ldITWi45T+fcZJp/d6tl/uqszmmI1IVxCDE
LpuW2FtcutE+u5J5xM+DQLkR4bGx4kPl9KHPH26hgXU+hAWHdVQEOdMWI2M9tC9h1SYHs8IUxEEa
FUA/6Xt64eI+2VF/LgAvEs6ycB6gFl8a2rw3nPZJUeFxE65tfM8T0y+xqlG9LT5FsuJJ4Is3VV0z
wy22/DkcyayB/XBM76Z5OodhfN90IvvSWbTd+zWIrNIUMvKmgc64CI6ZQkGvQSCzknOLreDo9haV
suaSaTCbAfyoc3tfoRfo44hTZFzh5lOHc5BO+qHNOa3OZXc/jcu7XuUPkyoIwjYGrIeiYz7bGtus
LNaJFdjQwCBDiHMy+BI0TYRKPooBzUehZq+5vWZssbifQA/vGnPu/MIejtNQWTuYh9Oevu/oW5b4
2gHp9qNgHI9KRmKGq320jpNxnObYUetd1CTxrTYM95i+U2aZKUIh0ryOQzB8cVPNOjUGELkIsjQD
po3loO3OhUC2muV1tiUak6klXi2A4T8rS7H8kg4OHfTnuOfHTnTENKmjqd5cUQFwi6q+rQlbmcbm
tbHD2HcZB+gqoxnADkjvvNk0GDIJ+3LLbVco2ymzDd9FpENy79fGQsq5KAYEaVU8Rx3qs3awCVu1
R2+xbeY6K/DRpn0X8tn424afbay94CkzjnjW9CY8qYGBGrRiCaP6mJyVyMsGBpPK7c19L9InYzZO
wpjr3Ri3RLspcbe18JSTZFoQpENx2Z57+mWpyuK81Go6EtC0yTEm0bF4EWX8cxG8XK7PLI91Dv4p
+8HM97sQZkLFoTuHI/t2UXK0qTnmT3QCxh2sTjIlgoM122BRmLz9J3vntRy5smTZL8I1qIgAXlNr
JnWRL7ASLGit8fWzgDrTdbttZqz7fcyO4WQmWSQyCeHhvvfapWo5HRRvIfPh6BSl/i7pDwQFkrBu
LHCqVw+aA2UnBtSI8WY9Gu09k6Z5KnUNYE6eKyb08/OpzWE/zI+WDY1Wr52xbLLuEGU8ligByCwO
jNOyKUVpnPJ5szzl4m2sdbNP1lmamFj92ARJb3M7qoKblNjmTJwyVG3uXXqxd1x+Wz3vwrIprDmC
R63/7oTeQDoTCay4YU4b6ObN8uj/9LTuq1WeIapW8w7qqSCwXn3Pdcgly5PlZch8A0iq6kuvjGxD
CcLSew7XWfZ4eWR14UNCmb9rB89K/3xVA9jMYc/cZ/5oUr/95/OxogxfqmkgZmoj5ySbtqMWsVQE
SwafrU1/pjHhtmkkvLZVti258JyW5KHl0ZI5tDwie7xYvqOhACBti/DcjextE8xd04AJhX5i1X67
6vQcu3Pb+aBmInB31vzvhgGWXsOfyfZc/YCanEEpmQLTHGWwbFCzuMwM/+PFjjsKRwl6cta6d62K
CVfSFdjK+ZE7b/6+hndVO2Tg2pYMpkaS8L1sEuKq8YiEL4Oc220kS/glUJXFqdIFPa68mZjyl3W4
PFqAhxTZ0AKJtNg4ul+v+lzCDMOw5DaoYQ/j7PVYrB+KGp0DunBRkoDJztIMndeMa1meMqrEsdIi
e1vi1aI59CHmTDwa8qP1/f6kG362L4OQ6Tge227eLK87ecxEIQ6hf+XOxASsyeYKeM4gcOcMgjIB
BYTBptnGU/phRNeFUxoPAiHlbN8+zUHc677HekvYbnP6u0nmfL9YjnCwhuxxeZ3fH53AG0Sk9s1Z
BaCepxn6XGR6QBcPGNI4GsXez9XJEnGxjoqgXS8RgX83S5ZgbTeQY5cX79b8Ewzcj7CW+YHlvBft
mOD+XZ4Tqt4SuqmqtVflL3iWqVVtBpgakZa+4jKpmIhZOsukLANn5PhDvguaN7cvKNddyFSBYX92
Q4m5Mu7pi0zyp1nSnVWRdexj7eqRBeJUaFY1D07VFDfQ5DXcPkgX6zXZMh+Oyh/9oNp3eid2bWQ8
l5b7PqZZv/XIfgmjYJ+X0R1D8cBSumyuQWPr61TKX5H2DKCf2LwZ7SOF8zYK/2JFdrJrqdZXbtC7
u3T8lYZDsnc4j2FOgQQzk1ui2WIX+Sv90GddvMlYNBwi2zM30sFSl0bb3ErefIfRpQ3fDWXArmnd
lvUFEkS7Sp7zwrE2ftr8pqSbfeBUpVr8FsbMxGBUASLad8koNrbgEJRzu5zJADFZWJldR7UPUc6P
dTS0vJOfX61By9bp7ACLqkyukCOgl5BY+a1fjYVesXFZT0hkHJGpfdg6x0VOECZnVba2vMHbdH1p
rUgr+K4lb3WqGMBXkhRt6AmIwotVK2MNWaI61m4kTs5sgI3Jx7qqrDrGUffmZt21q8ipL5dgdN7Z
KqnL9l6DaKw167VM8d61FMvY2t5zK3vR2nzak9vHKjPr9obmAfrukLCJbJt/dG7aML9Wu+SUZtV7
KJL2RO+e3oZmHpVhfLQWd1UlTbXNs8E8+j2jyb56oZOF/qyHNzq1a0yO87IzeRx8oTZ1Fu2E4v5W
gkbCndt+64RDuVfSgGrkdwY2yQ/ZtR+ZYj5rqOBHg1R+VUyauwIS1K41vx2Ibs9+8IG/mwgjnUTt
MAWB0bPyvd+Zv7q0ew570tvhYvq+d588Bdewpe/pGmLfuDRAaEusBjmE+0p5VPo2WEvGG1Qy+Qwd
lA9Zf/D0QW5E5+l7K1ewqO0ePLdfBXu84l9WjMAR/zrZ2gg0MrN7nEoNEIuJ2KpsWdnphVoZeXIh
VabcWLX7ygphgLTLEhMggQzrT3oFnz3iNrQ2c74CHUZGIdxKgjC/j0B86HLU+sFymIaMwWtXoaiq
VUWjiv7qus6Cc2rcq6fJ5I0T/H6lBEcCi+RGFqPBgrSjEVoy6M77q2XF0VaYUF2qK6cWR5ewbzB0
CaAW4sNOw/SQtU95KidKtuENXpi987vm09PaZKMJHQG64jCrI3CdYUThk2u7IMg+IFqFrMPFJvcD
exc1Om0bVow1qehVBlowQycF3mkeQqXeyzSyp55w8p1BZOfKEMGVk2s1jzJQTzfIm8dk3aWoB9Eg
7JIwrVH7teSM34s0TDaW8sFd8XHTi7FOeul8951cv3jYuFiei4fCLJi2R163bmn1jVLzzyUoUNvR
yEGFYwiNtfLDGSaSGI+Gp0Ofiz9pbGcrz8+RdRXHwjH8M9fWbZY3e4q4bVA1cqsNLO0CCVcngNrQ
cu/diyZEpWZWLwGDFZYmvzSN/3sBIUfdQDoUpK1NrVty5yTaT2Gn00p1+u8K4W4/DcZbHvYQ0Uw3
BoGdvsieaA0Zd3QKvLjdKttFN45XAG4Q/WeXyzD1NGFXNLrhoqTFA6yDJBtPRSBf+7gx7/qhLtHE
c+R5RSnIS8JNEmvye1bnr9mQbGKFFyAu8bz6TnkoBSFDWSxAv43QiCYu7GbiR9vMd7aWz+007LmC
t0G3QxN1IXX6xgULLV/I4sa0Wn43rUkWl7cgeRNdKNayKt/MKfLg5XW7EsoG/dlweus7dF6NZ9JZ
m8SxMsFIjhYtWnNXWGQqJUZ4sUP3LUYGvcZJa+4JHEAO58NfH8NrF/sGiy7YsEmxVcH4Az8E9iRv
iFdJJ18oPN/1wNJoYw175TIhzIMKABIuhST1r2FY1VvdfW89OG6iSQzOmf4t8Aq6yQp2G9P9pHCN
vRrVcw9Kcxr1vY2UbRUxj2HBJwqWyvn3POney1ltZQTgRRSejhxQYVUZT/UwIdozEfCUXrVOc7+/
dHr7UKfJF81AG9FqMBteO3vJyaWPi2UhPP5N/Vu+uiQBLsl/qDvf6GtGu2DGgSybsqQ4bbnoOmlA
W2zM4ERK+9aPgCvd6imFDL73EfKU/SnpKrwHs1t82Xg6IVzLo9FrPNxFRugRp2Ag7N86aDnDwmS0
0mrdecSAtXcYTDjGdGxDYLIhPUnGdDbS6dIvVx4jPx/V6knBjTskXnxNE248rls8BHCG9m5kOMY6
6wl8QOB6jHWd5Akb9Nzg9iWX18LcJHMaADfJmgqFIlYqknUjPJnL6+WUmPu0x9LuOI8l7fvt1DKe
DOOn3mvkTrdS90QEEIV1tx4akhsLs6VTmM4iPUZZRzVDEWUNMyNpQO1nmB+QoOuw4fUkPVuTk5xJ
SEjPuFDoiLC88sclAX2mu5Qz6NqVzGakWZPi4s8W43mzPFo2hIawpFoeZjN5Mt91gY6gKaQxNMQE
nyWR8VW0pKOMDud2YlPAjSh6tnTLfvk6XLpGkwDs5oSH5SlLPXiqWnOAOkL/YzH4e+E/fy0FzWVv
R9WlHBREYgQwa5Ba8cZReDkTL0SGxuIPeCm/yh4yeudI3Sc+jsjvH/U01PaWLdNDBNghHSkL/26s
jFKxNmdU0fJw+cooy51nsl6I4yA9B40/MSgJb1lQfMSzJ3DUB+TncVhdtaxXu397rZH1dU7S4URl
5Scn8kcGs2OgyhG/UEGWR8yjm2Ob4Z2SgI2KwTqlnc+ZMBuT0TMs6XjLBj0k2TPTHDwZeM0G8hK9
GXR2p7+QxuWpiAbMdD3Ctbqvw7PZafsoo0+NUhJlE/08/OX7zKv9E2YKennWoKCVlg7d5rmstxsP
dquqOMbmUn/ZqLB1sVGpWzov65rQ+cpn5CG39SPx42FrBSBMKOGykGMnn2t/5deKZQuC9gVwwsAO
beECN2nnbEBDjhITASEGfzeuQ0SY4bOEzQK0pHyuKSJN7bf9H7E6S5jO31gda+YhWsDiVqIhk5qs
l1tsQTX/oxZpy20Sy+KwGYMJVESP7OXQIBv/G5rjCov1jE8fd/lDLDhOgrxRc9SVkjim6LMHFGkM
8SnJixzRv1Nl4lxaxhmVYUWDEkvRfgH7+BFKSs73w58EN7/Iu30LwmRhz6SEAHium/0DAP1jBBXz
Ja+uPXvnWf1j4xCoqlRLre7lNH7thp3t7IMD3bNfFkKaUNsuzr+hAYT1ukhdQkEL2lX/wDHnG/yp
nL8aLazMrGr2RGwcm3mR1/HSxiO9a9UvaW3WrBZxl4Qau2UFUk9MhgIGT/DVzrbV/pDm+BRNEUbB
eRW6pNMk8Rwzvzwf/I6eZxXyWXR5e1YwzI4FbYVFgjMsHI3l4RJKU9VWdWB6sFl2PSi/oRWujsue
5gnN4bVlNldV8yfsyBFmjLJAR5MNw1mEb/ySXB8tpMGH5UeOSyzo8nDZ6HH453czqir/JOiYC7zz
7/Ous2rocdOj1safqP/3EjHrvl4i78z56OIIga8ZTKj9h/niMr9W2RJwM1OIzfKObTWz/JfPIdLq
b5NtoC4dhj8RlsElQ4xzUkkrT01dr/M+tv6cm8sudmPZriTRlxu0INSWqfMD2+xrMrdH6nL093Ju
pczPvDH81Q1pt13ilzzGh2sbfe/6TzDfvFvL+bI8XTYLEqifDcqdS8992XNE+eXOssyLW4sbnjPU
Jfx1IyUCwOhjsC7wEYUsAru+PXZpGp+kxSmftszDi/EbdzANfHSa7Iu4etSSXVIWz1brWARetDcD
7C04a2+VsabZDPRaVo1bXbGk36kgaEZy5cL9lsBig/gXghlbQZZs9yVmTQ7kk5nzqZrkcBT0NVe5
mz45hfktauSHTJxbWRguCRWxDXiWSEQlxCWJpmlfRBG3c72BcZqfa1VgE8V7WQr9SRN2DdxvRkHj
11vV6afvmtO67cx0mxAchruJiSudxc5y4n0Z2q/teLZK75qTk5ubMPFCs70RxvGJ85iLrX1t+xT3
TJz/pB1fP3X0KgHQMrMOxqfE0w/ERF4cv2ywHmVHzAqowh0dLWwir7Tp706ErwSml/KIT7QBUAwy
fBgSKuOwAAbowKK3ZsMkRSqFStMfiyr/yRk5EWRCUWaG0FFMHTFqHRFfCsZRrpkWZOexFJIAM7gF
WPp+5PpdKM/+GXhAjFmfcJcHyNl2qb9xev3Nt7UHl8YFbMU4Psq++W241PVl0D2iI7bWda65f+Jj
aTq3hyiKGL5VOvkOzn65iriVCTFmeRgPvnksxyMyBBQFY2M8GMmk7dwgc09DqvTj/+fI/nc4ssgg
jf+X1HPzlXzvv1df/y71/PNv/lF6KuIZCUu0DCkFIRu6RLz5j9iTLymqU+FIF8nlIgP9R/Fpuf9y
LF5QrmUL9Z8Vn86/bAbXQufnmYsc9H+i+LTVf4HI2q4u0I46tm4w9GX3/kt0IQ2XIDImtzxwD+Pe
2lHKGMTiODSeeoFqO0wxpPo2mmjM0C6JwFont6QjZwej64dNWio07nUZoaTAvMYleDVGKK/oy4KG
jFV5FhHRLDsomM22qBv/3GUBYv8c7UvcocnOzeZcp6iG4uDScgLAc/x0ZAGdSDRyXUvZwhFF02Jp
yGE4Vb7riGf3tZK3XozpkcUAciqbkASJXUq3EVk7LAPG/AuA2bTHi4htkbdI5pi77VAn2IO45QVv
y7BWVZt82lrloEdt9wMNw804IrFzA/U2Io/bxoF3c6xK23IHj7cVMtytV+Glnjwdw7hAkCXEc462
Wvcr9FStaNZAoKaz5NaRTfa+UGF5rQzhbUfHXTkpudytTqSc3pQ7u47vpu9/Snxsz4x0c3ogFw9o
3AzvZgoxvrRYU1eaStCyYYlYWc6EPCOiSBvKCpalr39M9IBQOrh4vcVz35sobbArPnu++giLXZVc
rQoRRd+gla9s42vKmN1GqrgZCZo/PCHwjdp6Y6YjToM6/GwZGvqauY1iaJR5apD0EOKAkfhq3Ibc
wJRcB4kNQOq/4x6HuVUILsBR84w2iJaMwd9+p5vNW2pib5kGPFdi8s+BlOvO8X9x+0Cd64ElNaCh
Vp35KJCCoemJAzT1swSIZtfuIYhNLCZ9Dwks/k3vaZOo09TpFiOjPL3OFM/Uli+eh9RXMZpf19VI
yAPqeDcqfxm5EGR1jWoT0+LD45jeA34RpTTzNNVcm5zOJIKCx0zzV6OlLl7XXvGZk8yEuboLsWmF
nu6smVkwsZv7OnHG3Mivj7GDM8RJL1hVLkL/wcr+XpTxaQDghLgfx1iE32kVj/6nK73jWMhbwfIn
j4+JZT3GY/xZii5a4ct/buN0q5wseYsxgtJ+TpuBO38QbLxYr+hTaYdWZzIO5hcUwQMLuod5cu8R
qolMlnfeYYaAJEGoF3TWIoUQn4LxWGnlRGtV95mNwULxcY2mg7mukFasuwZeCqDVclV0wyHve+ao
ZHW1ReWu3VkQ2zEH9VNm/Uzlsr2VJeACSjJWC2jtFCQv0phFpw1+20Bnhuo8uU1wrnun3CIpffBs
jWwVjykq1fl1dJ7bqu4fZJVeUl3u1VRg3xubJw2n0+xbg8cQvFkF/sM+/G2YGy9N6X/14uChtUMV
2ZQPtXQP0fg8sgrEnGjQWYudlza4Kox/LB5YygxVuG8SUL26O/cSkYQzj1Nb3yK7CiRxxv6XLg41
9Ikxl5q46qhFf1SJ8O7iZiUBS3qLQCwuOrtivrYxH2Oagh9v4xnvY89AAaTWU8podYNhe9Up3B/t
aDor1qHAVgxVVRtPspSztb7e9rAcShLZLxbRUCuzIcIVlYm/DawMK29Y2Hs6LNncwBNTlzzRxLAP
KC+RVow1zAl66qptph1pdQ9uh3DAc1GFt/naC4PnPCixDgUZBipU6hEyzSQiTLVBTrwbA+MnuiiN
seWpf8ZudujoAelUaAQU+a5xVyVGcXfsbx2DdCs6NxlyZcsKkHKm3sbx9J9RyJArNcXbZGbPGHTD
VWcSfSnwDJ+lnalzNHTGMZPjtnNSf+cXQ7uC+9+ibZ3SXc8OwLMH9dya1dnsI+Tj2vSriwfcb8QX
jcNbZAiHawPteprke8tvmgMrhUc11MPeNfJuk3uIsCJVyTMzY/9YtP5GpW/VfOE3jaE96wahfXkC
YTil0jygBjvbId7f2ItcemNlfBEJTVp/JAzL6fZ53Is96NiBiw7XUfQvM743q9aZZ3YEmdS/TYW+
qPAm7Uzsq3aGLyLmpvtdw6KP2SssaD4yiA+SkrZCAkUrjvh1mlTRIeunWxMZGWDTeUwy6rhqQNzx
UWx6n2VoULrxRWXWu9vSXrBs5Z7HriSixJXXPMJyEGVjRFfWlpuwgSCy7EU178ryqJx+BypSp+VJ
2vQDRtzqz15mkNTPcQtMnMo+nVCNsXhhEv3nIRaCo9O8CZdWly+tl1ynDNfa4DAaAJAr23wc5mz3
BL4oamuaWLV1Wh5lpmGdbI2mXBMJfYMZ7XcqAHLSRmA5EH3rmDNwoCf41xFWV6ZdrPTRvvsZRoHR
na5JA47QxxN+NCDStK0a9r02XctBt/6/2ejrv1OAGvT7APv/34MM9l85bf//FGTwz7/5314j/V9z
eYfZSMfagx0AT88/Fagj/kWY9ewfUtKSihTr/zAdzfHemJjm4AJL/5cllI0ETDiK0/V/lCJuKnP2
EP2bx4jOx5xV7lLCGraNKp/f9O+5Ba6ZZ46XOwnaoOILMkO6mloYzuVvV5DBpJlEKrnxa5hi6LEg
lQSwIpyga0/JZFzHmmEdQvWt78wnwkDuXeIxaoKK5x96LSrWqTdXaXT8jdplYNgbj06r3Wg6Wisf
08OaeeLvatSJObXV10R7U5eae45QTeySoIN0Fdk3jWTpTW1jIjUGo9oNSst2VVDeGENxR0pp6fei
oQtWM2NhCX5LzW899O9GJAByo4iQ41zcCw18TBtjl5RWfdXS0dmhkWOp36SIpCIYDD1SItQ4Gtl3
5q9sEP4mmqxNHR8CHS88tN8bQYqfSFEzfiCcjghO/Rjp3+0kuHsJRusa6Wzqpsdx6hsuU61DN8x5
6BrU07FUa2XMK9u+R+MqAOXbCDqjIHjuUIYT40PXzCVCoAqdny42e1MMFOadl26aGvkRMak4tyLx
hGSK3S1e26brL1N8JhQZXixQ+LSua8qX0WJBb6fU3D3GZL/tN/YUPGpy/AJNe4l8LnXCAvKDwD4j
B468rz6yKbi4ex8tzKP8B9f0MZYIeKfyWKbGhJvIuev59IbVM6L3QmO7nSqu8Uj8q4a5XK83iIa4
KjMSxSgqETynVr4eGxo/yE1/pV1IEan9NjsCurRTrnMxNoM9BsyfrkmmQJa9My7ieJB7vxU/Y+X3
+JaLh5G35U3Vndvxu5fal4I8NNK7fYw4xBpGTl2tS2aqiA8fJ21MNlHqPPWN/aFxl7CrnCv+Bd/c
r0JRCjYt45voMpoT+ieYTLKmmrFcc4vi7ULZYG9LxnEgqfbaGH41ybhzVGBzKMRPpoUJo0NubIdb
lKXByhoJo0PPi6kFUdqQ+JvRNP1z745bx6E10yRBxTIHDVvp+2eZ1M/CM9a2Pv60xBeQeOhEge7i
JyEJzLf1bYwoitq2CZHbN1fk4cVxRLiw8vrkWjg5cChsALs0I/ejFpKlS07TMYhS2GFeANw0OtJC
aZ+TeoNEvjxwYUkf+/LcoB85N+HwMnR+ctAi9Kq1hvrPF95RuN63qUm0tTMKk44z7SvCcJwIlayD
epRWINQYDTFuVJO5oaKEYZ5NilgYkuIdoHsGtk9PS4NZE4AyacEE6S2H7+jVLzXjvmMQlCM22v6T
m77nZ9u4KZ11RJaCCmR+rWP9k6LfPSJXeY0Gy2A9gIrQik5lP02XSAsvec6xOxhy2hvd9BEgHNgG
XXXJGgTPtQcKQ2Pm0dj2Qx7jclE9vBV3aA+eFxJ7yVVq16r6sXNC/WD80sbCnS11gpSQQULuKDuo
Xd7WHWN5zpr5TRfD3ckiHNR41RGEl1DbSw8WmbPHiOTue2NO7WxrZ20GPe3kuMTWaID2sAI+Gjf4
EWo0NIuhfB5GB8QRo6sVoRKnSoniUbGE52sWKZJRfO4bQecw98qdVN9izTVugqiyBAaY5YbiUgn/
Z93EHS0m862vQskSgQ82mKVJJRnKiBaACls2tbpD0b9LrXI9prmzaruyx8rImHQwi4+kVWIHF609
Y5sfqtwE2vLTntLwRQzxZjIqcsL6Ll1Rz+sHe5YtCwcPHAKRS68xAZGTxvvx4SuAFdLUmbopRQ3/
y6PW3paG7LZFh+uq6RT/2iTyM0qqQ6/PaeI6CZ6xfGts5Jo08XddaY6r2ox3Ayvnp9w3jn7sAlYp
ZthZLxnFS3Wuywx5axGULFWMQ+1nr1Cxvd04B0YjOoCkDTcxCD+5gaZbeyIumLEDEULDo06jIJgs
oiMhtVx6u1ZQAUJy1Qi1eGuy7LvSh2s02P2DQeth7bjez5Q571Yna8TJquAK0UuLcIPR3S+2UsBV
cAzjlSneW1pp1q7OwjMqOrTZaED3LnSgbaoXDw6HgSkRC5BAvnYtYdB378ZN0M0O0FmAYo7t2Rl8
xEYeijat1AsE7B+aY5r3EXFfMOr2vAKDEuE66d6vh49AtfmNdIM3UlJOPdTdlY/wZlNEDulAxN8B
pdGexAT9rvJ1kifLpwCUMVPHuv9mm/V0syv11OUC6DvITibgnoHWpg82hlNNR6sOp9dc0+9OmQ4M
HB1WmUOZ7gt32uQRVrIm7IZvQWFcuaHVB2hM4Wks7lkOnGaMbYN4Ea8+y5ZPxAyIHJy8eu/Qw3kI
ckLE6MikeG6ZmOU3EGTfW7MNj6mTbOEmVR+iBz8SZOhwLdgXzPD7S4vj/sHD42X6pG02okM/hUuO
e418hw31OpovSdMN56QKM9A+7jNNHxhRTvUeT8nPzvJcks49BMFEfU4Odvx+Q0vbQZOTin2lq181
POGVLeW3CG3ELAu5EfVXnHpklVNHoqA7R55q8QWMwzrHS8cQe2v1WveUddFAd959cIKiI359iFga
lWD7uRknaRvfnMi+BqTNn7hUU88H403PXCKDoIy96JzQqP+aD1pD8c4u9Wxf5XGz0Z3R4oP1fe7H
sIRcuOxbfwKqpGKrWrXFKLeiyMjNlVVwaqOg5pZ1HCNhXiFOMI4nQI+j6lhN3AM7UopugGRgdzEg
mlzKDG4nJs3N8zBL5eUH3YN2HefFh+4m7c2cN6NefneiaWd4OwQ/xaYz4wKhNMPylKadtGfGXEXk
oM7ClUzRogHTlfLJuFg1J7S3e7hSn7D6uJDIfL4vJSQJOS1rVxfSBvCr6hRJ5C3exNVS13XspHXw
7ldvbfC7bj5Ht8mhVdQdCqnyxQcp+BQ1ZzeArjVUKt3nOYUEKSr+liQphC0jPPiCIOUHGwWHRFuf
ZT6F3GCh+aEU0fX61nZRt07HgXFJml8NG7ZspVj9xrn6HvhRuzaC+W8cJwXKneewSs4eZqgVevXh
aIJa3Cq9MLaySL4oh1yaJlAS9Rh3TFzxYUyRwU1zMt8rM+uwYYtmYwET2zUNp4ptbipE+ii5xbEg
jE5HC/vbRC1vqEOHluqbnQ7GXqahTZNnosZClIrhvMN8KroBvwFy69Cmzja9vti1ZlFt4qz+yUSS
yBzURQezFbseQEjYq1XZiv6a9DeHcTAC8tR5nA+ZAuv/49A99aWWbksSnDaabHC2ZVO5BTd7cjnY
EKGF8uSa9CvJ9n5CW9dsA6rbXeX7V2QBXEEHgioKCd/WUNqemIlwBcBmh1g+u1dZtImd+lFXTX0H
t5M/NMw2UEAI0CvWi2O1L7GE7leNxRzkW9IPDRSL5MRSK+FGIKOQ+mxZM1vkMEvgnDJnqNJKxSFQ
/KALFp8HiQ6zD/k2AWphawfxtshM88GVn2nQqI1XmMlBpWW2DuqBTJ/iMqbmh5iFck0f4D3q8OvF
TbpG+uustZGbdNeiGgcNYm8ZnUHE0ok2dIaHPM30TTeqz45Gq1Gk8R77yYPPCK4zQB6JqoXjlB0h
2hw1BJ5Z6D7RbPwu8/qoBTBQ2tG7akX2pacEbpRvpeH+UBVJKlm7p4N5jHuGlX3+FQBWFeEHcZoP
YziSccZy461yBZbV76ibjqDt9gNu2FC4V2rTB023j55HS9bDkjH0hwoDlq9QnjUoYy2KiNaaVg5A
oore1BgA3AtxwaBM0KZq12jNHnfymxgI4ca9Tqx4kNGDczfGNB1sSzxZtQeVT6kfop02jt9chrp4
5hsJqejotZnFo5PKF+60zSoMvzoK71Uy1u9ebe3AOWO/a71zXPZ7s3EUn3jsrzCUXwv8zOXb/E2E
ob06woX/n58IqXoqbe9CykC4yWzjOTfolqDQR0aMHzYsudNieU1G+ZiPzokj+3cr8L34iL5ikmPB
9REhFaxRPmEGJUh4sndOVTw3uf/eV4+YLvccsS+NfxeRvtMMBykxmjzL/pL2vUaTyJSj4nnNKIR1
hzudgWidRQdlFsnvW2nDlef3sqBexUZ97RX3eI1Eudx+rkZifDsD5YEWmFtnkIo4etRiysL07njb
tJd0rEp9PkGukqgpbFegFcKzYqie0/F3AkygYxEeRtCjLD2OPiEcq1JHCT7ZLgI/8LRmeCWRrvlJ
JkDoOGKVxe5bN5AolBkfQ11/66v6MrS7wSi/11X3ioWpjp+UZ5j0rovdKIafGpCuyflkqvTuBUxs
i/Qla8OnLK4/a3u4aVTXUPQuQVXs7SE4FHX+wxr1e2eaV1lRsLRwBCQuLVONz4S1vZDTau013/yG
FPIqR+sA4+GI1jUFXtNS4lDQE5SB1ay3xnUBC01kyYvokkPwUFTcXEFG7jS8JhutmnOVsyMrsoTY
X6w6UU4GbVjQqBZRs/OqO7Lpe+1xpBQm5aFesHhQAhP34D6kJ4BL25mQPzdeUVfhZyN/WfTkaT/h
aeOENO8lY3+JadLnEtHm8RXJG3B/0mxL/6lOez6MZnhOnfEFR9VF1eFJxuBMyakXrbj1WXMi0+RB
L8eHyiSrOMk1EnbLW6kAZLMMm+3KUhMXWgPvnVArjdSyoBcZRw5Cozr8aGP9EaOwGo10o5DGAVl9
klr7rY67MxchEJL1F/GUgACzqysxHk3DjXd6sblLg0ddoYH9HJV100bnJuzyKx5eKiO9lzpavpqe
3fTa6PW+ghtLfbeyHedX4aPztYy7K/1XTdXHUGGVQcCWY7kcOwNsXLmLUrKbQbbtgUndq4FMWAv5
bxY7OLfGD+ZsyyUzgzJdJ/UHcak4jBnZgav1UHaJ9ieu360ureeU8OKxz3/oltiNWossoX5xzH0Q
Jw+YchkX4pkH2Nuk6dGxw0fAefOC8ZV9/c087VG23qeO48IZPlVTvvlc4ECjb3Ow90z8fzUBtpvJ
dF671H7VjfoX1owffjOeMpXTcKbR6boXqIhYVH76ZrrXI0yh88Hii+gjj4rvDXCHPrBv2LrpsQbf
hPeS1TMITSeDsiNsrvSvdl6ci67HstW71WoSnPYjBIfccphVjb9NOIsYwfX3bJil0GKugCEUK+Nb
0ziv2GDBtri3gWIiK8S33sJsO0K9KbpbG1vbIvloteh7xt/Ec+PnNg+2kasjxmaawbxq38LJ0HTW
6KJ95oLhr3zN2GgoJBFonEBN3mWMrjMN9rVVHvQG1gYLCysywLt6z1EUHCMbKJo5Yhzm0CZ0RrT3
gTkY4LkCJtX/Yu88lmNX0yv7KoqeowLedIQmMOk9mXQTBC2893j6XuAt6VZdqRXSXBMeHh5DZiby
x2f2XtuIaYmwEHEsboy+8kIYMZh9m72gvhknBo1nU6YaYTgGPDBC/ztFT1EFjbBMO3gqXfiF3XFV
9eo5SnyVtp3sS/Is0SlwYEJJwdpIEHqX3CpOV7SgRPxasjMJ41eWAozDorcOTOxiSZwzIxmuE6Ip
u0qEx5rbJpDH8jjVi/lLwWdrPM0lV/VUZus8Elc1i4BC0k+tdS3j6ppoSoPPPH9tFHz/cU3TNl9m
FQAJ+aPDJN4Gi6GTUq0ivX62xuJaKXXF4CunMwXiraR1abMhwoE3DJsAJ1GhznTEHBxMJ7CC9mBQ
h3YN9e4NT+0V+fucS6c8Ss9Zm211QVxL7XDOe+GcaRnqSsy8Ca3RWLlacsenfM/1cj8Z/aFTYvCP
rEKa/MWa5kfiIB/UcjTtajqWMz6/wZdrW6lIDs2w3jaF5k1j52J3587lz+uCNhC6bsthose+K+vF
mnGOu6zOZeNQZe1LqLDkhnY9qjdNGS61kb+E2VmI8n2scsel+xOtcTcNyaa2aqdTXqS0o0xW9w3X
CHb2VQUnkgztF7GPH2FJ1uo64IzoR+PI6PFEthFv+6J5Aknh1XgDTD04UgBTaQ0JMelu3utXrfZb
b/m/cnE6hEwp8kknpC0SrjIuQqP4qoPOi5XfC98Y4AeWGa9KCnZNU79RxrJs7X4aGeJho7iED3qy
NT0n0nDteXQdNwop3y9iTlOssLIDeJhkVl7a/FxX+XFUWKUhRe+U/qLreDIqoZwo8TMnDgEBjONh
eb3YvL32ev9kye1b1qSnttKAT6aYBjzyXm5yyS4QaRHenKk+5tNXqgY/EfutVoR4a0jYYgnhdC2l
u/kJrTDMh8j1iW5fakRHihUwifztiS4KWg0VvcKWVzAe8sGHZkf4Vhwb5H9WMxVW8dDWD3jDtRZH
BBnx3Ei7HE9as0nUHFFmtGqYZNtNgFtS6xDl5yXjyTpdXD9MN+dqxUAlciqtO/oSCUVWjteBBv0h
Vt8abTjTuVIwpQUV23RN561h5Q9Fk3Bc9bi0sZyxsS7XYhB4mp6Tbai/tjLhSGPbu5OSfSXNtBsB
iVf5coA/IWxXXQVfDZdsuh4Ui/eGxNyU1REujJg8c5+5Qmfi8QfACBMeuIiqy6dOHWyJONtL0fTH
gmt5l0J3bxPQJ0bUmztVQ1zBvvTI1JmqDtTNUOnA9JluE9W0KWLqI8U0f9KWYImwlTeAG3qvE3zx
MHN+6hKVEdS8laqE1gWrFnM7RJ9Q8CPiB2jhV0mJcM7SSPzt0Klzqk1bOgDbdPvWAkyUtpg8muZh
LOTaG8wg9DREYp3uh3YTBo90BB9zqCarqoGF0fWMzIMUMk0NO0cxw+goh1OCykt9jHXr4kuVvB5U
5YI78tzUCDfZRD9VVqrxMgaPszBeQL8/+ZqBfqFNGsLVOsEN20rdxGUyrtO0QC0uS9TNOVr4xYdi
WKGHedx0kqF5wr9iueJkPMuFr6yifCQqFeCuqr9ogkL5Q6sXUcshjQ8ET61umiCifCzj1pW7Hqwu
qYVZAGWxbuinTDlHOVCSjtyb1rqqGp6haFoxZm9Ptl8aFpimCuZQr9yL9JMlw3s9nBYEU6ca97pk
m5yTG58bvISZ74myAHuGE21K1uAt9YNlaFRCyw4nsGjGcytyGBokjhGCaA4KUhNKPDTYfLYaKSvU
byUa/RT8Z5xVWyWtTDcQRK+FH3qIp87g1UBGYzUm/PLYf9MGylMC4yJHaGptHRr0nCOXkpJgSy0Q
8VJDkc+jjciqez3ba0XygG/zO+5nIuqsZoW4PuJKbbmp6ZewHn8y0+R29wwqmg6ADKlUuQux+lRA
KnKAEz80y5Vc16xFWhOc0SSRHJ3CovE6E2tIgMiZ8M7Zro1VmHCxwenUbJ/bU4bfik4VzLg3pPUl
jpXHkdSOEGCTeoEBuicq+UyulZdIXLJaD86+8YfXSTK/UBnpZrbRU8QBBX5Gqv/tXKTfnciEd8Gd
SqTT4kJEXjTmT+WgYSrTpm0nq/uyrT64xR3FYRrJpqXDVWssOkFTHwtJpgT/lNaWrF5ms/zIZHI9
TAHIFSk7OC5JbfCbG/01Qdht+tQZy+iwlKD8hBbgAuUrLdmHpUqI740IkYgiQYMuXHpwaV24vpBU
FLvlJch4A2eWvB1ZOqgCSK/ReOzV/tVnR4+PzJ7LZKvq2lYPpLsfEd0hC9KWWzYusio64aaTbBaG
Gxl8kT+MX7RVrK669B3Cl5sU+EQJQ8iwr0Mms8D0EB89iNJtiKMvEQhaAHQf6tmHXE9H6BTUWvn4
KY7aJjGHJwXOTWcYuGibuzhw97HqT6F4VqCLbQHRug0+ArBXyoWRNHAbBnYrrkaMCMxlNVsy6S4q
0ho07oqIT/XFLflhBHi64/KGp9VhCGKH/XhiyfWsLyayWR+/w7C+AkhMB/PGDsWtRIBHIEe4XdQP
wZg+yll3lnyfyiO8Fl2611ofrnkrbpkw93SJ+LqYV+fgvoD8CDrW+JFViF5vGU5/6a2/QTe6o0ty
CX+wa2toeSfIx6pP3wPqe0f1teuQDOsRCWAgDvxn0nbUh+9UT141v30RRe3cCmBKoc0+BBE5DvHX
lH8HMQONnLpRRb2jG9reyKSjYOmerAjoTebARml2qiULB+SMd6oe31FEIqadDBySEbgyMU7xLZkP
DQY31SjflZFWyxJn6piUi44oXi7OYzD0k5PBzbdQhayzsvwWono3sVOsZ/kEkOYatcar1Vv3RbMw
aykm0QL0rThQjGCpGoXsYgq42jP4IEHFSjHu19U9yMZzDMcNg0oIJBiTQzcW3ykMdCgIlz6fCLtp
2cqqAXZ4aTEwIdYV0Lcz7W0QbolYz38//FrP//ztn3b0P7/2l7/yl3/2p23djxoCAxRWTyB8mkx/
iOJCIvSRp7CuYAz8RitZi7UAa4/Kinm+5YRQ4TfD+yIvH34/+/PDf+Nr468DwmcsgsM6+SPbDZcG
stCFyiUtthCocMUfH35/C0603RrzvRa7vt3/ka72m5xlEukNxD6TbdEvU0IaTYW+ZPlxVdLgZ+/3
0z+iIn8/nREw+6o5rv4IMvsNBfv98BsT98dnjc/F6usbJbXatVhWW/PPdL4/Pv0NnvuNnCunBXTD
yMJYwp8p4erdGBT1rpOGv3/4/drvb3//wDADuE5//nGz/EUEYhA/EhUsjIpXk5klXyzzJ3XsWzaa
qGHZoJW7Vl2gatjyIC6G1Y51agUxk8/+/PD7tUyoBID0H2bZX3xh+EqxcGxBSSGWMhPU64zjDCX6
mFnfnMh8mCgAFjr8EOSuukks9OQ4XJ9SzCIwnZlVycN30ppACpcP5iKAaopqX0rT5FqEik4zx6Si
5b6bjXXtJInkbwMzPyNxgsejThupFjlcp/6U1GisDM0YnZz3zwh8Rgq4CdIt28WoPYs4MnYEHhzj
WStORoYpUcal4c2FlawDHcxK8iMa1U4hg31ndcN0Msf5hk8n2cmq3+7JIt2JUwWQMERnnPsJvbUd
N0N+aqqyO7VqZXGi6nu2DPiRa5zYgPuNatFHwjj1ZhmxKepRXv4si1cBm0tqUoNblSk0uDJJIM6a
jMmHLG6JF7wqg9Sceq2GEoRqZC70LWK1Yksdbt+R26ZHEdd8kLfKqZcV5TS1Ae9+Zdz5gk5EaPlj
ZAlRTrDVT5kGFSxXj3UU6WuYbJeoHU1c44p/SGSfCkhxfWF8kwircPBLfDdymx3zgvp9ZvkCiLQ1
+DU2R59pwcSzCsbC7cOak9pq3ocRyeigFPkZb2h+nqOfokO/2tczVE+mizG6TK/VeVW0xqfEhZ7r
JUmWn0LDyE6iAJ+tHI9obAmuL1NWKozb8lkaV4TsQjZvZeOYMpE+MiMFNJnf5KAyGGVV00HfYOr6
URgRzKzYbL3CUp3Lc+AyyUMEzY2JUhUYYFLRSjAHyMg6oN0Ms+kkjSyESbU4RMtPwu5JYDtHeSOJ
BkZkDI3rUQ94VboRml6Z1dyJLNIuevmF+50INbF8pADxxOVFZKOE0oSFSsZOjr8Voo5zkkpXMADy
tT/++PdPtMzAkt4hFzT3c7TJy4UlMWTPEJG/On2Gu1lRu8bFg1oTTK/WJ7J/drHg38cRZsD4rlfK
t9jFjxPm2iQDb6NUZORIj1EbAHdRsTQrSQUZs3wzZHz30sxUtppvw9x3+yxVkHmKB62lUiRq6FCw
gNkIhlNV6a5UokNDKhhIplVH9LYdkUqEEQeIFfAIpzD6Z7WQEdeTnJOKMgxFv/GsEKSW7lOnGoJ1
q4J0xJwXqk5u9mxQJDBE3KuE0bwOET4drJaXSmpKBlo72ltbGQl5MVvtafCHozklrwNBG7VO40li
wEXKkM5IBMNvWG1TlhDp52tQ54cYMaymlOfMOLasUXsFZ5LMLiWJHqCYuWnH2Ko3cGsrOZhRht+f
Q0URZmTiW1eS8mVkgAUKpXcFaW+aIOv8WfnR6O3sSlLBuAbjDb0q/sCxYNIXNA54LFgmF78PDMfS
opUgF+MeWxnxrFn/0unKTZ1vc8hlE9bBpSM5+hBbaDbS0XdkObHLvtgLERgo4nVEVNIchOoCJyic
qheeCQ8KWd/l7HaTYlPD1/T9RYHd1zdTUr0hvmmYrIr60WpzpsNGfp/qzBUm5VBVUuZ15M6YUrgt
2/hTlS6ATgHMAot2C7N9y1F84IaYVpNB69eN33lZWNuaDclFGEPDLTtWaqIs70FJKnpQbmbiHVyN
Pg8NSHyeZ1F1s4GnIZ3WoyYfxJiKspG3HYuwMSfao8EbORR5ieDa5AWlyVEiiYuymJFmiDjeouFY
BHuDKs6NGuTMaZZUHgMK2VGy6tsI1A/DAHMBhnctAttc17H1MDXRuAk1GdgXPP59Fbz3oSQ/dxoD
Fw07rWEEWxKSoKgmwrMknCrqM1IYh5VaV19pJXFM97uiDH8kiXPfEPEi1+kFykjZo5ztpgCtmBBJ
tuFjFyhooIUQDkVNHk/YzLullGwUcT9prOxkIyo8ve4kpx6ZRERT8x6bLZP6Mue6wTWAGQw88ZfZ
6PmenDikakvGEtLVAtY1rbc8mRsDmvaGbje/1U15RzH1gR39O+6+8Mxoq56EAVefA/Je6VEynqxM
Y6iXy8j16PjZB4x3s4wm3J+TweysbVfvopZ3q4rxMn5TaIW/yK12PEvhCHdfZ/lY+egCk0TRDtp7
KCjzSqOj5OU+lyTAvPrwJ6twPutRJiOJrk0vHvEvsqG369ASPQg5vLdbZoW6TNnM0COcyoCNZofP
vvVJUVBKCxmQ2vHzNHhnZq4uuOXXlNbTE2TidnKf/UxtTJ4lNJ9yn68BO8+PwhxvOZHCXSDlJ8Lf
onUgSg+hRs0sZ8RcoO3pHaOrNoBoUttP8++R4BCsahPtMCcbI139GGtIdACWi6Z6UoMS5ZtFHJXW
1Cq7M7RfWmh6hly/dZNoEWtYXxnLWtA7pDPmYbvWwhvKe1xAbCo8Swxu7Kw3TIbMU2BgpmjaUtzG
YTnjgegyKJcULqa2BL2kReY0mFoVpfvRq/kpg3DD/63vNF0+LICDp7Q7hyqG87F/rNAeUKjVMGRE
IptAl3Sxf2HKYq7w8zN9JjyQ00Zd99TGcC+kj1oYBxsXBN1CpX8XTICJeDSGJQ5tRTDNlwjzFcaz
MFD/iJ9+BT1PIc1EzVUTAj0axyxlPOH/JsQRuFjl24RHhgPEqnHtSP5eCL4Jy0ReZyaKy2JM3kfc
d1fJyL4pCQXzSE6JeZxSwZUGlPPi7KtekUXJRiSWg1UxkAfRaDoXdgXs6lwcdoBugFXyIhrNUUaY
RFJxf2L6AqJugXCJQ+17VZV8pF0n7Iid1OE7I+Xq55LUh0yPa9do+ekTSERIDwJySItnqB3R/o+v
LF+e66ULCB8VhUeYi90CS7TSPagLblUABscVjJHnP36L5mSNPWjYTD7OEJpslotL8TcFbCyScP/7
mc4QedNrUPV/TWGphYTz99O5ZuCcpUTdKbn0lM9Gy+YQ39jvB6P3i1Wcdy/8rt2IQ4hGQ0z3TYA0
Ilw+i8gW0dtMIeUd36iOjlws53xfkq8Ax7G2MAzNtPatvrhTDb30ZMzbtqGxFzbG+W3Kwpxjq8KH
WSPWz42YlEX5UPLo9/XyoRL8gXgn4fn3S0lo+jgfoCBWraYm26HJom0laJ7eyNbGDDBVG3Kz//3Q
D6AnxlLDtGN1G5iaAgkxOqdXHou7IcXiljIGcdNRZlSFtSefcBHwiqMHJOHUXOjjcUy+AEaNcp/2
MPfRllTgUcuc6zr7kAJ8ZXmSbLrIPHX1yHKRsE1breDpJHD39sgdRbfDJ2VnmEFdTUSJFwVjtFcC
LBCyEX/StnI9oCLdD7QnzkKIduLatFNpZGBCzuweb0u5Z7ZQ7luxQ9FRQilRlIJSwkqqfV+Klct0
gQQDbEZ7eRzMddEGhzamOoKmWO9zrZEdqQmW0yVgEfL7RSPOXS4phuCRBYFONEgVyCvuGFO4T0yV
2c7vN4yYuFXaDu5ose+XJyEYWRh0TXSsAqvb1pGIeZCfPWb8tP/9rI24txJVwlh1qpc4muha97zT
pPpTDsR5a7HzJeSrXhe9sW0LcVyJ1bAPVcCnVUk9Q9Lcuc34ASJxfJFZwbuVWR9AEpv2LPYwD7v+
rdKZgDWVlqBIoZybZP2dJ3o1D116ZK1NqBD8dHRCAYR/xzCZJulkTUh+ACp6wO8YsIePajFaqVf1
5g/UepNF9Feovyl980TgVObBvV1lJZLLfs65ahsG5uCCfv7Xj/vfsUPIimhhYf3/2yFO38O/bN4z
8n+if3bl/v1f/pst9zdTBQHT3423/2bJlf+m4cdVLE3+qyFC1f7GXkqCOWwo+BZgUPy7QUKV/4ad
wTCx+f76I0Tlf+LJ1ZS/+COQx/A/6aZqAsI2Rf0vGSwq69ugMo15YwXMgCL9qGShZ5Iueq8OiJN0
7J6rytiBJiK9u3ts39XP4LF94mQncXeyID+txpnsq+e25BRZS1CYckSXpEzRImwsGMykvIKEulPn
c78DgpGuM1de5e9EcZBEJ+Gx9N3wLn1Ve/DvW6z/8R9uns/x/wbf7GnSKSjyf8m77FJEedv86/+R
/pIzo/4+RtLI8JQoBr/giv5HD0jty5MkMwjaiLPx1EnSLezmdWUqF/jSn13d/QjCwqFNolctkm7/
cEH8J99ctf7qQFm+u4qTxdBU0RBRev3zdy/AU1VxoMwb824Ne/GnuNVnFdTxW7siBgGIAjvCH+NB
vRWAhPaw/JIHYWUerQcTuOe5Kj31KjFeOBAI+Z6d5m1yTZgHn6LaHq5d6UDDPk3vJo0y5I0HI17P
sVtsxk9G+gflIq5L8zvQFumiNT8l3wnU2ov6SrJqYVOwzfybY4snxrBtCqvurbpn975xBGW7+L0M
OOQuEi2CbCVUB5VDq9kcsgPU9K8RmsKmNWyzcnPDBWNiuvVDdWInLe2Rzu4UN3sr7mhaws/4kYez
Gp/zn3kt3OZoFR3hsRI6KNs9XLINctlzjE97FX9Pm8ztXNIjCGxMSvtH3oNJbGG4xsIWmUXzAc2I
5YvgZh+L/E11hW391pu4Cr36bgJLpSyXPfaAwWNBPXpHxZvG1+kyEwRwDHSnNh+La/KN2JIWQDgW
j9qa4RFShOdseIQdD7GVpyM4TC/5u75ilUwVqv3ELAePur7tpV0SeHlMYsamN1eYXbgrc7IjCUyQ
b04vSM4V5ThTIBJ1mYtXVVyRXmxc67dhr38UF//cFif5geEdoMG+2ESBgw7NukVr4URpdQp27IOC
i74nSm5yES4y+y3f011FZ4jj71q4yk/s4W7pVkQUI0QYPtoYQis7HqYorub4L3JDo3WJHtvwaO4B
l2DDznUn9iAY7/Gor0JPxQgdw1C3tVfpyz+W4HWP8wsOJ/S5Z6i6b+FRJtmCp5ZbFHTGGUAeu6PZ
jtfGYSRdB5jR3nyGnZ1Day3c9Lu+QscYTzIz6rP4ykZcuwVbg3gEUskiCBvOgAX8seeZWLwqOIQO
tP7yJn7n1uxkZ/kGT8S8Bx/6qWv2rWBHz/7dvKJc4tJeLMUuqZvKVj9l52ErtiQ0Hoxro3rQj8tN
/jGwiXbiDf3bC9rA2LY2yIPjo3WxnmYWVd2a7ebotU7Gu8NOv/sT9Sx+z/gRinV1Lrb6uSG2ZInd
o/qB+rEbXuTlRVNZQ0HjoH9yU6991zeRy4RKYqLikElEQunKumo7OLMhrhZHZ1k2bCXW9rb+WWMP
4gGiPPCMLQVbMPNE2tKwjo8UbXQEhk3Zf8oyp9uGxySmz+AMhJg/QWfuParBTnf7ADK1LX2l99DD
Zv2a1Ha6lu1pM17AP+lrKC7aNr6jPnY30ya8wwUVCGELnOBstG7AHvrRf29+BGhihDXhetlOz+Vu
9ChhrGtHnCCqnvVUb0XSdZFtOo1sm2elu1vX/ti+hgiebbDsN/GZ4snFLSTepDOzvv/6fFz8d//o
z8MyJGtksRuEjnGb0/R/Ph3ldDa1QZcrTBGtm1vzmvzqZzNq3P/62/yHQ3j5Nsh6DAuSoCn/lTxR
12BeRdbhG00a2GsZz9Y0bqdg/J4btpxTRvTNXAHe+Pda4D85+rEM/4e7K+MfWTQ1VVcNE/wFt/F/
vPOACFT10WoQbQrMD0mh9bQxJyGIrhOEtCK8SVpjp1a68sunOLBUvAzvhTJAaWLdx6ZP36rl9Fig
rcYFIPNWS4t51aHcayNFPCTdyARDwCdm1s1KUiZcTWKkIvGUsf/JEhkUIPLspGpO7ciRkTIlsJDY
kNwRn/NZqQ7qMJmuggs40Vd+1TRPctkBKVw2ewhVLULmC8EDBnFDGwcXD6u+EEwbWYFTYBb3VjO6
h4Cy/Uh3jwodP0GWsJ6safm3Vovg08ij9RRwI2PWwaoM5agG4ygDkKp9dvjgEHOkq1oX4N+RFVRk
BBm3OzFLpLVCDY7+BOdDEiOKIoxU0H0wWLTLpUVs9EAwMqVGf4lyHgIve8txYLLWb1ZVLS02vKyi
t7SeUZ8LZFzMDMTr6KdjsHaSEaMCGBcfEt1Xj1FfYZqb9SV3h5lpoQm7xJw2WlVf9RSQnDhlYMWY
agK0VfghzR/5MZRQNcd5OOLKQD0YpMj/NVbRbIxZkqtVBolMzJlCgqFQYpEpKKPxmNRx1xAHbnyG
ep5qQql0Qf0YrBFKOdyBlGma3xnppu9lAQquBgmikUAXxBelIChF5ifLtflRk98Dfl6AzNlXXaj+
RivJuBpn+Rz37ZH0rcxpC11byZH+1EWoW9RsEXQxiE5REdk9sZdSjbBs1vUHBvoPYlk7cSKdRGJr
hUm7SONXNWq3mWU6q/PpGTThUzmm7+G5E8PMa8bmNsIIiP3gUY6aLzYO5J1zAc9o7NgePC+fq4Mn
DREi5kiAX5vBCx6X7HcRaZmfqBt8FgO5eZ42EzAs4zdQ2TV7GWIEp46DU1hq90iej8KiF1EtXmlT
3pEzIKyFVBU2dQHVqIfsB4GhAawyPOVl5ogmEV1jyfRGGL9hqdJtpo9jKWPqmnYDoj4OvmRZz6+F
pEOJFXQ1Nwr9IrKNgyMDFZEVDWcB+saUZyedjxJblLIMVt3wwEoNO8RCU2XABedVncI1fam7vGai
L6zG9NtKg5VB/JkSau6QG14NzhUV7ka96GXOHdRi4s18pMAsx/LfzDpcT8QxjCxwUPLA3s+GiE3r
m9bTDCK+Tyi8cu07Dt/n8WHu0VKN/R1T3IHs061piCsVtYlBYnYzoyelROvHSN/DntXp2gN1HWXZ
eWJuxwzGJ6zFNJabRt0pB2YGJjBb44T/Ny6mYau1KkrbEjjblEsViWn5tImzbtMgpyQTfAEj5FV9
E4rAX6sFJp8xiWskzIDjgwYcRMnJZ5eKiUOzl4MNHsOd1LEBSAA0OyUzCFMScVsVOEAbQd79ftAx
le7SqKZmkyF8rKvWvPgt6WO5oOEklJoaJaSC93mBSGJvS3aG/h4nINOIeuVLkfmc92AGSFZP979f
0UIL++HyZ738yTuCwZSWa44RSPCyKxUXd80iJ2xTjs/RSv1d2MnfVYDwVJb7yLtETjrZ4nm+NYND
uUgJUG5MtzkWVwuA4Zo1OCWj/yrf5438Gpde49bH9DgepXc2/82+gYWKROkyCzZnd/I6PfDerw4j
cQw/9VryeiqEg3IyX+3iGpq2+IqoVj2H781BXY3YXG3/hD9sT8kuAvG35RdeI/3F3DcP4UZ1IwZR
LIHMs4FPYBHZOJnkZipPlIPgmTC7unGMk3gBlI0WJkjcWme2ZxMVzJbENLbS1XQp8GEW1a8SATTG
AaUK/wzUs+EwNdc+zIv5ZW6r76h/DVnGxa7aYrDhH/Y/leKxADpAIUTzJlgAcal6HGxf6claG0/F
I4V8cDHt8clYG2vxHK3BqRNFiFnLuio/6Rt8CsJAPuY3ZF7Gumq8AlEU0UHcm7jl6W67bzdSRauy
WkKjd2xw034ZqDoooxFRI6jSJbY5XiCvpmEzmisodyTcKM1eUrewsSfebditfEc8ohHmLNVEYncY
vdhl5S1LHQaYqi3ATrlo5Ibx8K4VZ9MeCZQXmatQQIPAgcD9xEErg1wWk1hQesFz2q5LFxyyeSJO
zICcuUU6U7/IZMVJq5xN/eSwgUg1Rwht7SzvzGjLhyPwadKJCFvRzJWJPtId4CezLgL5tG5ZaCgb
medDXwwRSDXj0Ab2N7E/w6fioT/n2aK6/NZ8R6n39Qf+WF6exU3gISeE/IFsXd8x36ML0fPbQC6J
9SqcOMKsk6bt9Fd4PD06bFrv7SIeBl0QPBgn9atvOf08WrIWsmHPwhj/BjWj+WicclK445MZ7fUv
zROu85N/pn9qXmtUi/mtfUTKy/cmXseZX/IDyatf9GS4StVvdH8n/Zi9g5CBw9E+D/dodJjrWife
NqyUlzQiB1p7cYcS9YCDJ4f+/so7QEEQBvYDh5IDZcginYUL/E6QKPLtU3LXKFVR5Eh7PUZn7kHX
e+7RfQ0bxmTtjp+XISPOXN6TlFCCh+wSec8j+gucxEaF0IYd1xRseZj8131/KaQXNvs51B/zgFWa
1JY4Yf9rGzSSaBIc7SCx9dr7O5MO1KSv4ZUiDxJZFRwDO3dFH7njUzCvM93Rk3Xa7YUPNfeiWyBt
ECFqSBYpxE7WeckXn6FFHGEdHRL4hsGKK5fMHcGu1vW+wym8I/ngGENggAz/hWMrfhGtQ3rwwfch
qPbBVALW2RKqCFWYbg7lloMQ03jhuppmB+zPAicHw7Qhtfmj+wDIuwFZ0xzCDQp2w3STlxTrlEMx
QAPGeuIJWVJyBtNNrOTgJmRk9yzUWHzi/3EGk0vECQCtHSoa8tydjxZXDS0qcwEvfasFGhdn1Jzw
Skee75LksV9T5VmPpuV0z6AdlHFtOsoWQuWLtJLX+j1dM8x5heAFJkrbpsdopdxz5gqecdgXEKQf
hswbsYfY1YX00M342q7ibRQ56jHhGAvc0gXqanwh6As22YnQkJf+RV2bbzyGK52umW/CXb/uZ7YL
POo0c2fPwqnkjmeiPqbaEY1VXqzEk38DI0WgKF1d6QwubXl7a87CK6C4B0Bx7Yt5tQr7Ldw2e59B
CmXCFWSjRUQmp3b/EINJWM8c+ltrZX0AU3jiFtpeoIFJB2IrTsGp/iS4i5WffET5bJ0FxWHXp97L
D2boR05Y9VE5RfdkH2zUBV2zUyfc+ywcAdtu0uRQtttSvOhX9Wg8FE9sZikwIwbeAXwulz1u/UVr
AClrX2+lF6jQ85mW7sQdhlEIPWL0wWqXdBwL+hNvVsM1OrjKODHc0t/xvGeu+lJBYLZL1atfJMVT
FC4DLDqtU0srHJG9vwmFDYo2Xic/XPFYiuQqkmSpbuUYaRwYJcfvVvmRscpQUCwc6Cqlr6b6oKqw
KrdoD+o1fER2h2h5ZV7ltfUghW7FJk63A9FhsU4gUOSRRVlvQ9lVOns8RBssz6Z1qk5EDIjqqdId
iXflT1+7ypbLLnieP7PT7zGnesEue2O6MqA8fsuCDWWR5U0XDLW75BpEO0X6wGQcm9dgOEZv6M0H
INaQpFH8tFAPwEfpeHnZJ6OO2vvDY4fnIRB+AI6A8ia56sL5Y00TLdhjsusfyBr8lJ4Fy6UjwJT6
ygQCY8KZAUiv2NI53c6r6ioR9UE9dw3euC9xGCjKu9WvumN/Lm4Rk/vPdoUgIXsmaMkECyY6Fk/A
wILmxINDsEnGH4wqj5TA8g4XZNadRFujicEywk1F4rR7jd9aw0nOKCam6/jiEzq25Bs47VbhisXg
qNVuB/3b9t+CwE7AA0pe+VHdizdWrupTGd3ii1nuLW2jbeLXpfAUVtH7iOYWD2LkLhkYO5QDCnHN
Xv8sbYiNX4NyQwTLQGRDiO2W9rQ7RoSb1OtKXnXfpuYSXMKxyV5eROj7aj6I88l/yDfwb16777a0
S6qAR6h6Gdxs/L6pHZxEL7tDXfYvxVV1glt5yGBko5a1qx9l1b2VzDd+pl32LivXLHIamrqZp73f
DxDLKcIfuOdFV8uZLr241qItCS7e9Pb/2Duz3ciR7lq/iuHrwz5BMjgBPv9FzrNSqbluCJWqxHkO
jk/vj+r27+6C0ce+N9CdkKqkSimTjIi991rfku2qemJVxzVKnFBAb+ySHOsHWJLsIubOfYbTh84G
f/tT8G5uxE8+IceiD/akhYS0WIetj0YDMLS+9B8NupdH61bSLAk3YXqf/SR80+3W2U/LwcN4P3nH
RN9oDJ02pnMJ0IlcO3vvsy2OApwj67f83k2C4oRxWvA62dmqxoWtGMsSy8etF1HY9giPqt4gR7Mm
ZBUNCxR/UjQdkHJN7NNWQwEtzyMF+iuRKf65Nj+b+qMOV/WV32lkj+qWqKp+cobJ7/AmRfekMPtE
r3JKODhqjb+QlI7yLW454y7kT5+3MSfpkfJj0RJ7sOA6Dh+7U/fD+ei/MeJNguX0vUJXjoB9VRB9
80mONL75RU/NfKCXbL0E6CbmXWgJ+P8wnccVhL1txuly1cOgvcALfqtRWMstFE29WzH06xaEla4n
gRR9I3+IPUdEAkPQPR/lmSQFtWB5qdbBJX3L9/EWlE7znbhWh7bmY3UsIMLjMjhHd+62urjuUWyH
n91P98JVqQXL7HE6h+f8w3sM7tSZXGb53dtHz/Wp4yrwF9XzgH4m/9Sn64j1NF1Seo3xHj9BhELj
w3G3JWMKEOEYC10udI34iCgzZ1SkgUkAtNpkEEu2GCorINWLVBHLEcc+IE94+PoLXahzlyltK5gW
rtUMiGvnv/16+Pq6r4++vg0nEQt5kjQsyq1+9IZIn0exfHUBnxDC0DUN1K7PEFU3pDKRZ2KuTBdm
ZMg6oypixV1RG8gjeL1Kk1D2rLTBMQ0ZZ3l3SRTMXRCiGo+zBj5AqUcry0nuIy882pbLz+YpOrcy
E5tOYweZHOExRsb7rxI0BEaXZPSPDBYPuyATL+ZEpTFF90exbhxSaJJa0IzyLPqcfhisVaze9MQO
11Xb9A86dKAoy9NNZdBhx4ntYyiyHZQsJLenRv3QNKY7M/bejZAYolAjV3DEeoNuZ8UU3lgZHvNb
XAc0zQ3SjcxoCJ+jaGNVUi612NE3UaDqJfSLGvsXrPgKLMKqqAp1qzgduSZJ3V7sLuoBNXg64JgT
TX+ULft6mUw0UlwmtHF6r/nA+DviIc9hY74hv+kWE+tD3CbhPh/pZEotvpWER7glqetsTn7IgJqc
C31KFedHTsh94d+nkf9NmqTSKWJPumKgfI5Z/5rJ2qTJpkfvdTCcYp8ER+rrK5qUdGXIiZa4kQGs
izIqkZFDRaYkQT/eU4iscBlH7SbEZtQ4wckvh1esA8YeXydzMoV8LX5P27o++J7+U5YpZVlHqHM3
xmhQyTibGyBxK9M3iduNPgqkHPwS6H0mVYOmGG5TcE/ul/WaYd3VkBAPQr3l0AGXOoPk2H+srE9d
KzH2EaHRhSn7apUM9NS8zwr6ot4M9UIDnbkSOT9DNurrakDdZrjYToka1ZTb7dRgYmUT4eeEJAzO
zqJ2sQ6EaNp2Pr08JHpPlSPdXQudFyu/S+/b7pkwBP3LOD+ZYVCd6uMSayh4HqDYOFMwp4VqI3VC
HKLYAOAdGjvUpvi9TW87JbJYJnmoFrVxbKcXiBAvYH1JyKOmxs60qLviRSmKsa/vJZHyU7j7RMeD
XfbU7/TTImeg5E/du9TGxwuP7VEJ+ZoP6CGqtU1GEmgLUbHr4JN7ZlUOF+gT+QmcD91vXrBqH8KM
grjMOaKahXrKKwgDuTQ5a/fe93pYERryXdocjSMknE7BgblEp+XIReHJNy/VX2swpZSgs3QJ2FrS
jyfUwgAuKRkQ8nGyqiJnHeH70+ss2N/C2SdUjFR0CLu3hR5RzDRiYVTOPQKzZy3uKZscdJuOeEvK
/ns8sNO4ub8dPfpBGXLxSB1qAy+1FxOjK+Mn0ubQ2ZosKSl+rXXYpAjBI4xvGNzX1YirxY0qe+Hl
EDU6nQ3ACR7bQYZbMog76lJQSGKpa+Ieb8WmaTzASdEjmajvlkQl2ui4MF2l9kZqYrdqSvZFw4Pj
1NG30EA27lFBPEURE0SWyLWJGm5R+y1EB+ZtQQtuyMvvo75+0qtxbpON2LYafRHq6ub1OJwq0T9l
UiHuM2wqGWfOjWgYWxChHPcF42ThBLtypAVrYyPWi3uTl5ar08h3teRIa9UA4rukfQFgznkkZRbD
Gp6dvOoZInxD3R+/OcpjfBX740XmeDQD97HrScwlV9s38Nu5ucCeSi09EFO/tjRtXMXJaNyVzAE1
UXQb24PKlDrmkhCvYCGT4SF2yVrRU+8dE7KDFC97QlS8iAgOWZieiZhjUNPM2rqUtBmU8n+Gs6Wx
a18QSoL2g0e8sNM4XpcjgzUhhwOp3m5jfAsHDrKlehP2MdDLC3ONXelgaXNV89MbGNxnzUoQUAtI
8EyMEL0ZhMjLW+FaOA2rB+G5l6Ek7qEnKI3c936f1fWPMj14o8CYk7Gd5ogI3QhHl4aznvomfSNF
rUmY/iLNO6cFOiFmCRx4KHHGt3d7JC3YqjjYNyEmW6AGKPeMk2rpitTaXKu6/S2aXdhJHN0Lsjas
1Mp2ZsXYF7wr6GLvIaghvqUtcNA2KXdNM+2VjdElrsWxqGEbxiK9YYR46/BZL6oMj05AFglRUHKR
ofErNO196Fpk4+Zd0KHz1K27fvDIdvJawIExpSReGldzhk3agKSVFp/amVHvICEjHqImzgNiR7yE
vFkSCZ6KoeePStpqdd8d0zB4Es6waopumTTwDas+TRmt9nR/O2OLostf2G5Cu6MzL/pkYE8dbSCI
SUtu7cGy8ul9QjOH0UHbx0K/z1zOoKkqn/ohpYi21QOUuHLp9859y3W6HCULvOFtTdmA8WpT6iZm
rYGkrOoci0RnlEoVfoAI3KuJBqmk0YdTRV9Geo5ZsTyChnvQ+P2fI5rnSZG8Jg7oa/jenBbZyPQc
oWbu9VgyOnEUnobXzcxoIcc4BJNaRpuwpLB3GvRayrfZ9sm924OdXrUTrGgRxNHGz4m1TYie6WKX
TOd+9jkYHrCyXt+YzHXA4VIAR3CMdXt8lwlB7/2QpdCokv0k9B1Ut72MVbt2NR0qZZskNMdJnp6G
Fe7zcdWH4zKZjGbZCN5/2582ZkhdpiNiWfqxdh0lnnerhNpdE6iBXKzYVIWTb+Pe+OyrjjZuCmnp
sdOEtXbhgldjTOnQtGcAXxGT3XA9yXw3uuoB1xN9TVXv/dbdpU5ED6K27nti1Ffl1O6jwbskvETg
up1TafvaqgzYbBhapWn0UI1YharGejEQ8EFZzt4SXzz1dThuoZEyqPNeHEjZG6MbNpjTfVIjm2zf
BfarxN8EwVNbYThNGNLkzkKXzoa3u4c0YLziLbIWtk1PwJ171paR3iZNO6J7fQDuJjnpSktiluA2
zmT/CJzdWgau/qPN2vos42ZLHx/nvCyrDQCeG2DxInW+2wZiOHJ6DkE2fsZk0YHf71wSoYGSSLlu
B/prusaJLZIhNg+4GNXAXe1UH06Fxl+3uSRCLCIrNTT2KtnoqMWXqIeJtjKwTYo2OHUthYJEHVH4
bbdM4+ghyeJ2w4AGHJyLKqhilJ2QRrOYNlHqe0SIhHQq6WsEyjkbJicDFrYzZDsIQd697zfkcI5E
gER5d9eZGyhzzOXD1txOdS4PAFLk4eujXz4d0mLch0jLAwSuEZOhtW6iEuzd8M8PX3/m1qO3JtTr
W4Cv7fD1UHXcASxY+prk9Xbj68YbEEjz0Nj5h1Wgu/MSz1h1QiOxuCIzygo7OnxhQFGqU8jO+Tur
odPWiKroaaZUbkGpDl0QFHtJ18mac2LwvPzx0I7lPbQZZzN5OClRU0OgMSySTo3QtH9/yHP0J+qN
HEjnoP3zIUJeAHSt2scN5JZ0fshAYx5wS6iNY4lb1rt0xbBmXYXfG9sOCMcprYhX+Zp2/9+/yKya
f/wbn38AjKujIFS/fPqPxyLjv3+bv+efX/PX7/jHOfqoi6b4VH/7VXCGL+/Zz+bXL/rLv8yz//HT
rd7V+18+WX/J++7bn/V4+9m0qfr6KZCLzV/53/3Lf/n53xEJ6qY9ixb+KQyYn+GP75x/hf/3rzsy
O6Loz5kdf3zLH+pA3ZK/sWbplmFK00Ef8Yc8ULfFbwbCAV2SmEG9OWsA/4jsMIzfDFOHImcJR0It
cL1/ygN19zdPeJYrDFM4On+j/0/kgboJ/vlP+gzUbCbqBVjISCZcV0r3F36ysIlSxWFjMCWOtV06
pu1O47aiBabT88Tckeak+5Wk0+iqlU/uJHDKePV4SLLS25J89tw00GJSn/QsGVHviomTjBKsHwlA
dMEtRXGgcxzxGix4CrtMyUGyb01CtinHb72r5SeqsEd4Sxuhop0jAbOOOPQOwk/7lWbrCMQYeTgG
tA8afOQ3dXgjgr6BSD7Y31wcUMixGJ+lHhBc1+3NHceeEmdZ7+zM3M/XHnDM6zRwywm7UKsiHBLS
mtv7CrE1IxI4S23PkE81sXsmc3o9NfZTlYfUs81DVQw7aZOWOGnKOgagdoY22E2ctZFUMqpjVQeO
WjCpilMMPBbd6cgPoEY7ycon6ZIFeoYzdP1HU5cLWK4Sg03ZUvX3LXxz+7uyxhck3vWlD5x7Q9Yl
zOVZeD0WoCmS7H4ksxE2lUMOSuxRcqjIuhEnsZKVo14a1//E9thxUPKQMZjsFSTGlsS1sSEyQkz6
BBim12KS05t8N7CvM1lvoTgF52zwu31MvJ6e2vJQFMNnQabVXd9qr1okrk1hTLfMGka4003wkNNq
UQ58FTbpkkzdAPzPnHMY5+ITulF/jEISAJRnX2qOISt/iOkOCAj91TRhxWAEUaoQ6WjhVDhsaKf/
6Z77L8Q4c/TNrxeybbsIQTzBCVd3f5HiZJMkX9Jv7Ie8wvcn/HZnma21DoeUnjzBtWAfSlKsyb+C
CvQN9w5zvwxYSSqx1YdGc9d5cCU1EECcdYptn3T6vQNHe9VMnXmt6Hh7waNelPBZRzc4OGV3HyWi
205hPBIswQFARwzTt/ol1RPiUyWBiprKDgNAhKCvnC0U0wJyhxOtTK2cTp3X69xlawF691JkzTaE
WLS2UxK6bAX/okzeCUFsXqgotx661i5trVsI8rGb+m84dYJV13CpeogeW3BEd7E+3hrpqqXZQl2F
hWdAr2K0mJvUxLbKvIe/f8ENMUu3/lPaxdKB3nVehJAVCzTM8hdpcenaboDuJ39wKhSr4agcGvPw
VKDnIC/Mlp5vQcYOg7v0NCQlpLFRuw5l900JTVslUTmsqpEolrKtP6yWgR/BhPnO1LP6RJgXmDvj
HOlRvIldxoDp/BBU9IUIZ0CdV/b6IR56a0mZudTa2LzqcbFvwwY03/B9jhQ4pGX30iQa2ddpdK1C
urYiwvg5uQRCMLolYyF6IiVXP/Iq5SfNMLduGziHlMg/dF3D1XJ9QrYGY1tXOUC2kiFZkve4FyL6
eBP5ZDi0Tmla5tusnTAquKemnFD4FbVaV2BX6T6Wb5Fo3JnOcvBmsoaYzB+53Z56xFs7h8VtBGu7
zTq9oqEbF89j0J+kb66sjHQgJckdw2BBs2IoN2FcOkukRhANgoIkiBFpYU/UShQW1PxZKA8xPjH2
oUsqaAfro4WyV0EqwVJC9MhS7woQ1WXn05L2Xp2ZnjZFpyTEfVzKp6wpogdLdnuspUDwm5gxCpV+
WIQ35TJDnKBMMlqMZ052IIBstFu466tG5TCtRVOv4lS7dGHDGANb95GG5hMozzsQJtVGNCR4jAOz
x7SJekLF3GQXRczuiUbKuJqhgk61sTQiprJlSSc5TeRlDu6ox/6ohYxrVcctTYdvPFY4sszSoCtu
467og3YvObf7NAaXXYqHo3I090Dtw2BRZzo0WdJ6cN12V3aMiMYxQCRpZVtu9B8KCjsdJ450rQEq
Bs/8Rx4i5MtSWGCcoFOlxJnrauli2zaMKTlVTGXCWCCDZzExcBade1RHm5HQHB9S+qZqpuRuGO/N
MJNXv6WMyn1rO8wCrXYkRNf2nBL8Ig9OzjilaqvDyG+GeZyCOM+oADxLAdn1x9XUu99MIwJd19ac
wEt7x01ANyvPmGZZzVYDELrIe2PYxcL0qOqC5GA21rI3AiRdE8LWcXLYnpLgFPbsjiSlXwGMfEC4
73d/vwzAxvnLMmAJQfoq7EJofnQ1DMObNZIf77coD2at/v8xgs73g87RbjC0LcQ7WASMnAaQ58Te
qrOm/eTJ+j6pXNgaNOxqB90hMeih5kR7bpYG0YM3gv6drMWUc3tR7j8HuDSXOts7hdTwg3gq6yHK
DjCSyrYdTo3lo8moDm6u2Vutxk0OvUMdNNUus9BUl8otXwcPblY1De2+B7i6RdbI+EmNxskL0mht
O9vwTiiALEZAXBi34wkOf4yqo0F+bOjQjMz8p+2b7TEMWncRGkwFi9LvGCQYqMyNfFwG+akKwRgW
NeJoGfr8+0NEsrgwVrm/JBrg+5ABxM2EzI41Xf+WDjPhLXjyUmempLD2w2uOlpZpjSdc4C1hDgRm
kXjGeaiEIqnoCS/iVs3T1lRuleagXBhUtlFER+Cs1qxjNYrnLgu/dWX0nYxvb2tg+vaEHRCHDmS3
C3TMySNcLlTiIbDVTY4peu1Iy2BqmfeHuiFXtESmMHEDH3FW0EzqSK6OfNUDPlXy3Ocm8pgxY9bn
jZzLcMsdo4C3Vw0xFNEhjVkAkm1T844aUQ8uq0zOarBBDJOzg6yhn2EUyY/C0e1tNd4izQs30sEQ
JUytuRmxaKlWoLgyGJNFdtJzfGNVmZ3aycHIPT/saPz87nj6Sy3zZ8uI/Ytwl4vW5PDsCBoDBiYd
Z06y+9NF2+OB14Kp9m/A+FF1dYF39O3SO07KaHZCGs9lne00bRpunfURT954ltZGx3W+NOlyvgvf
3Gp5itFWpJyCgagRMVkYyPSN4ZT1eGG06UYSTgzL3Na2Se3ea1Y6vrk5dEKS88IbuBLiIDwRbSWT
tahqsjVs125ZWnOQllt3K9qUw7kqWMtMp542UzSkJyNoPbgdvQ/zavpuRz0htVYyrYeGVm9jnrvh
PoebcBpmfbGdozbRYJTdLD8lVxzai7Jr8ewxJZ0gnu16c4KVKAP7ZPVrxZ1zjbMhY8CTovNCpVdF
rbb5++VC/qIHn194Odc2um0I0/ldUf2nFz6fkqbWw8C5pWQlr4dYHwgEZfV8hfTlX3PAt1shQ6ZC
LghpGtOeFjI8jNpTaemSvhmTnawgmNnS1tWcczFGhPXRUnwWvrDg/AfaspaddyGBgxgYogAKV7eQ
Pwl6oWF61DkZ7P0iSEFslGppFI2zK4yUmsDqsFaOZvKogyVKE/etzsOCtLgwpPHh5ycbxCN5DM0D
8WTNahKoQTkl7zU8tYe/f4107xdD09eL5Egk8waCdgN72C9XZ1ZH9SR7i+64zo4ZJ8ZdpN83k2gP
dciwnOd8tQ30TXY3tAfRTgPlCjjxitY+CFyWOs2z8m3StIqz79ATYgEqyybGHPc2kjngvfqK7Cls
pOQuCY/2Gk0ZTAR5TvZTGXUH4jzOThW/gLWVuwLlUdadBGRnNOIhzCwDS41L00vZmbf1Guc7OA8L
0RuoScdDsjuY3r7EwD+5TXTqumyll7TgagHBveTESA5axlTFjcdLKlnkmKsI8AwNnfZxHqoU8lCp
3CXzrYhmOllLIipKNze5xEEUvmq6Ze3y6KXT2voUtRIPTkKgm42npWX89ygQ9qIdnlDLNiVJrfXI
QnIA1dwxn8uorwy422HXw6kcAIUJZoKNri09ogoY0Fqvds9t2VPrrIc+Z4DlziPFAkxfn82T2hyx
IqEBukAD4dnaTuPQdNVlj6nOI8pNU2l27mtGYCF9yKawT7C12ls0gX1WPkB0VdmXqQD+H0ciPEGz
eG3NhmWjGZg+Jd8NgHjvbkIUpUKUCCbT3WWcCXuO4vAvzB/YtwCaMOEYmeTlGd5gvcUM+7UDyTC/
0tivToVgWF9qd2mvu3d1pWE5D1OYk8ZqytPmAgVxXwkaUWTuwRUp9AO4dZTxQOxjRzuUob1nRhg8
mwnOIBsW+D0C+UM945ejUbzACNJpbXsA9OpmlQ8ak1oJfZ9BRrPuSFXYKA3DNH1jxqZPmZHFd/D+
LsRzhhvD8kATNKw8AenSRmceG6Z3WcVkrZcR7ri0/+noLWS3wg42Jf5YjLVZ8kieQxhp4QnkQrEp
GxDbX59itN46WfxhFlmxHwdOcdxSlL30lcEMgg9PeNmR3p84LRFO3qsH00TwH45Alx0VwBAbAnHm
xXX/P8YXFrNfD0YErlKO6i7GlLlh80tFCpoyA4LdVTfL5nAwZJglS6t1Dg0dFYSc7m2yWfqht8k7
J9EejJCJq1E15Trth2o7+hXKsBh1pEV1N5hWfTRj2WKcu2pZfi+NOH+ciYeGmu6FEYe7iHAKmg2h
8eQBdAKSZdNY7khwKIzyUcWuhbiBfftrnTVrheY5bfo90Xq8E0Hb37mJ/6Nzu5tITWQYJAIWvM2X
jmi8haHH9cangbJkz3TXFgkMtITdgbwMIt3ozszmDj3dkEWfrHC1+DtfL5HYhTYQP81Xi7R3Nlh0
3KM2ue7FrwqQl1lFcp5d5TxxkN9ZrXkkuwhYgedN8N+C9s0pJ0YSyfRo61W3TgOBTGEwrGVe3ne5
smjIFHiqpqraJRHPm2pD/Jj5D7Y3f7WYtPPgu+nek026byOgFJXP6sYk8b7TM3H2ZyBcJsxT7AO9
7d2azodlvjS2ni7D0UhONswo5KUyQ+QgUG21zsecvHgLWgYUOIahhJgwKcpil3tmf9Tn40wQI1pI
iX2BczIg6+XIdFOkjit6CNvGQ8QaWexcUd7uzYSCbtAnTvMRUd5p2m1zDnuoZDP/YlSFB5LZRpQJ
TnrrhgiSlNJgXDHUZsqgPRNw2q1zvxTbesSX4hBqtW45dBTkXR9z41EINA9WwXTY95Gv+kVsrVs7
XEUMWQjaQuTTtV7AkCdCBgognkunqsBslG2ySz0CJsmgeAljxFVz/h5EnwZ+QoCQr0g9atjGP3Wx
Pd7zOqysJvnoLZJnC1slW6swg0OEUf4O5BLIV0WUWV9lH7q8Y8f137WiGVe+4o6kjZ7uyWzAVeP5
R19mySVyo0MBN/MJMOd3Gjb6uZo/U5V39ILpBiTJhOdqE66SK0S3WKs3doSwUjPuGtGYVz80nSWQ
tnTjQrpBQ5m5vIVecnMNh9CXgvJbJp9+3X+3K9e+j59hCgaHsIF2O+xAFRT3kfYjUuhwFMgHEhsx
+AcOnPmxs9yVLgr3SU5pRqKJqtZanBZbMKlMZTz7WYOrB1qVvTIJTBttPGkxIfvv0GQoQufoonQ0
0PjhD8MllT+VAc7FVuTiUIrHzmQgUxRm9OZ22a6qz5AeCoCz6MtVoX7oZuweR6aZG0eNCK2SaBPo
YURwi4ru+wA9AEHKm0CSLGdY5fic+Fx2HI7CUE2v1YDGikimfJVZCOBHVvET2IoEbMlbOSDKlrbj
7IzYOnUSZ6kzE6G0bkivpawfWgXhJvUqbVNYXnqeWrKnPJ/2ZIfw7VRqQHuDNn7JI4MhHGeoZet6
6MjyXnC1oOKzDD18zXSnwtDVOdfYKuk51D/oUxiXMCgZDUUR+sYkJHOXRNat7HCvquhLKeQ+7nLO
RiQEeHsNFtnJleFT7CttXQa7NFb1rhpnoURjZUebCJpVS/20aDUcU5nmYpirYb+Ysd7dcMplwirW
gvTiVZojjADa6F8Hi8ap7PJ0nwWzCVWa/kEmGcG5FsEgDgYnJPAR8K6BKDdV9Q9BAfDNcMdha3YI
GzPsol/H5tF6V2lZ7yneISyPCRE63izyH40LaH6gQduyjT/SuE83InXFyUAaPWnYmnvHJyQQcVxg
j/5J66vp0nfwSLyywj8sJYdZobu7STffnNzZAQ5+cxg/7wRMs72nc0hIVIzANHL6ix5X3yaaxWth
oszuGMkzQ/B40bwrNwv5NqLtL2kJZajKMW1UAQA46MQvcszvghq+MINE1jSZ1OB47I3nPYN7zV9d
eudkwuG4GMK22dmc3X/fKf93svQ4lsyH3n9kaLqjRtXRh/rzmMhwbPtv0zhvYfHj57/sm/Q9//Ff
fON/0Cf033SD0wWMCW8eFc192v8gUOi/uZ6UnEFIyQRQ8M8BE5AJvkNHR/af1Io/Ajol/5y0BKEm
VMjW/2S4ZDu/1DEEPRBfL6TJz8DP9fsJ6U/FXlXjwcs8r9gRAcG4Mwi/jYfQFo8M5Q0Ub8W1bvB1
jmbdLdnR2Ye8wUZVG+9rj65amzoXomsCMKtV9+gW05FV5tUNkCsAynMb6h8En02SvGd+cnYKsZnh
dW5MulWxb4qLaUX36N4utC3BX/cD06oaWjcumapw3a3jT7dosN2DXt4rYEXZFBItxwQEaWRAgF5K
J5VVQbkFZiQzzZZVApyADN/ndjo7NbAhlkCBBk4eEjMdETjS0+TeW3S69akqccy1b0USDos0FEi6
7IuXK87zk8IhA7U8Zt0rOuYRuRF/xrTGFsx4kAp1qDgHHQd4ulPS+UHoD+5WtIZRg8KYEOqdZ2bn
mcibGKiJtB5bCtgOyXPHzcpzsp/9ON60ql5PYfBztFaOibIbat8CpvvCibQHB3Lvgvzic+IXx6Dh
1XQGGB6IbHqBQFel5yKX9BpnWxKZ1NXMwRyvUe1cqHePkZiOhYcRzRfPWFGZr41Xnxi4nlimTKez
3myspF43zbiN7PRcK3K5ER5j6SWXh/aP2z4aofXawlnIDg38QqdwEc6jgh1IcUnid92aCPPg10xo
sLJ2h4Jua7D3EhSEjOmlkZzbcbrKeDzGdr8FgXsgbO5QxzMjJz5HruCqiM4lkZWoOB1keEoCvivY
4tKeLJvkoGfepYeyXTj2K+oOdFTjVUz2WY0vIp0Ausvw06SJg7KxOBJ/svcp+HyY6X0e0J5Dp6tJ
AdrQxRjEMxcN6ASSxUlhxoOszNdkBiBb6Sno1wyqrmVo7Rh9HQjpW+gG8NI6Oc/vsO73z23DnGNK
vssk/bSC8LNSw21+GUtteq5cLmo5Peq4iqCNjQJCBGdT2tzbEalV7TJ1zZM9sxd69f3Nyxlv1kV/
nOwSxzIC3sb0DoPeX4fJ3rVjdMhwh9ALKSbrYoS8gvCS9FDugmBkdpd+ErCEf2xA1T0gq5ekNFjT
83xNQn7dCdwO0ooOdBM+gOSdXXc9kAJjhyOzSEkaRHJAF7Q0af7VVfz+9RxU5YthNK8NbvOgR1LZ
VsGn37jI6PJhC4B6zjYkGLxZS94V2I2rpEN2yfWnsAQQZI7Z/RWK2WeN1no0wak4MejX9Kwx3TG5
z7Mx2vlFgsJ9fB7QHmbsqEM8XaMpOSe92lQx16pWPyTFmlA85jjdTabtY61l525eDtzvQzg9e1N7
QwtWwJw0eEtqO31vujdvVAfVT88OlLn5HWzFCFI2Ocswe59fmPl61IP+5kSMqIl0a8YWp9u46GYx
LL8SrePVYCHFdeTOMnhrtGq69o24KqPfYhkzhoyYJXQ8Yb2iVX1IPGcdo6bte+sVB/bamywy1tzv
1OdTyJrgy/YBvR1aouicEN89/2wpp5ZF36nHSIfbNxnbOM7P8TxaacMJuTigFZ97Hb3QhuyJzwH5
TxS99vi0dHJVaWlv5ovJq7DUR8azj7DcIHOSV8rsnNdhPoIkgrA6uSdc5gHQ26a24oNGKViYLcv0
dHXq4YqW9ZHDFf6RGTp21drx2Yn7LZItVpkiencD9LxecH9qBouIR/ERkjjJhHyFlRi5LQMr0xk+
CEx4yuHpe1b8SfLC0QD3WHExa0T8ELVTBPZFXweldiWm7GSCbrVRoc2yVrLjDqlr09HoHqdKcGil
YJk/xBxjTkfzux1jeSrig8KVWRnpOav42QdujzHkkuCVtpGM1t8as75r2+noleoRdeJmQj0d+8Nx
4kaY/wceCrzgAMfxyqbhbKABHInC+KB/fB24NmvZPlYGt1gsy60fToAXLUxhyZmDASd2vaVhg5lF
d+ASsmBLDJeEEtxRq1KbT896nL2rqnoycCFmw6Pp40yM5PBhhD+byNsHg32Zb8l5TRCecwmJpZpv
osbgHtN1dMtd4L627ayKzdlpPIxhBN2xJ4aAHtTNltzzLFSosq6hit8VzwH74Th47TkcHBwfJpkO
bfYeez33R3iqQ6YoyTkzMB3PdxxtWt1A2OmT2aM07aJDVGN0HcJ/RiNuc7JdhKP5NBm0JILSoO+t
Keo6UrnSIcC3a6kXN67eyVHsdlasfxDlHOwrz6IHA3PebE2U4719iFliKRDGdB2NWBbsgYAFB3lU
oJ7SCNh73DWrLAQZlLbJazYMV69IxuNYZEelN99MDWqn6buM+RMkwEhSRjKwIqUtcwt3iDT0aZ+K
x6EPMbDHfXuICE35/aOvPxunaNz2yKtbx76PwtjYTLFtHtAJoj+bP/p6APn+x6fSnH/shciz5kBm
XsOs36sPnhO8dHIcVp2pTv/O3nktN26l7fqKMIUcTgmCUaQkKrZOUEpN5Jyvfj8LsodtTY+95/x3
V8EIJEgRwFpfeIPVChyLAzc0kRIfdkcQ4tRXQaqfF/1YKrs00mFoTMaTYpOa47C886EjDXnyFISo
/ZwbHyaDU5yp7MZum6CmP8rhIyV2QHVp7yGwyBDSylBwzJViSx5dNPQdY8g7MKJBxzIHLHLp2a5/
msT18YAhKrz5aGyWw6IE/gH+1xsb9Qr/2h4bVFRVyxZ3pmLMm69FK6yY+XITdJP6aOFesSIoEgKU
Plcdq3MpwGhVB68i6Y/2wkkM0LCo9DALeGVgv1aZYsMw6ejNZ+1LOCAvKEWBJxT82wjnnNYcmI0T
/dEcELYpABu5qWSiqkfSoTQGAsIZN/YUqe+JBI0vM462DqOLSrhLZ2UDmu25LbRgMfGYRxWDB49A
Nran1JlOZwqxPGzeKFCuumH/SJD/vRb1HAYbJa89m+FvUEsfIxHrmdrV0Uj7ezwc7uElHBMT7KcP
SdQIX0N9I/XVXjfjf6r3/2eYLIRrbFNHuMYyaI38tdwfRtyG6JvnsIPjnyVSkkpyn1n9vW8PcChd
3MH3JXHUYJXeP3QaRAnyAuEAsmGjjUv2oKFdBgztu2yOo/dtZo5WtkH99AY5BnQ4E3ObLM2U8YVA
J4xqd0iwEQTWI0Klf/j4v4LP5o9HNNQGxybLcINk8cP8kh/0ljVokU8FTW0I4hlroIHgNVysHfmE
D9PJ1MLXOt82w21Ijl/pjGoEtgBuvrCN/7UdqPynfBAiedSATII2R/z/r18EBgOwhBp+trj4xtCd
DCITOqJ0EK/HgsAgaU4W4tJ2abitUnkZBf1spJGiMPskBKyODusV007r6e9/IpGjfb9CmoY5jGwB
aVes/wDZxOd+ikYY0eDcga9ley3QbiVEjXCK6wlCDdMDhf42395FTXyejO9EYvfn+iY3oldMuN61
gAFgDg9tY7o5r1UTCdNkemyYujR81YX1lIjtzHRcW+WwFiGI6fTrGH5ZwAMgonQqJ56dDKc0iCDQ
yzeTBnuZa9Gf7SX4GTcIulPUVp6iP1PgAIdhbHzk27N2XFd2faJQs0kanDJ1nxiW0n3nrxA9XslA
8vFI8yC/PdKif48n+ckUcjkjnkdadWMrGF8V6c/SaTl99FoB1WEOc1Xd6hYWdw10F5+YmPwvzYd4
0fbdfVCBCP77q/C720NXZNVQADoYqvrtPlWT0ElzDHI34MRWei7ftJijp8nbHFkPjwrQ8r//QEX7
3XXXAZKStds6z8g3cBWNP4w8bZ5MKkP7OonuoE+YkfYY5f2pZuJb2Xr8Og4MahNgJrnt7kl3d6We
7jTi+qQztsp0F9QZJMnDlHYnx2ndQc2uEZ3kZpAJSKEw3IBXJ5GgeIoQseg2gSjnR2Tq6LOrifGw
JRQT5+3tYgUVy+jMjU4AKrKChDvBCbCnVYc9RAM0OqbHjqwqNWCrRgEszBezVsBm9Wvy+zXoyEMW
giyo3+ygJ0wBMuYgK7scFPA1iCiHo2rSb4PEEimGtNThvQlhC7Xw2grruMr2D77tI+Hmx+9AURcy
kZSKemLanq+zeHiklHYf4ifekYIRgWvPakJ0XOVeYmg/KtLRPAlfRdDaFMi0GckxxSq2asf3TiUc
y0JS9uBUVsgUkCmjK8FvfDaiQyyniDLrz2pubPpuh8fR1SBFPyUVl2P40qIJOhbJq4LejKUuGw2E
m7YJRmMzMmp3jf1sdsqNSPeIWPajJ/G4GgC5RJ6Umxu1hdGqBbsyux1UJi3+DqknfjPPR7wcXMVq
l5YCYdpGbRqpbUuhTPD3dxpI4v8YX9AucyxFtmnH299u7cmS8lKXtGwj0jeR0g1cduXR8gtMv+iy
mmCT/mG0/d2ob8iEnLaQzjRUcfyXUb9Sx9BKqDpujJiEDLNTfJv+cUr9zSNrmYqq62LpqPa3DwmD
Mm4wN8k2ut1li96oKeKgfl4N8RrJYNeiFHQby+VpmogN7NobFHlfB1iPEGWjJraPGtODnug5CMpQ
adk4knqMSXs6VX+2GAitLMG+kPdAr66j6A2SBXFTFx9sIjqdzocYiON0eGzP6mMXMVRXFYVdFWnm
MT3UprMYrPakcf1bP37FeHDfNM0+RzxF5GWWNj0Gjn6MC30zaITkdXYwrNPUDxuDREd8SYM4pDTN
46iZ96gCc8t4AA4fCioMtgMjHBFBDZHEvr1XLOMZeee9bUaHrNIOgXr2KNzvRdrUYCmHauoyNqor
bo/9dL62fUofNfUCtRIsYF2DEpc/0ZFFrCTIBIGEMoEa/jSYLqSRnCSMwZ3gzqI6GJTFOzvRNqKu
ID5OFka7XWQ8Z2Z7n9YYZpbWMz0P2LvNCStGV+K7+Ag3iBFcJ1/7+5tbmQX4vgU43GKObpMVCZCq
6NH+cq9latEMmLpk+HozfWYpQitlVEGLI2+qLN1cSDEEtERqsFvnGkkDjf+62AYD/Vjk8TBc7I4V
aR6+3PtWR79St3d182hg2FaSoYvUDe2ZOh1OgXS+qm2V/nT0wxF6CRnaJJF8jLTwabTj10jl/JYg
Vvd0//TQX+UU/jIDZpPKmFdSAuh48olGRVDRVsOp9Y2jGFXLqXvPcVZBC3of+v07JfrXlMHM0vKD
DhWzwBda0g2Cj2GNBKWo3vnScHLo5Spti7bmsErzF5GkWliIVdKwNqZmVVAcqTVw6AbRDvUXsxge
y0C+IcEbet3VKJaJaAwW8vJMMoc4xDFD+UJpd3pVn1Lw7GNLA5ggyKhFyUJ7dqJhYUKaNX0Lf8v+
0TT4i1vMmW3Nvy0o0TX2W2xIJ2L3Zvn3F/o3oxiBm/gPECKV7W+XuT+XVtL0wId7G1QqXpF6gfAA
/L21uMm1ZrjRzZ1fnP/h/vqdACThoqwxQwPWsf9j+Cx1DQKm3mabJjAe0yqBl5UwPS5Aa3u9zMUA
C+L3zVLUz+KoW/qavqkIeAp6SKLCqfKggNxctBOoQQg9IsiOKWvS9nFFLKaYb9gTgz4RepKAOCiU
WsONqG7gk/wMp2LVl9FODBl9eGjxvKs7c41FsNWTDyUohEDzfj/75jFQMZ6huAfxaFEWyQGI8aMY
dyNuOkT1QTPiNpjSIy69OkoPI1YdVdyfzgQ9xBN5Ob2rYjLKuJqRfmX2k9c18SHDSiCNphMge5Tp
GDfEMwxy+FX8zdokP06K/BhN8qHEarSO3yQrOYzok7a8Nw4bL0AvADl8b6iSnQh0rEHeN9z2NZkr
TPu2xDG1WtqG/0w9kCe2s59FheIMraIJAqZb/VhMqCxTDrG74RoNwOwjL0HkAZ1T0GxU+p9VEq2a
Pj2YYJEhgKM9I3sIEIgSgYtslRQOR0B/5IaEdQjKvUJdXNT9iAgDQhqy3tMJL8F7J86qJt2N4mQ3
orKGT8OhSKjERtaxHeLXdrSOomqtUK8T1aaxBB426p4owpF7vYs/2tGIWGLlBtuInWxRTYvak5jh
cZXc9R0GM0hHiO1CBRLdos+f7Ko2PGSUk7vBROsgBl0LMTZERCn3YU82ib4Ro6+orOXkiyAJr5Xe
m5PYsb23x/5dyaO7ieKM0sp30k6MusgFHGQ/Oqi0DpQpetXD6KBkLclm8KrrfCvJYISm+gqODNxY
ZKxAfBqG8SwqbSnQnoqnN5ONZ6bwPdD6g0x0WQR3UWmiu8W5kvFRT/TnCGvTHFlxHIrfu4Cpjmii
y9Kd1EW7wKGO6FQr1ZxcIPchPWZRa2uahPIiGiJoilESLQB8zzc8TQ8RRoZMw0PP78nopVMV0LMM
k2ISsMI64quKphRePykavTxTmd6QQRrHru6QW3qXJer64oYT1deISbUYyB3qkmoNPplWTnmhtrrH
ZKLDE0zMpCWD/4QEVUnVmeFY1Amnwv/8+1FL0QTM9Nv0RLYJPkg2TAYR+VuUD94wKsH/pZvaGt+z
mh9y6rea/0Cdi4JHq9NAJxm12/SKMiY9GgT1eJBE7VncWHXgmLDCyQEahxJx3ifYqhjzsD2fwFLf
yogAF13U3BnfIxtKqzEcmbzv4DYuZfgbIHNi+BaUXr36NpbgXQK5Q4EMGUe9Y87JKknHXwsc5tCO
MLrR4dTa9ia1SNLPKpQKg7Z3aE8YlYXPiqgimROPyWBi/aqo5WtROcHyHME5xfXvvsqphTY5tU1Z
QxznmPFbuWYA+1mFcRMh/0GVO2rGR4BbQdf9lCutcHMecDG+BJO2FcT5voChwKhu6s3eUxmcxJhz
d5bko1xWi7zCIt4mCun6R00eTkOkbxqUUdCy7JAVFXN4EjaMw8j3mM2y7An1xLyLZYPDHSmev9py
7hQNxSFy2Ui+EWcTYdJZFalxuIuvJeEqR09A3BVIvR7FSbBoXlaUl0VlQKKdABB4JzINve7uUVjZ
GPn4PuJghrHyYzoiEeAoq01VEAXl7Um+CksLeZKxx4tmYlhCm7Cs8SBu7zXs18UD3Vh/hv7/13f/
p747TAUChP/O6BS2D4fPIXzP/9J1/3rbn6xOWfsXtCfTgPQgm8L54d9dd0V2/iUbNHYc7I90SzU5
9AexU7PEm2Td4l1U/GyVB/6Pvrum/EujFmcCTCdUVenN/y+9d9v5FhKhzkNFz4DcaVC1cJhj/hr5
Yv2STJg9Rld1Gbrn0vRzmDP4IsTJcBWRreBxJMnVLlCdUnZNp9ZQcyddl9CHCGghUbg13vU0QB7a
uMr7atghq9B/LTQ9xOCQnMuT0vEl5Tmn6CCVOycra9TBxGpmO53izautj9rMvDYvYssvMWBEUKHu
zvkuV1EYKLTypkzbHq4Xzp7zAqgLngPzauFY2TZMP2zh+OkoiMLOC+vfa/NmC9nCGxUkKfwQivdk
GOku65V0lytI48KWYbWZdBQOU0RRGwkFLfrILOow21025zUHrhfAyGkTGnG+O4uFJlxQLwuDsXnd
6sY+PsNGGurmj0UoNnv8XsDro48t9hf0TF1EsrFOx/oShbYsYGlKHRpqXZ6fEqUGXNlpGNLoILB2
X6tWC3ErHk6MrwW/aT2WFHewAp0X82YUwiBRQulnJdltv8eUkT4Ts9hyNKRo2Fs2cuJ4gS4MH7h/
0X006Uh3ToO0MVHir5300ATtdRXJ59VYdzTsYCVZEl58BB3NOqGJhv7LWvEreaPY6X0bMGwXATRV
hTlmpBYNY/h8E7hm2VT7KYspjYs1bH1ykBbKq49cBghJIY6ndyuNeItka0q9vJ+SUFMXEQaj25mJ
P1+byCwfkqnBsR15Vf1xvn7nCTOJGFZj1dzoeW+iJdugx9rj40VDdMQCWzY/mzyjieeH7Y77ud3N
axS4/li77GPGQR/vsj2/5rJ5ed+8j54NasIou3jV2Baby+v+4TTfD8+npRuP5O+8+nUcRbspqn75
rsb85b59h3nzf99XFahrxtmEZIn4VeZFWsEduGxe9nUI1q0lw1nl1mree/lZvn6Cy/a3w/MmaMae
6mPdLOfNoFeKdQUjIhGPSyier3mR/XszrgOfp/Hf2/PhKgPm687vmY98vejyTj2c1tBLAyhGJNW/
O+23fZePL8aRz/t2eN68vObybcjZKQLQ7lrOL5kP/O51l/NJMHJWVexcXXZd3nrZd/nbLvviWr2u
TJwhv/5cekMPeZWdkWYxc+yNWRRUl2Q47wyRlSoB4/2+qto4BksjnrPY3hBOl7UM0Rs5CMhgZ3c+
x+Vs3zbncyEbE/FQiA9zeNjo4ooPJ+wnaqKwPr/md++b9329eX7N/EW+znDZvrz72748HdQtUnT5
the92AIdNq9PcYRuTHTcQicZ5K/tMDFxH5oP/bJqjPhGJ4kYRr8fKtpNqoXrRgzqoSUGC1QAHDek
ObOoxZjfiSPVPCX88qLz/NL5mCwmjstL580WFYfVGBvHqE3KHYhkuIeGXXwtaiVkhEZSpV1NY307
H5hfN68ZNY3cxWV7fvNl83KaPoQQOm8GMpKeTgbSfRK/TpqVHeAa1uaFkTsQfeyJHunlQFMLxWO0
01slbnaM0L8ufreviZkjKxyBxG8yzPOgWJt9ved98SSem/nIWRk2hd4pa3Imh8KmaJqPIP9WEN6P
31/89b55rzQ/6s2E74+aBJsI3tpuXkCg5dsX585tApyeTTG5zQsECxkUxeZ8QIklpGaL/Emuhm4L
2qDezQvVkklps0iFiuCcnwfxU2n1FLhFrUm7M1Jv3gDxaEF/ZaQSwuBktAx/vc6kcFnM+4LceJOz
Qdi6qNNuABO468QiM/h7s67e1meYpbFQXZnXIvA0nZ4X27G1jV0vFsrQYPSA2Esgp/RB/A6Y9lmf
TpWPRPkY5RJgBW6Y+fpCbOf+8TFfBEjIzna+dwyhSYOwbXIOeb+mYq9N3d2Fg1mhRyx+ovmH8ZHd
Q43NWvt4wmKN7ei7eS0wACTMa6PZ5l7cQppKU7hYriYMxVXgKzCVUIjbyUPFdpCjf6jL0dIeS8Qh
4C4agz71d/xQ+c4ARLGoCtQ0DKPSJs/Br8ELU+AUcQBWc0AnCoXE0NnhVAqRwcYLc7BRi1YzfIQH
qfcqEdXpc/Q2O6jP20gd/blz3p6PzIsMPRzseVUsp7V8wC1r3r4c/+VF80nm7SSRTFT9YUvPnzMR
GS4dP0IITNLubKVHCUNqpsmlR4SrOoHN1wKXD9cvesrT6cZUzsZWFcfnhSYir3mt1iIhcSu253de
XtNIMke+vfzymspEvUqdZN81wyLfzYupDRlT51XuMqT6CxHu/vb4aGIGlOc2JKG/vmZ+9f/Hvvkl
X58yv8UP+4+zc668y8fNa5c/tUNAAReG1HHnP2r+tS5/7rfN+Q+NJWrHt42YkC4LRUxCl03sYPOd
L2YUpfFXWjWY3LBiakE2iNns8sJ5bbAS5rXLey6Hv04bJvSmvu20avGrfvvY+TX/dZ9JDE9NW1uZ
8hkttIo7fV4054pTfV+dtzNJ+eNF3w/XhsGl/O/Hfznp95f+sv21+su5B3XgqZNa8+vU/3F8fukU
5oCblY9fPuP3q7//pMuXjkflfoTyuPrlG8yrl5f8cor5yPfteecvb/86/svX0RLqH+RdkRSrvyxA
8fyxmeZo25cSwC6x67L/8gZLx7u3mJKXyy5fb9SdaiQI/M6r85E2sVEEEWcR7Z5dii8RketuXsyw
rElgs2IYdAkYK1bnnfNhdPrIhi+vnNewX1eWY4LpZnQ5bLYiWZ6P/3I6VeC/1L6gLjWvzse/Pmne
jqrpfipQeq/b1lG8y9vntV/OeflK89nnw1zuk6TQeVHSQfK6Sn2cn5XLEzFvwuFW0Oqenwuzo9wG
VpIHcH6VnBYWSoJEIUynGZVmlIkoh4mkuBexzmVhZ03gQgaWXWsocRtDprbZRdTsvhZSN6mEMmI7
nWJDxiqaVeezakEIDFQgmdTEM6OL8AyGasEF/XMzHVYROju2na1HCaRcbQcvBDtUEEYN9e26/Rxb
/cNnIk/ycj3gRAzS9e6cosGbt90zzZx0H9YoTzeK/hJQTYdXxTMcc5ocblijpV4l/ro5fb8s5gx/
CitM8c5MM1KbRZTW0SaIzwS4QaztcAkvtqaQYxd9QfyI1r2OwQF/i2EM+xpkHky6DrTeTqnSBKFB
5CwlYxlBF7zkrnMpYs5i04FKammiBOv0qLnNVaj/K9j9Q8EOVUQFCvx/L9htP16Dv9Tq/njHn7U6
RfkXfWr+KdTYKdYBg/tThE2xkFrTFENHxASszb8rdTo1PISkZAGNcLAsV6ivXRgyDj1lE/qUYPai
3Pa/VOoAu4nu5C9dALy7ZU3meyHGhhgcWuB/LdXFCgQKw6JJp4xRt4mz3O2hl25bVTxvBTMgDxaZ
725eFGGDGO05OJmQanaJEtaqN6/Oi6jWLBR+ahuwvVHt5sUkAudBLObNHOEOZq8kWCW9Gm40npvd
vGiF4jWVmT82v/ZJWbo++9U+iyG/0X0gaA3FYl5T5+RGr2yCVVHWU0R8WUQWidm86pdq6sL7g2OY
P02liWOkVKVeiVj4HtzTxsyDG193sORoyuPg9ChdBamDhBve57VVcBpdRLAob/WrxgaIUyMHP4Dz
Upw0WmlNi6l1ZsoLKoTbeozfHIipkCLIl5DaJUkRSZNELQpB8/oGcDDyCU1GA1uyKMecy+I0nhE7
kSy+0zmyH9rR2VLOXYQlmammIvOEFiz8VpHqDZND8Dev1lUt4sBEJkJUBpSspGozf09JjLnzWgjf
ZOvTzk3O025eKFMZrOU+vB66Gl/QatzMwwdCmahmn3fl2Q83A86aSWF2KwUVhuYVhtA+QKkA7J2F
4FDvFn5fbM9nmEK6NWz1s36XpmG5jFEZ+ypgitxW6TXE1gFSIRj7l5LltzLmKJK+ZdZHtwMoO5p8
FC7nhSzi5XnNmhjI5zUV5OoGqQa6Fkyu8zefF/PAN++TMKyD0wCiIqL3vfgagqOoW53jtYqw4B2K
mdhsxNi/YFgWueWtdqXUaEAsAL0bd1bsDh+VTIuaidjNm1UmryDHY2yhLIFxoVm/DlyJpNG1x1ch
KifdlWq2aNsTa6hROZqbPoLAoY2O1cEoXzddv+jrlW+ifYPFAzziRfYc/1SW06J6yg9B6EGI1jS3
jiEILyEEuPV0rQ13evGRGyskqiqabxUgNdxDimDJRBh0CwwN96hpINXdYmvmKlihbac3+SHAzVxI
PS/CEy5KQBNhU2cyVO69KW+heMnQKdWlVC2n+MrSr87ZsuMuzDzzM7oBBO3j7I3osU6ut4Aint1l
d1q0Mh/NdqkO4mcrYcTH7qS77YBs6w5oRoQABPopgbMpIZjNThC9QHO71flYOG/FB8pa/HzX3X14
CzeZesLZa66au47aAazsJRYGU7vWUXZ1PITWRptQahHu89sidusT+4sfqJ97r/E2WhR7zGsHV9cX
xQ/ySxTJMKHJOtK9JU43ke7KHtW7Mw/rDuvBoVuP4U1Ru9jojJ8Es331HqWu5Sz4TDPeAhad3mUb
4uqJAgO/LgY3vI0kRH5FsgszpzLxavxh1pUOYhEm0w48A/3jYZ/dqA/aU1q5Crhy3BKw+Tgv61tN
xinLLe783bTtKk/OPOxq4vPK5Nk8FfYG+hmuXoT5iFL2spfcmVcUwJun7M16yB4dL7mmhmnSN2/3
TvUDlXBrM+auxFVkrvfX0KFRo8Djsu7eLXST4gd7HR5oXMo3Y4msPzrLS/teu5KezcDlj+G21V/1
z+E+NBbnvbkrts3Wxq8AeRDkZNVl8oF1yJnHwV9H72lJKxSY9RJOn8ZIsdEfMbkrZ7Pm2zi/667w
vrhRXxCPq56x3KaWxc3WXdnFkYva/jSTnY49NwQ7WFSZZyQrlSohhWtrDwbJNl1cbPZeuJVNL79H
5wDcMKoD9hLLJJQ4Fa+51ZHE+0k673b1QoU27xEK7cyfzntwjzTHp/6h7YzX8MO5ZdzB7sC8O3tg
jgwVV4IHP0GbCac2tDr2xU2tUSFylSfsdEvX2RlIAaZ0lhb6NfjybXc9CoaQ25ugMBb1K2bXuZcn
G5v7IUXnwws+wD71qFYtP7pDqy27Q4Ee4pN+FdA5SVfdAbMdT02XtYe2tZUs/Gc8pCMvOfSY8yKr
sm+W1X0Jc34fojuGsJGzsX9iMDo+yhOSsZ7WPOMWwdjhj6g+0qL+QNohsU4GwSGuLldytFVfKZrk
OxzlmHoSToenDmqDWOohO7eJSLrWmBmhV7PJT/gg8ZvXr9N9tFLe8k+HIRS7rc2IrTTcD4YoXDef
xwfjCg8fhsV+jUrwtl8N/P2di1r+DxhrCEHjNLboX7poNW2LmwifvA7p/DXXMkCZ3j/K8ra493eK
v86aTXIjvZeluL69BG9px7OX3Q/Bkg9UafIhXn/VPvrTFnKRjAdVv3RwGufvyBcy/m/UeYe90eLa
hGLFlgfSR/blPuKmhIskeedXqqWBg6y+cJvSmrUcbWLfM295vG/TQ/QWRK7zfj41eE9dWwjuT9on
qnQoDtA5pOX/nHcPUXnA29W5k8rlIK04jY9zM3Ln0pUlvdSwcRR8teqr6l25a579g6MsrPEmhjWH
gchjL6/T/BFc46KoNgCeYh0JknWjPKLmI8u39XBtyT+xfsae8xy4oqqfer6+NxMvTT7TaCN3Sw1R
UhyVCsTyA+GgZt1Nd373otafNYMsT285AjZeIWnWYWGApEVE08tMbziHjhaMPFA9Axm3IN9geYZd
hzO5Q7OMK4PG7UvQPemY4EY7f1jkP5Mt/7rFsMJUjD+M8V9eE5vtgvfz6CqLe1Tkbs/Jc6wfVKC9
gA7d6dBv8fCudsJphalvL6P8IS1ylFnP7515FSVunG4z2g+4cvHTphtUg9TcU4KbvEIhyVPwqenX
fD18DNHRCNOtkh9iNEmv+bJKuwXRAORugRzUdshXGGCDpK5vrXhYKMU+/uHstF10MvfjRj9q19M1
Ntw77mgclPbSM05DJUNMrEwL2S2e+Qp1uqjqaylcBrghakdUd/A38hR/04XHTAUhudSpf6Lcdkq8
/j5f4WG6Qvo62SrZKsQ9KHwMm2M8XPX6YcTFcZ958eqxoUqdLI0PJXjXg5Wvbgb8xeBf5ku9cu2K
8AtQOrWwCbNCBLAgPu/xQivfGuwJcCvHk0l4mtHhyjf4ppSKB4pFLYGP3E/5qsWWrdt0eOwkB4z2
eD0A8nNym6EWgi8vegrcXScGogdxKkBO10G1sIluF862+MzLZfUg3egluDsMaBZIK3CVkCuPPsP4
Fss0ViF0Z7g8xl6h7hEZ6sE/tssYHUJ9GdM1L71I2zvxo9VvsEIR2uTKInzXn4qD8yPFv/iWvWO1
9vfBfpCO2EfGrv1UFku+0kndY3kHvnxtv+lP+VK+Sk4jUo5iOG1+SvDAj2dni4rnuoFrulaX+Ad4
2Utzi9Hb7eSdbyRl127r636v/Sg3tzgMZJ/Vy3BsJs++LjjH5AV7oFGolyyDdhn1hxQnQXkT+gBz
XACH9p7fCILFCFoHubQ7TOprf6kSrjrkCtvM9rr4UbuhRQYTsFWREVsCj6vW8pvzQ35q66eO8u9D
Fy+7W7we4mV9B3UBIZDPiox+YYzr1lxDSEx2wGSwV77V97gDPvVP1QO/Px8WtntE0qE2H5k4usFz
qXTd9/dmtuCOLWhir5oB66djtrMelYfpMxg8Ldyk2WF6oG1AUbtAdBpssnd+b2+KV32FKUsIO1Hl
HlrKMK2RfIo3wandnu+ke+uDGwfn1ge5eUIB1HhUtLUyEG27JBGm/GRPdw1BCd8EdP9CecQpA5vF
stlU3akP0LlZ03UoEQFaodUYx7TwF1cIJEU4RjDCwz58iW4b2Kj4arf4u7fyKm/RujyFptd2a7Nb
1OmKSjWkPe01wQ4GB7pXr8aw/oN52qEghYHSY7VQg3X+MXnSujm2zRZLINV/IKsqr5sH+Q1nROfZ
XoXyKs5WCqEnrlv1AWsc3BTSnuj2pjtVp0o9KDBEgeCBOd3GP8IegjB3fXkzqi7ty/IOSoW2xga2
v+YDRpMnBn3IXXmDIGEzeLXp4cjdWUdVXoJdRA+zvp7AuBKom16hbLKT3mwTy82oj8hLbvjoZaxd
/xhf+098o3bseZjd7HzdgQzIloA1SZucnwbhubTjbyn02xjIa3hnFW9Dumk/SsSn+mc0C2NtifYb
2jA7Q7nGyDhHNnuhX/UTuNOsweYIICbKwTQq9CVpmb2DLm7vNGiVu6LdRkA/KF2xsILM2UlSRGpZ
vdDY73aoArVYgbV/rM375sVZ5yjYGiIMmwYZzt9QIVHT1hofJ4pa7ReDFuM/pZMuo0hGpX9e60VN
fF5LJYnvFYkjiV5HAG46eLYyhnDz4cFAkGHzX98NoBuEo7BUaoyNFdmoTkjPCGl0npoRKRr1LFJN
nnlpqYYaP7UT1utUGXegRZuNPo1L2GygG2dEzrw6g2/GJO1d9QZlMGTQm/wJRf3PUN1TG5cPpGiY
ocRueEb8aG1U6xRJuG4ZWgvBIUUamycZigPOiZ/2NttXG03fdtbOBlHzZioLGx1QaqULCaIy1GUM
kA1mCjoLV+hi1jSbIKHiitrR5BjQylg55pqTCkj9ASqXq96Zd9qBAl8e7SV7ZViLAUMkC6O+7Anc
itcQi+I3wmcQfz7ZoHyuAvd8aH+oP0iQgLKv02O0lJAucpsNRke3Y7BELeJHeyhfyDrRYkCwA+Nj
VDdSG9go+PxF91RGS/MHkgw3yot517xh+nP+FCoI2kL/ka+tfoUdONce67jE8HC7VD+7j+iGJLVI
Tnj2Lo1b4KPdtImDkwEjajG8ZatsS+CBUENx1VyhBjbxFEIXcpvneDN+BivlJSLu+2Hd6ku8jvCr
HY/RB0ExmV6P8cmP+jN/Kend127UuIG1Vvb8eOUnwWXA287UPtDIdRbqI56I/nJgQiqWOaPrlfam
Mv/d1muuSEM8fMD9GDGyZbDicsPZGG/GaJFtjNtmd0a6eKEdR5DOkYeAPaYwOD/LH9hwIoLrAOO+
bqLNgNo91G6GvKWTwxle8SZOhQzXsn72VwXucPmyUS3shmHvgixf9KvzFY9BEbnZG6a65FTdE8Ze
MkbVT5L3PrgD41h45d9bbujGWxOfmEV88FfV6NUr3D43eLVhfdiumzeVS/DBWUvNnUaXFtDeqV3n
DeEU6a4JPPwk4w07TtKpBNkLDwKlBeb3E/mztqeOouwVBpY7zPR0BFlcY1rmvYe+o/4DpJt1knuX
e8XCwOaj2CRPlU+GT0wF4Azk5iphIn+ge6ss9R32ht4ZVVV86ojhyxNyykW44jayUapEWR21cAhu
EOhd5yBvUSkfNu1DdG3kS+up3Cl7VPKS6/wluMOLWMuX4wfsr1u/8ywsqB8anzvT5bo4XveGMhNy
6MHT2JNamqGnfuAQhUgp0pRk+PwdiMChWO/fqdtqMzxxNcq1syqufQpCP1Ts2B9Qh08PZC+tCAI3
4YterBwSAWzZ2nwlaVvlRHB+W6RefV4K3wIQYqhB4QGLgh61LXS4aDBT78IJYYU3i6mfWspPTJwp
jk4LSbltW9e/ywMverUOpAOpjaiEq0kHo9qiAei8E/yRnprrYiuKZQpMugW1d4MMRfhGibQLv1gS
sp92uu6uyCPls9u/TFd+9xqAO0S1kHmi5kuscfnMCUuZSutV+2q8pRsrdXGimKhORiv87v3zXZbc
G08r+XHYFtchZaaBIGYzYDgpL/uzi68OwpIddbCn7AdsCKyd23hZyMup9IY3Ba2WPWKjot6CBdGL
uIte7E+qCChr33FjYLvKYyiE7bGLu6UqID2TfBtv3CTBMyI+g+SWL5iJGm/1eJsmSDKsMPSLnttP
hrjgR1EuTZRJ8Glu9xCEjiiTWdKyeyrUjegzHPleFCe25i2oNqpc0U3/AnWAUoZ5RgsJA/inuKAy
ucjA2X0mCOq8jMWq5UfrD7jTTkzfZ/rMrv2zpv6VrGDRpy9ISyMPn64lyj6Y5/4/os5rt3E0C8JP
RIA53DIqWpJl2bJvCKdmzplPv588FwssFjPdPW6J/MM5VXWqpqNFM2243VdIsgZL/Ug+b/G6upi3
nwwy3zBIfys+rOdFeyLREGW9JCHCuuTZS8jJ9BZVTpw5YxsQvtvND5iFI1RPn8hZRWpoeCQcCr58
FTWnSW2MB+1H4wDoAE6ASKs5rG/jmfSoTXhFb8nrrOz1AqxFCIjH221/sgubJFKuhsbFeVyVjWL6
zJQV8c5KfE5oxe1uMrJ0cr/xxCOn7FZcHoHdx3p6BfXiJgq1c4xybfK4ctovwzOYZwPFUt7Yuz2+
ocf6pJ+XM16KaOTJpyoPHcUCgSQ7xVdwQrUfP+6S1M+8x2baLrfHSZE68ZU3z5YT3oZjbl6SFGNw
9jub8Ytbg1HSFMdsBbvTgZN3X92y43Q2PhhXYWggcsXfGfsktly2F74GjThuX4w3S7wrat8ECU38
mbQ4ygjrjJEw25CzCxyxEn7/njcvBsX9ZeQQMN+ZG8K3OyjsStvTZ4dBfepqn5FEMtg5fCwDg8Vd
XJG15RApKtF84v3eLLjkBEBY5i9XLdb4uFoI+V1PiTkDJ3JYWMl0ROyb4Qv4Mj3Lvz2v+cp2IyMK
QwkgcbA7cqtk2Q81V548/kJVdSXDxpoTGg3nfA77+Kna4tke63Y3sK3t8jPG0BMm4I70prgvH9OR
ncaBTVo6ybUKFlbSMU9vorbPFSfftlvFrRd89lhOpGxyammuoNyoFibDWzfsWoEcsEAVnnG8tZ4V
+ls+O89bvXbThn2hVwcGE+q98qHNHu5BOdEy67YZnMwMGiwqitPAavxJPNpjX8NHP/KywtOlF33x
jHZDvpbSefiWi5PLCXJ9fGdOlsYD62Q5YiPD5I9XbLSvnDoFYxHyhMdjXG8i45wlePezFOgqubbR
M+LvQ/JX5aiTk8teojuPhcKYkOX3+aXngGH6cCDDmhmmxkvok1GJlL71xPFrT55OWieUrG3Ke+aM
2HfTr9RdLdPvRrrLJ/HGpQgoyMzi+FNdumhbBamfaGdeivKm3qJLdFN/NMr/p5GZY6DN2e5IBSFd
3TpJD+zXxXHlHOG064zVtsgC9ihznSy8KgAXeQw63So2JikLLIm36Zfaq8HbEHLIwb/TelYjpz1J
X8voEW69fs08Csq5S/+ikaDyuniYIK2Eml86DpIHHJ3RLZInV7s+0+o3nQzo7Bk7l4+mcvXYp7lH
8QygPzCs84bP9z+r3USrI5GFDq1TboX5G1OILog25ifHr8qyvHFJrqovXnmwJEuyd7tfanHye3q6
uBpm4Ch8cqVnu85Rd+axvkuEAf/TDbptfzVvPYb2KWkOYgBik/EOnZCk+03JL6kPYFUEshzAdIon
ev4Pw4Bxo9qTGeqo3WZwp9vkRa8FO4ACb+Li8x8zpZpT4LVq6/9iTmCmX/kxmg1GSqWG0xyOd7v5
IP/j1MUqOlkd4RTtWWX9tfxR8W5luMadWQl2fVguPUHbv6QYcoIj/arBgdLdCvkx/SruskvPzXO0
YbV+8yHDxu/6A2BpXZ94yc0u3KqUboGGrxht+4f52jyp3rxPgtzH2btbbdTWD5MAZ/jHtWzhl/Ai
3yi9UK/TlOzyg3TCGGJZHH5XdBSX4vyZM6pVNrLk5xBkFVZWjzIjlPaReYhr+h6IeAbdDrR245f1
xeYUML57Y7HIP3Lv8vzs7ji9hrvyxO7tbvPbQiiwHbs8vp+P/GU9tNfuxqHIuBceq/JLQpngyVv1
ff2y3jDFXW6EWBcf3EuaesqHp3j55qKh/A8PykfYuLG+N7+pTgTs2UsSlbbxc0H58KJdyL81r5nM
R2Yc2dUP8gtKh/xt3Ay/OX3PLj9lx/ki3jHnqrY5TqCHcq8a3hzCndhI58hb6Fv4Flve1p51jM4N
Rc1m9tRTVVKBax6usb7isXcOiadsLL88W/t5Mz9PdykwDy1HEs3SE/Y6LN3+BCQOURH7vI0W2z0K
KY/qIiY18YvIj/HKGUn8nYqz4JfUOsu4oXyPSHF6YM4mY2l0Y5x8VJO11zYBK1wlN+CgBVbwsC1+
EROXZvqhzDNdwpnNlXxBRx6cat4vzPJ5mRXggVthiHsdBrvcm5gjlA5/QYbDxog3qSufVoc8X2OH
f1PNwcqc2QNt2A2UyPImlzwKxNpjlHDX7voPAhdx+Jtc+T47ustLp2IeZB+nnvJE10dh+lwpjvSh
efq2utHx7SEEtjQWxg3zaeuYP9UxJkwOON/KHmEI753A+YhDP9rgaMzaET7DzXSf/5H/OlW2cGzu
Qu8P3/1rKCOq2OSXpndw08qYjXs19+IXwJU2euqbgKw3iJ9xgmg9rSeP0al+UiokPhVovk5DJm56
BB+rT0Q7iasA8eBDVeLVOnAIghm7g8Yj6wxPp0OP3R0Jv/OHFjtMZ3FDX5f1oHhGYF6bewSiBAVF
MW4sXgEYA0zyrGYfI98o2U73ZLpqqk9oKorcGGz+AJL+vekEMC+8uMhXDm3yagDebGZ78fFbgMg5
RkgVs4Wf3jH+Ka+QHqSIFVGgQbFJm+SsrIxWuh3LwiF5vTFv3RBgybay8mmDc6zCN6hKDYIuM5c0
os2UOSImH6WLHS2I4ndtS050J+VMVFGweKr8eP5J62aVPT9LixuHVBo2u4Aefn1eTkze6g9Qqjqb
31O74Q/TF+ToaXMvO3Jq53Q79Hs/i6+yqeEWz80T9rHkOXmyX+8KNg+lMhdJdGQ03a8+h1ftqz+k
I9pUN/okTDtvH8dv9q9a7OJf/27Oj4sKrk8P0Aft4yMca/RPeUkD66XbEfBDw798qP9mTOoTZ00e
3ChXSLzBJJmdRnbRcyicV9p+0pQQeYW7lone9YmfGA+7+R6WhL3bEJISrw3kfyBGZ8dsH6P8mnpg
NASSjuzrfHSk1YfYTB531k36ElenNBnsDSAtlSjAt38qXAFPqO5OlkSzQro50EStPeN3g7vOo46A
EzUdpq1xQ2ueVYpyTPrh6O4KCb+zW0Q40LnMOHMtdLNrflIch086AQnYwW+nHQUBfCGNnzuyAb7L
d0yaS8HltCyti6YFSf7K8OFVsvzFpICx0++4tB9XlpttsJEDPW/xxXEz2OD8BMExWYDSsJ8bGpfG
w8/deEp9wujEY/Qhc45R3XtyB8PF26MCJm0eI1Tp8QlW0y4uMumWOFfaMbLag+zhGHdKtWM3bg2v
5UI0nBEkJuDIfuLrUhmnd6rloj6UMxxRhe+PbX0aN9R65Wv2E+keS704ZI7lme8gAYa9cBh9ADMV
l/kQPUGf9i9kWZA5azHI/UIPD6Fovbe4MQOYpG8NNuGAUBXfwBN+p2/znUtOxoCQC2ncWBQbH4y+
cH1zw2HJzeE6Xqcn9be4NJQ4W+O70u3Gy2LsA7dheOhpDgLtTow9BufcsOykjAh3pO9+UnpMn5cL
kXk40kNSBVCH8YvbtMSa2vBlBj4idv/NBao46c9yq0xPkCj8eaRF5oqv6NBPeIZ5MswU8vS0mRgC
93AqNRS3og9jp7GuCce9JX53JWBElLys2+P2FH/ktdOc61tVbQwiJlSQbU9Kwex8a9xK6XmZXq3U
CytqZw4Kig0+ij98ZeA8gQ6840ILstZVrzsux3Kr2cIG6Ii1QGVXu+MNXHZ5xN/a2dU4a5ylJ/SX
lISvit/63ZtCxoJA8Icz3mTJaVNwW5I2YgQxTjp6eL+t1+h1veI8PygfCS7lfEBoCKisDe4HEHMG
0d2akxA8DFNl6FtyaHFamZihiz+Y3fW6XcaTSp32jii7fgSY81mTTyxBQifkf8pmUQMciiDMIYym
wdcNF8iSckOF9FUPkKfrK8iFB411H6Apb9JZ2Ban5oUhaFIHWjgDwU0D5QfCiEjpBCvOLYRD4nAW
X0X1lO6mk97jju/kv+Gb+LbQ+1J4b5t3IoZ35GR4oDrKJ2B3/wH+X+8Q8g+SI+/bj9ILPWHb35Ir
X0d1Q8mD5VC2MUOKLpAb3zs+Rqf5WAYy9vmASg+GLokdFg21HWPQL2zN+YVFxoEnN752Ve7Eowin
ebClLdnrinwYq3cRCONVB4zpg2n25tLHb0BMHSzyoLvr31LZt6SygwnBlXFF8+wpdxglXzYx/VUP
5+IvoadxvEyukfkPswdza9RHKXJjYzvUxGIzDx2s+IGQ6yJ7RejrGaufAcoH/0DynTk4OemZ2Vte
U8oY+xHjxyMXC/GfUF88PTKMHo9Xc8WI2Hb4aBuvpd/kWnzNxJ/9Qghf+PGsmMefYniUaQyOOid5
6/btb4uCVONKt41Deqtxbn7Gu5dvpxBsALMEtNXYUIDk346gfi+8Hb5jR/9BGfYm73GjOOonZEKO
uDef4Q5x+TN+tNRz8eMVW8d4ZCPbWrrX9+MnXjwSe9BO/8FzbPundraZJJvTYJpeo+FJUjyFIg3j
q0t0J5OtAtk1jkaAk9lVpLZVITqDdXAZ8qbcKODsSHKQ7OUreaOpCIugjckChid2Fm/YaexTJD1f
5p4g6fhS33LCNnxhy+kg+koatNXBqvx12jQ4+npsg8bFa1V+Uc/Rr/RMikf3beZO7yCLuOW/Auht
BSzhym/8faPPdwezOnZv4ka5QSkKbnUV3vXn+T1KN9JW1gJyjb47SpSfweWmAIi7CdG2d6wAbvFm
LAFHRndl9He21bfoyqGgizuEaIRN14QpnqIn8zht4Blq3bEe4R9O4ydnKZi+s3MP+SacB9Fmxdc3
5V2F5EmuuerWN/OLaAIN8Gc/vECerIzwZ14bmIm94DXr9Jf2In6p++xk8V0xTYLg/NOjzK/rRxso
RG7DKwE0gIteIZk1Blc91G/yXXaLa/zBsouuImCzY56gfOrFLQ6fn7TVGQjDZg5whet/jcnubw2g
kBPzF/EZk6vKgXdNb+sVbUBJVcsJXtk48AgjFmV282Xx31iHfzkP1DrkAcGHHJxoF+BGr0XoQitD
3KKb8vLf5ar78aXbPyrkmYsXIYCNhOQGYLnvn4qT/iS4vNL0o2Zj7RO/fa4v1lY7E0R3ngP1S4Ew
xGXFSffyRjubltffkze2brxL3PKSP00u7OIy70UC6t5UYHnKzosrbcuA5CIZPxF7MTbo8IBZAOaf
iTuS68eXGN76j/FJ59tC3/48INuIVw1LubrxnnGehedMux7b5U3d5M84RR20f028Z3/h51aB1W15
zz9gMfHDGSoYmAqB8kFwSAvm4yzxIBGN3XpR5K1+osTMmhdrJ+4Ljk+unubAukTsfasS1/jUv/i1
QbKVX44IFor0ji0QY7TyW3uUXYmKLaEichv5PPVeClOzMPODng5XVJtvqEYB1gx14wA7T/FjiYgv
7QXdpwDlRkddgJZ/Ur3XystIkbR6khwo9O6aLX43B34SYllTccTBaV+nq47yhY1QPphgc6/uQwyU
P3Giekn3rE/I64rkGpDtYpdd+6Owy16GLSoq/Y/lp2t8lg8xSfVbKvWao4+PyI1JgxhvzDco7IZI
+6P0Dq77O1NVHaLXEhcth1PdnD/CZWudms+YQUd7BU+9owmBt6mdcbDzg8B1j3zOq60TTroNerjX
9k4YezG5au5ybs/3BnYXdGoX4SFmCwf9AipAxGH4wU33kmFxcUFYdkHmeunfmzfRbamjc7/+5MRm
Hov8UYXlo5y4Qbhp9B2qIbVBhgYQ7lBoSs0xapzlQpVtnKWFsB6nojxuL8tLd9XO074N8mybqI5B
ZfvaBhwwJ6K2hL31kkdb7IgRkHAzA3+s30ISRC6imH06O5x8go/mEZiFqneJHcUMlsByOQnureHO
uFbb7Wv6at1oSnsTxN+2bhFtEOWXR4DX7p6HR7KXDepaEGN+1bKpT6BUl3/EQ1n39IWGoedFRkFO
0+Q15/aJ0S8+KTUBVpWVTKXsFT/9J51qMgbpk/URXpmk40gU221fuDFeuTSXiR1O+7J+SsWN/q1/
Z7LNoRPzEA+G4WrZBho9udNTDXd1gQ7xdIgr8cQUclQ42Xn6EftNdU035RNThnRwxqdw5qYrlFMR
vTdoWBQWl0o/NW3E5dBPG6t8TvIL42dhTFgo8iRn/G3g/96oIRLu1w+pAsYidc/vb9H3nHlyCMzh
sH04qXPTK6rNVHvNw6YvGNo3JvW5JrmaGuA0BiPGDausrUCX4V0Br+CaIryhbflY7fvAyT/4Wfgx
L/w6R8vo6frOeC8krw6mr6Tcdh0ogL7XdCeeHw01gYxq8TiQV+FR0USFV3BZ4ypPIs512fS/c4Bp
JDtofHAL2kv3liFRjXD9PZiho4F+qG6lbCoiBVBmRDYnH/E0FSI+g6bNkb6JgjjUYBnro4SluwG3
jByMJ2LuKmKLL0RaUeTO/cnYmtCm40ZRkKEeuKehpf2IA4dAtuU5Wl1l3jWIIPCJHnwqEj5wkd+l
EMkogdtYu6XjdsALiksFMuJh4vl4/I3sZaeacFxhT2piXz0n2UkujkW9eRgvEsVGDyTgxridxnO5
7EzYLjjICmJiN49HJf9a9J1qIhZ7XUzgGgwUy4cMkVqIIoEQmxYwhJKdslv2zMTnrOR1rClavYMl
BCGiusWRF7LMXZ3cIMDDu/psnZEnDUQ79GQmkadDAqVNYVTWvlR9Rviwzwft4Rv2ysGc6Nvxpn+N
5z9i/89k4/88/9+/YpWG+KWQhP+0AH9/LjajBzrSoodDHjDrUYZjZxsSjCDH279fw0lWJWbIOI9h
YW3JfsZhE2As7dgJtQAop2Mqv0si7LP//smoUdRPi6Rtm/ZgCiq94t8v/f2mvBJZ2/VA23+/Jq3Y
+xNuw3/x9+9Wq/pmg19XryKxL1LcrsU5+ZGmh9b+79fax280GVL7v/9bOkYP/v7p/7/x9+f++09M
nNg4zZOxd0cVeuvvDxW5qXDiPX7Q3x/to4rGJJWz3ajl7SkatzNR1J1Kzjne2xuFDyvpiRm0U1f5
YdQHCxogOe17HHf1xdVLL7llw3Jso+UyhwwXR2SH2VWhaCe9TE7MpX8S0fGsqMKnTICIjxmW6ljQ
GwxobxMh9Vr26xCe5nJWSFiWUtDeeygQm2ik+ezn6OmyaJyDte8iv0grmjwQBKuEasyRxWIZJbqG
INHSmAZt8oBONFdSwjlwRB+raTsm1KdMnHD16dyb+pBAXHXDvCl0mO1k+qzESt6rIbIoIg0XZrB4
K8S484w0cfQ78uxYg0Cj07noZWlPUAzshqER2gQXbyp+jRHyknWu2S4fTIV0dr5ScAyjXtghkjQc
EVzsCaEsE/SdGmqLjlhObxmQNXYTF2HWATZP4rzNq/g+pkzsoU59TMmTCweHVtcbEXevKkkHnwdS
Ohqpa0i+G4SXFkkjWoLIa1VTxHTjeIx0+bcTkTPrj5HMTvLXFb4cJ3OG8VbjJy20z9ICz8gT3MEq
spw1A2XCbKJ9aYFvSIdysEelxVAkySX3lwNPEGsTf5appGM9FTFiOwSBS/ljzmXqTR3cW/Jc0z90
qMXakTYgXSL3MUHtauRIOkJs5QRqvCbtWD4TT4HgKZYvksjF8Rf1a8RVGZRM0Nlil2M1oH3Ny0Yr
hR0+3xwSVZrgZKZ43YzEXUrylenr4R6Kcb3FCFlMUT6ELYJ1Y84nksC0nQUXMDL0kEhgDuStpE9p
X3hD/zhr8vIzaZi2kJ7SukGkUJmIFtaejjwzPmLD6AM51L+seD0ucg4oZUooj0XNJ4gPmo9vFKlg
m3Ksz0+FhmlvXoUbLSaSO2erbQ1l8KpxJjltWVFzxxZ4MJyiolevDSvRkyYJHLLZMhGFODLjMEvN
/F87xe2+NpfTuoKJmAn5g2nJ/ginmOiWlUg3Mad2NT44Aut/ahH9pHoLtJZzt2USENXDeKgHQ5Mb
YTys5rIzVoVdklINqGn3LuBMkNQgaE0PQdSquuDJg85hIOefWlMAdbXp3WDc3+5DtM5GfRUzWoJR
KMGVR1hVEdwwSrnaUsW6DmoE7FdnmttylKV1oZ0kun95OocsJDccASNkTLAJsUWdm6P+Lv9NQjYc
pIyTmyhcrPkbKvKEiVTdguoeKGnSMJoZiq4yp0F0i7M0OkOCGmccawOy+jQu1GrMK3/R9L3OAxgb
0MNiYJmNKyh4NOFwh6/cvl/b9DAkFCrY9ntWWWekwX0m3byTSD1EiIgZf6tGG6x4ic6Fhkiy6afI
RyjSJLrHRAXalZFLdiVnAVH0RL+02RrIg1r6nbmwTVCqRiM51d/tqiY0wNlbu66vaobLMdRU//CG
zRbEz3jDaTGpcEzwkhAI8ZlYgltki3gxVOz2K5kWJpu/RUN8n2feNWFyC6OfmYcs+6ur6O0J95Z5
tYtyMlUgR4IEiFnlrv6TAC0QLqmI2LYo0eBq7fNcCOp7BtwoK3CVBlhwFI9+rgq7iSJCnnUunM7E
uGFMPvLBTD2G6PZKFxuoIgkk10YI0jliLCFEJZIszYVJV9sc0nxfKdDEaUPl0EuK6I5N1foEuZ3k
fsGp0ojczCTPMmyVKwYOj7g9MEMi8wxKhmT1h7Vl/MaIT6UUyRjtDfdWHnB1YZ8Ma+X1M64LMv4S
NFpd/FTUNKAapP2qibYqZoDtdHMGk8T8XM43WQifhTCCp2jIPUCL2PTaPtaoL1ILktw6hByRlXkX
M2DKsEgh8JlQkEh22HTzhNd0frPmx7iCPnz0ZhwSfkk5POlfuV78Lr1uBWQDj44ugsEXXqxjYJ2F
SEtkuYhdxt+k01AhNScmIXNNlX5pmIC05EgP1mi4JHUXe1ZsveKcmYM0g1OwzVDKdTNCEXN1I1Y5
Sj+nI2TqoQqZypRsAdMfI/SGpdiVDrfRqzg8L1P32lXPj4+4C42YRRUTmq0seMWnisY6yV8TS4n9
uNSknZzA0bTEAUPjoPEgxwxtYc9WzKul962BYrqE+Bh1YUACLTqdtAhE6EShP47aKQupRg2NrAry
N7aDFNee3uWXoigWEoWBR03iZFV5dcV4RdjwsM7kt0KE9jkYo7FofpF1DIjwQ2Y6nCF1paI9lRFL
3kjxmlweMHVHIa4mvFNL7AvGEtCuCLVk6y3gcr2OpiMsYF9yKEJC9NpbLgIaFOZh7YWVaXjUExVW
HCiX1k1d45ZZzZiCaVHuVSUlpFUw2pcSCmLXWjjYY4h5ZkgXlpFQA4NGC4PwZEKyEJmghsrSEoLV
XhSpFrxYEyEJZxr7VAX16HR6v5Eb1jYgnmLDWphAzOEwBbTYKEeaZRztRu9weiyR8Bk6dsQzmDFW
QcRhOuUAv58YqiNz9Ptxy6BMRrinGxlauiGGCzF1TpA8Avk2lt8kbKHxGVoKrwdQq1JiQxicvFl5
Z7qhWUByThrwh1pc5TJ9FZpoI80cyNHQTeDwNCNiKbtDxNBL2aXMLXGZFK3x1mWa/FqouGC3Ghc5
Rl243SBgz5jY6qsfnjgtu2m96aY23fFs+Q7z4jqTmftUDGO3n6KtMsMHyHoy7TU5Qmlu0dSPBShU
a5kHqyw+8U+L8auGxa/S8xybxk5Zh9sjkJrFSllDdVdPXcBkK9ArTGMaioZTUHuh41qZvYF/KnT1
XhQQWQIittQIaXwTMCxFzHPUaNKPkmmvVdtI7szk/jwthyRE9DnSv7ja2OduLalBmSFdiLvn1TC2
id64UoKoQSYczGwIgysiZn6USP9Quqmh++q9PJkBsYiMrTUsmduVgTHIg7qQfUuQhBPO/pPba1H7
VC3tUyjE78tsxht9Ao1xl7RQL2ovbqIFNKmQCWVvjBH3AfQ/YgezrYp5MM9dug2TFbOX6dzkVRKU
ShzECeiVFKPir9KGMaQE41byyz1TaHMvphboRq7pxHqKJmnZGgPoS5tWbiaMli/WkPTkCriletSF
InX0CHpV0xlkFKV/2tR/m2LPH4vOyKCJecG3fK7rW1is5rY5kK6rXldZZ+5Wsmuiw/crxUmAkXqa
qD4T4OvGknZ1ApmjhqxaadUOU0xOQtoINr6fuN/J7TbRQOnnTm7oc851VDBwuzBKSsirYeLzY9YF
gSyrge5qOs4Wt8QE99M1uuRYC2rIaXhVFCXd5nlxRogwy0QbNgjqG4lXnfSzQmgSJsVM+9qj0Rhb
fPT26qxGzzX+rpEcO12LVNFUVN1Xm/7DsOrpQILifrFoVyytDsb5o9SOcp0cOkaFPeFh81cuCX20
8RZL2rXP58IZ+Kw8phQ1IXEJFJDZCwaEX4k2Eti3KA8r4/5Zwk/nUKgcZYQ+vGuZ8Jv1PFBiIUnh
GrexVr+TmBZS03X3Qk7gNcTqKQkbAsFpuCd2rlvorb30PU8hIbLBEHJGmpSrWIguGfIn4l0XW8Ju
n0AQsxodq6dyasr1MGnxjzFhNClEX2EGshNmi+ZRjPllXy/kgUlPGE+qttCjUvBVqUZyXAOqDXS9
HP5WcxEtGJU+qbqgfih702bYWkYjOJGC/ouBTW0dATEias+OCZFGw5J4LhhWNBOMzNNOwta/2Tci
ZoSd+U4+NtGTuRBkEthRVWYohTrAt2URzi2jBS8ipNmUdO/FnHZOrEzoJqfMCDSE+dleH2VaaHnc
6wr3Rx/LDJmUBf+0oJ0TI6V1jQR9mobpd0JOm9smKgfMt7iuqSP0Jd/08hf8NTFSFktL5Okaw6HT
mCBTXKLUD0NavVXJrmGskyU7wNXyNipn0DJvzMXOI84QTLxpwPPNzE1oO7aKoJ8lowHvwk1cXPBa
njZzAT1kQlIodKlImIvV49LCZ2DaspOt564+tDm56MMDcUMryOZB41QXrhVPW6WSgzhsoZWXuL+A
KdyEXGJuoxA2SsgLFKQWDGQePrAnzhyCjjyqecHpevEQLrC1olagggRuXBBLa/pFpxvaSRqJkxBi
6fKaRgOBjzjRGTEx4kUk8MDY7Bh8pdObJgkqdpwSslrrMS/bvTLcPe/lGr3VCRNoi5zrddPk6oAi
VosDLHMv44glutpSzIQKnsFjYz4pOthrJETHNXwUyxKLk7oUQU5HZOFYEOVhwe9aX2Y7tKBR6V4S
xnMayUe+ON5WHQ2bMHXMsI/NkyGmH5mSZUGn8YSGgsOvKlEJGtkzMfONNyo90pKF5ys+3nuInlSR
wr0cWvmbqJPzHgs9EROPOcVihIHEaMYuGiEgIweuT4R3mS2waV6lSnKzQ6JmfpwfOF9XC0RCfQ2z
tmuXPtsT9c7qMFVonTZiygdJq0lbES0KpPXKtO2kGNs4fa4IRIfZ6L9jEU1FCzjQ9DQ9Frz6rGJP
bzDbX0483RpwxicOnnSvBMJbqGgu9IaprWWZCVwGcbCyVkGnix5Rb/TpGGMcieHk9IAymPGWEcUl
cjh4+qwgWF3lcju06OsGdS3ptlVnUlCTi2FtBgMalxbho1apOkNV7b+Fo1ez4uVQDPnKsmh1RIyo
jyacvV2VmIinLos347geV1HO9qWJ7m9e67019J1btyHawTDxcFO7EGAMNLrKe+VB72gqB5NadK96
bkDBia4+va1RJO4wBHkdVQUx19gZNh9Kt3mf8UYVVlQx2N15JblTSjkwKNWjnV4W1nUh+IrGXMPy
quQ6o6jiSvhijbKq4zqIWPXTShTtXMahSxf8hjSjFlv5e22usZxI3uPUN3ihDJg6XfIkJ8kjfS+5
VAg7ahmFYb00my7L3UYSwitBPaa9wgvzxXIpf8t1xR/XrdIxWyEoyZ6y8AJisiK2IK9BlP9xUP7E
a9M4Bq548FyTxA4o3LBTBbvtFeg1OXe00qywBbNoaE3rpVw0NqHOQjUgCyd6+JPMYcNwlvG9Jgma
EITvA3nqGExO70xQ9bzEFtdwjS8bo6hu6nL2hYd/zir08WXRv8zomRGHGkzKjjCq84xJ/hAxB4+n
B3u03I2JziXXuw+CwTqn9rtQvYcVs6WMYO3EHp1HPsSfvfiwTsQzIK1SN5EnyqoUkrJrmjtbDoAp
lJgXEdX3VhkmW1IQnop6KSNzF78UfbquLZxGrz9lbYUUoDOR80kIyKbsJzaS8rwi1ZcrqLLq0ceS
yiNh4ripp+ggMDhhTkAgcy4dwjUxr1oLITJBXhGWZkdKIj0ZleRWGmNU3YhUM6vn8roq4pdZS/EX
vc2PFrKlJf2ltDRQTaX74X57L3SwF62PqLJOVTO0G+BMbY5mP2qSd3yj0WVth4kLNVEZ5u0GYDWO
hkOBwmUpmdvvZTdRiibQIooYA6+GVpl8ri6oCbXaGVNOtJ40foVyWjsySvEqpDpZwpawkW7cxGou
+bPJ8VYu0mceWrdyTZlfyf8OK8incH5K5vzdlLopWPWiOzSzasJ3CZKrJ2KFIKf5HCc1eLQZTtVq
q7foKt7nOFIOKXVLtbalP0rhkYMu3ZuypdpRXQJumNJLbTX0hphYIfVkKE4b7lxeySWb+8XRTOtq
GpHlhWuI6r/pbrgRu/rSqO5cNYylVspV7Tn/Sklt3TyqA0MQhQCNqlwz/hSaecE9B8Yzc/aV/2Pv
vJYrx7Lt+isKPQsdMBvYgELSA483JA9tknxBJB2837BfrwFUdbO6dKX7A3pIxDFk8hiYtdeac8xB
B8BImMo2g4tIGJgDGCtkLijbna9RhLo4OS0/5yyU6fgRqJL0qMAnz1KvCzmjuEocNNFGKy0oITHG
3t6itjgGhfgAhOjdRnF5mXRMnb1pDVsvY7U3uThespxCXjgbh8wEv9K33aiYWZL6fGO99whPMk78
K1aEFdreZJ3JhqmD/wuu3sadLET6HfOMkIyzspAXl3Y0q4bxyukkCbU1Rbgb4XkR48Yute9cwKly
XIeVm3Yr2/ozoPG2KWq0En1pTTsPJcZU0qyvfMruuWtf6FmxDaQ1Z0gEct/74407DNaVL5mR2v5I
IUduKh4VFMW+hgZhNDljGPSvgqk2kbIO2kq27WsQaGSQSXudOqySwzJ/Mccp25t2cvL9Bjhaj/2Q
WKN5da7W2YiPX+s5kRYGzWaruQCrBsUQZPQ5gtDeNm+t1p7qhjgUc+oxdTg1vIKmbbhYac26M/Dy
6PkEojIi/EBNtCMGrnCr2PDSfWzqclOZfKraoH84rX1vNZn96mlorNy4fIud4beutBuzds5cay89
3+wzOO7joFvpKswbFCsNx2CWim2cvxAVIPd+DUdGQ82Qn5MeI3+M9D3rOfkrbFlcSIYr1iNcn53q
Iw1yCtIFpFYsvNn/8GY41ne9mg1VM2xt8GxSX5cfDyrpjgyq50VE149rFv6gWJcfmjc/dzNinjAj
zU//cXP59f/w+Z9fn7oa2fPPfekyYex3htZ/8ydDPBKQ1qN5s9xaNtoMWK9nVOfP3eXW8tjy7M8P
/+2xv91dfs6HNlN2H0btb8YEq7CXDdnRT0rezTi/xT9uLo8u9ydr4Cktg/ZhesXDwvtcNuxdOG5/
7muT/8/7YvbZ4qOJXmRGIFMyaSu49o25ErQyj2miJt6lpg7Cz65SkpL2/mCtlOsyPc26ygbaGtrH
CU762nMpaZa7iminP55I5h+RjmDyoFn7n19Yfmy5q9EU2jl9eFoeimwhjoPp4mRr9UTgX4bbs/zc
8syyKbKaP86i8z6OLIzbTo6hK55fxvK0Mm37UJgkxpg2gmEw+leTg1YggiJ2onCAsjXTimTFMN9P
uRZXJdNfEasHFTOg6eqxXjlEWxyXjTkoBBFhUU/oGycUIlBnZKE+Bw2tRe7adD9jIzolXMBFzcQs
BKiKMlVbJcDG9tGM1ItnUFS+7ODz3eWxLOuRbreyrvd1oNaF0WFvWJ7pgtyYNn6Zf6U9Xfmf30sX
GvDYOuQwYYtLlv9h+b/LQJvJI1p34u1Eu5+/98dfWf7bP35meWqYQeBGn+MK/deLWsiGyw8um+WJ
v/zf/9enf/6H0o2bHRmbh5+f/cvfLCJ3H0G4Tw0KYJhZnP7cDJCC7cXrMPAeeoFw0TTw2clRnRNa
z+CkoGd0xGCvMy2idfk7EUa1l5XPVKAIDzIZ84MTxvWZaBumSglzfBXsu7DbxCo9aAG6laoA5QVi
Ze172u+u1r8d0sePXcUgvk4p9WsqF1acNqtsSAWa49ATY2Zp+qw8vZwkrrGHQURI1M5n9qE5tAIa
VdN48x4pwIqbpOeUBtES6awOMRIm9Booc4VZiWF9l9cIP13WImIAatDA8Mizry6ItE1dooGiFli3
yXhpadGtscujLnKKR+UwQKgIlUDpA9aFLtmaopt5t8KvGKWC0OfBeDBlfkt5O2fL6ggRonifcgne
d45REyoMg8dgXab7EXIqFz9X0V5So+BiFvntzUDCkdEywTQsxnTtrAZPA49wl2Fc+wmmrVhDS2xP
5cShBRRHolWG+zEilHRLrSYVlfZ9fBv6U7rKJg8JjaE+7SBxN1NcyTURHaci7Fvkpz5idFD2gYsB
RJferwRZJQkS0ToIIhxELYoe4pCcSfvdtkm6rfPmXZfbJE0Vg0abiX6SXJqKxXZsl2ioQ/y6PmpQ
4g/9k7DfpG39NpMW82xDM02Mxt520I6HJFqviltyYBA4ptUvXAbZlUeq4KZWQXBVufRJjSQiwNlo
COFKOD9oohgOlWTtEDCDTVRUn2Sv3cyJNJ16rHTqYoOVqcphmIxNtGIYfNMnxrm3XBv9WBtvlFtc
E9hdbXvbv9VM8Z5Xc9+Wl6OxC9McMQlviFuQgTnGmMTPv2UanVK/xzgeVNp1mNND43IGUyjS+ExS
8yaAMmLpXb2qyW/YVEhgxjIwV3livOjK+nISbZ8HmCv41WvaARww4XQh9vmhc0iVp/doBhRrYEYZ
7drS20t4NBXNEKLu9BHXVJIcCDTuN7mnnaT/kIjOvlOp+W2buPij9CmgQMFRn6PbFa9do4NLUdOv
cK8FBsuEyYz3Ipl1vY76YBg4L/x6QKQVaz1VYOKz2nRTxpzVrMyYGK5Qs1o5I20ksE1OVg9jLHNT
JPIj6OrwuaC95fteuQ77aFv1gNt8+rpbPyP8O4kONDOfzEr4h4pPSPMsjVZnYT8ZhTqnGRlOnstJ
VGQ9tjph7zsrdPeq9K+bMKqPQuScR4qMpCoM5piwhqZ7rdL6TS95BbBdr+nx3ZWFcWnCgaUfn3cH
KNamFLTa8ZPsIe26jvAJmA0tPC00UNOgw0oiZOAxwWphhKh6ynWYOmFG0YkHWIX+dTE59Ho5Poj/
1T5YrqGo0A+5h8E3aE8ChV2PsaepQSpxOt9aPTS+UiMyeoiz6j1zaBs0EBLXlgN8T6BvM2jtIX5J
mq2cRP+QqRqVYYxQhs8WAbMKtRtqegB+BqLbMT8pGQUX2XJNJomNTyEKtoNlvLmxp6OGydFfmsnT
KKJ21yQsw41QkvYV+h+KFlpr2CAxTORdQ8vrqtr4EqkSfOBk4Z71W47uoeuQxYxXXkdnyg4QTXW9
v7WnwSRHUfWPBBgytuwfq6bR0ZaGX6bVWivy/qytstH8DoZpUMPznzIlRuPSzk7E3vNWNZ7ptMkU
vJPY3GjdLS/RXJuNr1CM0voQQ1PtchiVjPFRwg5jccqDHry8g5oUIcdu0jR708eYKqABZQlKY6ex
s4NpARaytfAWsijpNMNMQmB6t/VjVx1UoN9WE7owhlVPLfkqdDTu+qaZVqZL72MsDeyFeiAI8m0/
YkipNNryzyEGSdjXYU6Vpj9retXwqdd4kGxImZUaT7rtYmxr5baLW1r4hUWDx5IzBjTHbFEND4My
0YOLiG6xtp7McjopxDWpHZAgiMiMPVcWXXROCOnb1Fl2pk96qxFQgQA9EpuCzBeWHbLetQr9fz+Q
MDfWfNHe1NyIIAJOU3bQn7XhVSZoQNJhuE3o2x/7ksFKRl6xOcQWpuHCO+hD8tojeJXD8Jo6DNN1
4kfbSUMfPWK1cEwsTHptrQIbKfzYjee2jtNjtR377C4tDc6pufe7zBua+QqLr1M/J64eoZkpHxyG
WvkUQRF1uDJnmvx05kPVMRnhJNm57jmA6NlR7U3Du69XN70+lkBzePcxjndDx5LtZliQq/DR8Brb
QKrrVQd0OVmFEAH2P/8dHGYHuB1jZmxQ82PLE5MLG6+S4rFoVHDyQvslSiEbxnOaSzsTbPp5Y/QJ
Zoogfwq1MDyGWe0dRzG8hBqgiia3xqNBtYe8hA3pfsHGzpATxOigTkmVG4fKm9bm3D30G3M3zGsA
XbIuqFhHuk1h7PSZ+blszH/dWu7+8RLnX5jB08d8szzQKZNybphfuUsQuZakQH5kr69dvOXoIn9l
gzqV+ZjvKB8nGk4jaRUkZXGTQXpxVTi5tTY8DQBJ7e1ymIhZ/WoFaP8ND53nUtIvG+GyK5jzZrkb
ai4ddBZsa6EIekj8t0C0w/THi7KahshKRT4HkZMxaDmuB4rQmSuHo4XFJYuIygRdssRRLbf+9ljn
elw3HQxGtRnTnJxXTppW0iMKrBb1JeEgQduyoFsw0D+bZq5R28gOVjoT55WoGHYSRguZdUGkBknA
miXXdwvOupuZ1rGc6fLL/WiGsk4V3RiPUN0/IqOmObNgIbNm9X2nXOPgSIhF7ryZUoS8mqrSVa/3
M6kKWOyxLXGd1YV9HcqCE4RjmsexLazjcqvWSfore6egmUErNpijrirLmmsxEkXme8trWG45rG/X
jkDCFUbn0ibnWDWuQdrwpiMm/mBX0EzMBNFvUIaY4FNDjIfQumcsUhxzw612YewCZWtep546j7Ve
tmJsUPEVFvraDzQsO7KxjqVpWMfGiut1yzX0SjmoD6TJqXJGJ8O6nNPAkpknlvrQFEoEpSXTurER
JEh0rGWYY15K3492RibZnTyWvBtFTFY/r2OWzUIFN3ofMf1k0Rj6JyZX5pG7rlMaInXt5qe8M7Av
aVzQoHqVHkLcOELhzIb+6qFQE4kozEeP07xZPv/lrkVLMc1o5vBxBwD05u+Ayu3PjTfAUHHRCqwI
ukCBm7IgMkMLUWm/K1oULxUFrzeDhH92wOXuGOMpL8bJX7eN+2BZ/WtZ4qnrplkrGU9xsw314d3C
Hs95Xx76oTz9t0x0TSiUNtyYwAgn70BzB/hmwJWXnjXwyWRXJBtiunCH6W/TZ8gCIqZNuEFeDc9x
4z1W79pjcWI0pSNSRak914Iwl2MK4hWOJnkOn6ZX8GKfwy0TC/8pfMzQeuzkCOF0lX0DUZwPymFH
25MJYokviVHAeGWJDUOQmSYPOJJp+Es+A8dAkGw5qU8P8KTrHtDrttV3UB3Dbq/fT7fqo+DuiGzw
SiCGAHHEDPDV5PA11ghz1At/ymEWh/yrvtLvMaMxJMxwgyO8cc7Ru8EqBnuqxy9NyBnwG2snvFMq
3lA518MOR4gptqH9gRgGWE0JaPTReL0DYLWJLsSeOFfYjBFaPGp0SrUttvN4Bk255/EjuJhn1GmA
Czb4YyESpIxeP0suZ+nKeXA+7RvzQXuzjv4D/XhqvQY7lgV7l0TtMzUDpxXzNf413vqfA97wXz0M
bLULzkZ0EBj421XPSdthIbkV1VpjioWc/Ax8dipZdF8VL+wHOOAnphNMjc7pKX7HcVmucn9jiG1Q
4yjAEYveAmMvgIdWu6oiRlgr5HGAovoLlRjnDSTx3t0ZtcVueA8ICr3/8tRWjUjlzyM+b7fiYrgX
1d6TD1r6n0TCmy48939joLu6rVNO2NJFmmrYNpmJfw3qLquhj1PLwKipH0sNycom+dZOxT55b4/B
PZTTFN3CVvcvkVyP2Y62ojy719MHewh1LRq9dGa7jETEbWufsumgkV7F/hXsQvfg5xeYnX0JQ3Vt
aTvNI+/XpW7YmUj+XiCaoAx8nr6h+22zbfYKheMaD+i+fO7u4vvssXwmFwHr37r+io8Qa1/S3wKD
y667SY9c+9Fh6uywGOv31m5kIrGTd5zM0Brskc1gp0Y+jW/fwtg07sx+JdYcHSswbyhLJ4E7Sj3L
azDMA93ss9NtvHb7VXefzmN2BscbfmNMwNAgv3FA2YSDnlilrQGmvcbviCH1T/rWyF/7BwYLjxVf
OlYbWMU8w1ENr0FD1o+U7IBh1j/bd+yyivHjPWKz6hcSC/em2JKSu8WrS2845fM7Iol6lRFF9j59
R6u/1e6sZyiYW28TfE3vDsZuaxc9pjOn0XxxrU10bg/6PtyJG3yh4q0pV9inNljv1R0YQATP2a8C
sgiuF5RNG+TOmCM5TiVugPd4s4oOuQ2u9YojbLydEQCPlr76AkwWyQ3VwVqtovUemCWwTybYIQbC
UzsbL074FMCpb4x7hpVGSKVzpkUOXXymN7DbIuO7GddUGWut2kNkOPAWg611MT6z7FDth98swXmp
XMB39rF6HU/eK+vKHZXbltp8r+EYWs+ghZtX+w0lIQrRzTHeuZu/BBVc/qD8/5e8zS5FlKvmf/5X
c4b7/xX+v+z4jqkbwpGO55ni33d8QPYNii6zvzFdouaf8TzN5xh2ryfpvZizwpQk6HX+hm0GZRNG
oyccSc1M/J61yv/JiyEI4f94MYYQKJ510kvl349CO1aDU3tdfxOZ9Ar5p/RDmG9GPiIQbThsuH6s
8dnF0DGYg92Wipxs5qtYDPGPRLfLy/n/eRf/ad6F55IU/f/Iuyj633+NpjXE8gt/xl14+j8MW0oS
ZIUlSbT4M+rCc/7hCNMxHFOSMGs685f7ZyytsP5h63P5JizXQ50h2An/GXah/8NypEeyvTPHLsy/
9b/+x8fw3yFD/rl3N3+7/9e93SA742+7mGdZtkBrYbGDmRIx1L/v72OmVJfLyKXMTH4NSLVUHdqb
BthTW3lwKP342aVFhpWkOTfRBAiitCEejuZvLbZgqFdjuqODfB3EU3cu3bewGtGnMN5NoqdovrqV
6fc4ttF+HL3PARV5zVlQQCdtx07byySazy/TZihd68Rg/hx1o37T9k/knCaHjBjTbdvDx9F1626U
5VlrhuNY4luPAth0Tk5qupP73jHpXbICqEdrhZk/yXZmULvnACCCX3fDwWb4trVabM82GUVcg62N
ViD+YyHO+S6ReDZS5xc56Dpdhsxk4T+3m4LpxpbGOnZo8/ilsO6q3PmSTsrSI+y+Ilulm6m2z5Gn
iH9wm6dqmIKtTBuuOXRR6Ctb2kmIcc8I+bWPLO0mYtbb9cjK7N7f+bkxPCUIcksLIrVos3fLc04M
k/ZBMc1ellw/GDBmXQvgsMwS2l6FGaOJcY9oxfRt0MGZr23sWFUJvUNDv2qUtyyr8gi5ZOWhDe04
j1ujHZ1IkJtAfprmVVGOE0Z1ay/Sw6gwSlRGsxvsvRdKCiywP15SRms3HN8dLTXP6I905AKgeq0h
vxFdS5ENu2Wo8zdRN08j8t9N64tdk4YZ4bQ2rNisXTVoCZgrgM/uTRoPXiez3dgnIGiwLNOkOraO
Rdt4um8zozo2XIUcKBTEJ8e7NJInK9yYZqejuuldyAUdVaIQ35aVnyy/V6dcq8/xoKG37t2t85wo
MB+TN1yngybhEYfvosecUps6memJSbFv3wi7yLa5HQ37qPjSeHmrNtCTbTJkGh7+9jWXIBqiCTls
p3p6Dz5hdHht+krHiSfR+sYW3AQS49R6shsLc5u96jr5mRcY3BEoU3IE/ic+pX5vJZyYk8CN6OmB
dFBGpDDKyzs770AJsgy8sgPb2BL5/Jbr4UCMh7pOgomqnhLcKnpFS6M42IzfT6gnNyN0/IK5dDHe
lkET3Dnx3urmdn7NWJAdDOK2WNul+2Jr5K6PtbvuNNM/ZGZ5V9eddY3xozvHxreoh/Q61EAz2DnG
jlqDVdHkzVUpRX1ymN+cOOKGNa2MUybK9lB6db5WKvrVOiXAlIR+Sigz56wXH9rQ1Dsada/BSLkl
3XTuV1jhEbu9iaUCnb1/rrUyXgdR5bPXja+Wm7mIqYhxJor5ts+E5NBG4Y+JNA71Q+bq67YTACRF
fp0ZdC1dxwF95Dlbp8T6bI+o2ISrJMw4H8FT0q5oHdh7W1XYK9P33OkE3P6UkUafBkzbkxeVCmbp
3U0wQNgf36IUZnYzY8VD975G37MxxhHkERoGBvknm6bqPA3o1nH+hhA12vdxwEIps9aZaaYbvWju
UnP6Fj5tkyQj3LnbtB6IJ1TlX64THJxCs1GQl/7aRy7EEvWD1+2ug0QeyoKVFtzfeuNibrBZA58m
6saiH4d10TbhTkWvg0NCvQ+Bpsk6vsDJ3Qx6+JRx0kZ0qGbaZ0FdO+vTUJyNq/u6QP4/+fAzbWdI
brT7oFJYLfOIXJr0FgFwB3nd+ehC+s+pQWKk78BwttsSB3DSmgf6GsxvU8puJ77UzVzkpkm5EX1A
SY6YOcOg0jukJ8Ti1vEYasYJTvGuQL/f+km8GbVw61UTxNnspZxmSbtjV6iBGILpqBZENZ0bM+/x
AEygskfmOei/hoT0azPARCdGdz069ZszsP+IgXdZKWq/ZpK/si9yhxhH5tgBarzBCQ3uMCrGsxcR
ld1G+UcxeGfdl8kNsxqMx4bS1nqHwdZvDxE9p33R4W4VNT3IPDNZlJo2oE7ta/JMPFlDWF0VCFLW
Vv+VSHRU44DRr4ms4JlrLjzz6DLVXgTAy6jX8Tie45hJQ5pn7/iWnjTdPxk9KTmBTacqMEEcaN2v
amhRsdFpNmKClmtau7lnnsK0CR68rLuvutzeTgNyLkvMGtG2srZD2ElW4vJh9JGEuoUWryUjkVta
1d3zaLn+sY0VqwZTDut+RH7VlMa4QzSW3TCayQGSlPaGsE3YUxLDSyGmi5/UiqVKdaZtyO5j65CB
4znNwSDXw0CNiMdyOqsCyI0fSO/oiojZVA2gZihtizkbeG9kNQAfvApxqYlsZCr3RQSZYQyyte7h
IKmarr7Kw7ZeeU2sjp2ikdvZE1JO8Kr4DU3MCIAW/J5rgjsAu9XSJ3eEnaF11ZOujwaiTkwqshsA
qdHyX7c6nFwHXw1SEj63eqKktrsivRHoyfuKxKbeqa+jtjxnTiBOqNwgupvN2Wk4TOwB6UYPWMUJ
rJup9PqjiUSFIQ1SxCgLNoRpdT7dcUdTxmbwcKJyZa9o7OQ7UQ7A38qCOA6jXxPA5XBFniDNF+Fd
pMOubESOBr4CJ49jxKvANQwRczm3lt7OaCP4nRDYPeRPV1VcqgMdQhyNUD8HssuY0vbqKjTd67YU
JmAoLYLdE1oW+IgoeMRRgxmkmKqd45cd0WJDsa/bjksu6z3bMc72PJUMY+akooSug2ysouV+zmya
GGlnH9qkgObW1wxMmEXdNtEcN4MhTqt2QZBqD26EZVtXLutNjXXa3FE9t1BSxyogxS8dCW8YSCYq
5iZ3OEfdIrWK2wfMa4RBwcMNJmmAckiRFwfBaK+RYRJ9EiqSmubE+7Z2P2mLA1kwD0ESVsfl0eWW
mKOCJbQ7qQ/5Jm26hyXB121poleFhFI399hK00HlG8YoMdjNjk5pvcUJgqc4xwZmlRbOwDLd64wc
bb0dj8tmSltjYwvvNzqFZhPY3cdfNCd6Nn/bjKwxMtDbzOyp3fsMQJwBqrAIgefLyKOR0yb5KTbd
kjhql15XJWYtRiK5DiR2h7wMm7ceaOPGUOpdUYNfYYxiSDW/yCHvQaSYDqNkn8SnoYVDN3QJmKHm
qc7QZgYNYAitfvITlWx/8qSZL5zjgvWaa+N3Dkr3bE4zXthiR1zCh5db5tx2XW79bDIUwFYZefvW
6AmOmzfNv26NpqUdomBTd350Ct25UQ6R1dfjEyNZErQ4n+StC4gvT6DsxhBGitnEqKhft4YoL8vL
7SUoiJCGN9ZwMIxzb3vZWL1C+f1zn3A74MK+82tJn0a7S2p3GaS49ebDfkDgDu/ARd3koY+O67ze
LXHdYlE8LTcbwceb6OkAepH9TTd+GZ1RMelnkIEynP7dcjO1G3RVU+WuF2nRolly7RY9+x/b5QFD
FJfJweGWmxB25hRl9s/iuNz62SxJy/U8QRCkTCGNA10x9Tj8lwTiOUzYnjfL3XpMvvQS0sHPQ0mJ
hVyglKUUnHMz588Gvwsfy/JZNaZ9ts3I35qPeY2i6c/EZxjJ7hTnXKXM8LRsmvlW435Xc4s27IuR
65koCcOagWNzLt6AL8Kl2NljUuqOPxuvTvqjnkqamN70lGmldizDUCNqbN7nIo7PiobIhDqQORIb
t6NDpzvNF7ryXl9NfTXtwkbuNeqOo6/pf27cn1tIFnGkTiZkUk29qpBU62UjCTclw8WpthSOnPtQ
fHNWx2gUV7xTJ2pv8B0ECCQm3GoMnO9RdENkm59ckrqtCnKJqpBEiWDC9NqmA8T5IqMgn88eznyK
qOe/ttwyRheOwXK/U8Fz5Pb4iOfvaPkurPk76hIr2zq5fGAGQWvdjznlVI4HYttwdss387f9t+l7
1lQN7JOfJ6THKqvzDmaL4WW17MgDZw0QLCOZ2zUFgbt8IFzH//p5eUNJFG2G0uLAcuKPj2B5l8v7
FXNG+c8757Sdb906PGRjty67GimSbsHMdzs67rnYS2XcGayIpcCwbZsgcErLw4o8wcAnMM01O2ej
VLwdx4I0HPSusctQ2ZwmJpCu+oJF57pNQ3++H1/qJOEEi0UC1DFtvITRNbwZlVz/bAYPwZBkANMg
SPJEigVgQiRWF3td4iY0I/u+C13gSt51pVU3ZuBfaoe1m0YqQ8XAOUCIdqXh3xKNuC9U8VCJLVfM
lrXYBDw9oXjH4b6dvPwaAEec5x+GNJ71AEY8tmNWfn30K9Of4zAZoaWULxiXX/DaAlCxOASMLMY4
kaf7QgB/rYEKVDFBXdk5wiUEQg2hq9NZhNiw8iQSmlN7A3heYt7TJ9jRQdrOmllKH9k9xqVZnoJa
XSurd/dBGj5VxkjGLoWqjqhkheRDHgyd62ugq0PrynxnWMQFjsPFy9zH2MrofibRyX3X6BNsxizb
Y03s7+3Wpfpyu2MjxHVafwzmnTvdE4MZbf2QBPYqS86hPbyzIMlo/COYaAMacQLhAIHzyKBdwiAz
TByOLwN6DhrfWP0QB/Ztnl5GN/nEizPhLwg5gabB76alWNFGfUCEmpxdewBZKbu9HZf3bn1ApbJD
Wwt5wXXAjxXqkkhCB8MBipogCRcjxHWLhp2qr7vWh2dfQi5XgXM9UmSouuaQMABPNfU6pGZeS4x6
bsq1DuXOlR5TV7kIYyZVZGuYQSL53djdY+O4bx0fwhSiFW9BRFx5jg26B9ZRpt9XqaroLuDWqCdo
Paypu5iBVNw3d8KXGAWAvNephz8+jZ7bwYLIZj6Nvk/epAcnLLO/6ho7VmsxezdDuJNNe8nKjrSz
7SSGk/LiHQf8dxNB9vaUF67LBtT5YJ+rmERCG09si67TqOhLx7bkg9Sb+6zE6TjuGQkTOKCi98lM
7mNvRB+SOGQEMr1BaXqW/rC3gMiobDwlgrDNjjiPTgwfeWvcMK9/mmr5kBjeq+e0zFA5jqZisg+6
Rde5rNxLWmaYOwCEodhjNlnvaqd9KYrsnldJRoLHAMSI3V0OvssXaYpQZjZx6jNelleA8euYSDg7
Gl9D0F+GVFA4JhudrDkMUlbnyG3EcNESHVJ8gRHCyrxLNDQv0+gfJeJwsErNS40Oh9liclAm3tbM
BQ441QEjuCHpTmZU4f+ctNc6TzyIiAWXgkPLokcWjdz6rsPitup+62bLyU9rN7YJBUBNnA6c1oB8
kqoLY01SKLV1iNmJOT61sobGzMmNx8bNAZ1UTB7DGMuKWUNkwC/En5cw/GjL1VnXn9qGQDQXDeWI
0OKqEWRF1b2OPxakaRvn32llE2LklC+uwAhWdh6adONLjV6zDovupqTEAhnqozBIQWS32PhXiCHX
vQhHcAn3YxJCtstmfla3s8hsxWNK/KaOfhf2qnaM+0o762ZwDnVkc0Gvx5cSfSRYMwuXmLz3Qtzf
RQcKVFoGA8xBbuPR+aayCDZWi+qSY1SagXEcsmdEenesi6ezIaJz4TGe1Jz222o9QGcVDYna+j3Y
NayIWn/NIxAx0yROrTQNEKMa0guQMK31KdIakH48DRs36OFvYG2AoBZZ7jUmJ0i/GQfyBBNGxCQJ
xPzfpZ6j4vPzpygaL01ONzZLrG6nK8GU30yfuWo07FI0AkeSFCAAHTTZn4tWv/diBkO6lV8jXiam
Q2rOjUrtW90D0ZBqTBajWbMKogq9YnDIQtoCKsN84LvfMYyXDcsQe9VoEWQDGaHLtA3M6uVLQ8f6
zGltHQ18m5iVv2l7jNsaX7QlEsZrvv9QcQ6Ci1t9h2m/UpY/G/brr5AuylXVf7sxvCuNyZCeqg3R
TndRSD4Z5hCcZpl+RihyK6r0k0vMueFEhvWwoOZQL23nfnFJ71bWAMLMs8XRyPRDHH8mNukB/dT2
Zwfx4xBTk7Wo4czGbehebeMGwFHKJY0DaY7NYqhXzsCZBGsMbUktOMIULFzvYnQtycIaZxmq2ggX
U09EkACWWE3aO44Oe12OLio78sbNOrqvExsyfd4DcsNGsmpbzFD8JSOVl5SFNdOgGTouemIzBTqz
68IfVgx63upBwrPrMGEXmb3Xp6/a5ZDPQAd7RdaTaaDslctLK1Q3glWecAw2aL+K8LXQK1BaRP9g
wAu7Pr+1pma8823CAoIsgo46BPpmigacddataCcMzRXuusSEXaJj4uxM576JS+bLbhJjwd1bVtWf
Ncd9Dz37WmMVhpYEn2wuHvNkjgeLE0mzlBNa0HYXv7NWbV3u+8gHKZ8NN2PQCYxd1mc04U2K8cgL
q4dqO8L8Co9JlsLSb+DucJZACY0F2EjBrkxF8AtSd6YacaLhvQpKkGy2ATSMI9DY4gkiaQqupZU8
Fu11gyCeRIEGWhDiKjh9KGUiQmCHbKIDh5w0Zyof+Vp0GbvdYEz6kTYZqAndI6ASxe86qp27KDIv
CClBb4pfCf3tq2Y2VCwbiXGkSnJ/b+Tlo+DE1q/xw0GjVsyhY5pDJZliBAPYiOBnz0REQkwafGeD
X578Xug76ZtARltnPhkOe81Kr7nMrZKw9W4iD2ohLIeHuHuP1Mk3K3ujKIkAb+GP8S3rqVYwKkpy
GJVMfns+aGlmEcRgpN3rZAzkNUErC9I3PYHUkRB74mPLtzrqljq6s1JeTyP7zyEEFRUMZy0DwpNJ
NFu++G3bI2ytHDt6YB8mneVVpNKvVsj7okJIoWBk2Vb8Xv5v9s5ruXF0PddXBBdyOEViFilRbEo6
QUlqNnLOuHo/0NieWetg7/K5q2bYIkWRCH/4whvAFS9UPNyqQ5RtUkk1e0adaQonOUZHBzZUjWg2
QG/uyQr0gqJlhETvQo9od4aYq7BaY8x4RlMyfVHqGpGGOgfOpnidZO0CvcSwK0tqNKDWUtKY/2ok
zDN7o4VP2Ck7XYF2lGk9EKFC30e6ejak1eLDTABRgMN127iszl2W+mKKdjnZAAq3Q0aE0qT1McLK
NhUR6KOggrAgulIDZnYispNVF7gW9zGvkJbrdWnyKtH6HKvCSxIQ2xDNZEx6meKgKNaCeS/NRwOY
4ELRwmrK1zwzGvIrNAQjSWn33ZwhDF6FFZ7T63MRgQdKTWRdeBBC7Gh+6gg5+lj7n+d/P8RVxHKh
sdILhbGfZgmNX/zA8RcVI3deP0GAibiPf3I2AG1VFCf7Zv2iYkJwT58nn4CHb1hf+vthAFiJwTsS
eKso1z6ZtKzFYxOQnZickiV/NylleFUGFPFvGFTRFaWEcvoCUj0Gi/MXGuoHCNXTddjDDhnJMePj
IoXF5ud1UX9PZEBjca6Pe6Wfxr3ZEwguMwCfcTWnn2qwME1HZ+TnqaGvtIcS1i7FMnzp1yJHJNZI
+FWEM1AqE9gcQAbjAiUrYy2IaOsDlZt/PmQdHgoLcjeItJDYqxZaplOgvEhdRqQW4zE1yo2vTcEI
VZOHle26X/CUS2JdgC9G4pwk3Uhpi4efn/5+rRTHSzcisdoYEkX5NQMPgxl/QR3+2l/P/36xQES4
1DJpKyaI62ULgOFUR9FkReMuUxWxuwc0ixoNnk7ZdN0eik63rwtTRjktSSi1JRry7HS3hIS/0wWj
3Vf10u5/flLXpz8/re+oZRN3F8tQ3bZTIV1EF1Mxkr3W9ZhPKT0miqIMTh7lLdX5wQj+oAWrFS04
JHW4M+h8Div6L0hHZCK1EXCO0aSYffAabH7etv4kTYAZxF6nwFn0D0lRJhjVAAdNcOh7NRikXVp/
/Tz5eVntim6Xcsc6sRD3Pw/N//z0b08JeFsvrRTURNejEspJYci6kCKYMSu+8efh52UkKgLscJ/7
dtFWk6Mo3VRZ8iSpEU+z9WB/jhjAL5U7XUHYYD1GdV6kvb4+/Dz9edDrLkH+/SWt2InzjNsEHfjn
+/9xEOvhoDdj5KiCchw/v5kZCHFAyByNKVIX5qtaN2drwNm4j6qQnMsua/GehyQri4F7QRxhkJFM
JF6zgTvPpARb3EqVplKflhxZvbykpC0MVLMBlh8lGdeqyUw+0yn7IgaCvjAjxCwjfy+V8UPTilvZ
MUrgHDnQ9JFOT8WeTk8P8B45I4qn5YEwn1xCoHk4xC3W4BQqfGVG2JiMppsKDRA8H9cIkfsH9gP5
5mYJMHOTm/BA0bfhlV0TSzeoYA8h4wz0ASH4MAE5NhsGbmlUYxvsIkMYQiyq4lUQwONB94z/wrD8
H2jk/wsaMUXz/wkaoU5QlHH7r8CRnz/6L+CIafyHaumKYpiWqMv/QI5IKzxE03nZ1C1JFf+BHJHX
X/G6KunUkUQV3Mp/IUcU/T8s3TCoJlq6/POJ/xvkiGZKKzLkH0gp4NzgRSxggpYKNwqc778iR2Id
mEEmtRFucbe2tKzdHKxOecTtztsMOGCVbZIhqgMAgFNAGEx9EkaPaPpqGv/Wp+rPUnfCKlRXo8CF
QGWIr/QYW5e5HdamRGvBQ0B3SwA+X6mA7+QWg+i4x34xPFRSov0SmWTSd6iMxnWqteMirCUTSgEv
Y7uge5eDCoS+Ely0nrxvwrk3p2bh6yzOZO0z0gNLN/hKi+Je9jaWVQ1KF1DsIB+nLBW9osk20pjc
rdlCiM0MMX7OKrDPmlp7oQiBryGnkVBs2QiVph3bJPtlzuFyEJUdrVjZn+CPdzKGnujGvI36XuhJ
vOaiaC5yXjizplgIGy+7nE0EkbkMPwoFyF/INjtm/Wp50yqXrjADHHro5REgsvgMxSakGZVaSXMX
JzRtSzZ/G6EncaNU0NN7TYH8QYi9GHSrUPN7+nnodBmUSD17qYj2B85SViaP/tyDKUwJtPC8SBQv
TygxYd9LCzAWXlSE3J40vq9tqmWjSeOhagjC4hnSgLQEHpWgErFGMlAo9RVmKz0CE1gHzcUibVN1
fjTjvBMtYB5Zy15kZuVGL6ezuuoL0Ep30GaZLk1GHzQZBXopJczZQYDukWCBkCJeB5XE2i+QgtY+
h4wjVFW1r/m4uopOOEQVsNNjOCN+pKNIrYxlsF+sM3uc3BQKblroAeQlxBtV07cJ5WdazIvJHQRS
rSX5nR7Z2cyiwS3DCudv403ETCsdW/VZGPEWAaW9srwC5aLLIP4Kw/wItGjEdV3AzSmrDrFlxF5d
glf+CfwUa6TcrIPDkWehPaUlei2ArujCKC5NZeqlfYexFdCZvx44NW2OsusQZ7BxCK7bpoTsWZ1D
uXiHuO+W1AMcTa4x+CNGtceg2ua1GW/NGDa9EtG5L+QeSNgAepTWMd1QrJpapGWnNEVJXJReDL1B
KXTpzibWmdQ741OKelMbKhL6m5BROwE2lTGHT/C7d0Ka4iaklOZXCiZXL5JjXuntywzaADFk2mvA
fJVa3qF8mTx0MzoVgfSlRjQioQDCUCL2PteNdBFqRGdgg83uImJP0kGKc3o9DlxxQmFMt/ZFHj8j
PZB4Uw/ZaOikbzOnvSzQyhZTDZ7blG0Fy0KlSeiBf1rk0gvuIuFhap1SJYIdg2xAeTXBnnxYUm/p
oIGpSeOns64dTYl+dp5F2DTjoTGHlKEjUmhr2I9DTFVG/taaNbXsBIxY8aCnYAPjqTLvCbsjtzNI
nUg1d2YSkZDWCzhZqcDgC8j2XJUXccSJrVDoeZUxXtspDJhypVewoW5QJoNo7gF+Qwku94MJcJoK
kMxIhXOkI5hQzeNtKCnoLA268ULLKeoxVVd5pD2l4AsqjV+yUv6SYT+hPdRtiXnWbK4kMBCmVQW8
bp/oMD4p+fNUZ/sIaTpVUwm9U0TioCbnTmR+NdG7oeqT/6AZLwO++l0gH4Mgrq1euq44Z1M1Omlb
v800qqhG05bLlrT0kTep7KCMJntoCzD3tLpBCS0Xscj+1OF4hQ1WI6Xh5jUMDnAfrhlMxPf9BGMJ
pHuvRF/ZpOKspqZfTVbvwgoUiNyNf6CsAqZIy+8uwzkXTSA0k5oJrhQYWoCJQPhr5LeWuNj0loFW
SI4tIrUSO4lorYfBlRbNn2FQ+CuVTjQdH2qCZXMplmUjjPUls14jSox2pC13SxXQmcsCNB/lbc14
o578pFftLc7qjwJgR5sFCBjqAg1PgUZItbTg/c3+I6cMv6+wPjE1eYazgvYTJVi2KhlnFAPcxFRQ
3IkW0S2GfbfAyQSOTzHkd/GIxvCSRdm0lwEt6p3GRJ6UQ5KbJ5AbuygH6acisZVEmuya2YBudYU0
syHCsNRN5S4H2UeWBTFp9fy7isVdBVZqriBF1oPyFqYVruN1fJ9EqtJRr22kt0ocUw/7cZneP4Ww
PEa8kQI43oF6e4/x6g76YCQbQ0CyFtc6Vrtcl2L4g0xbHbSJowTBsyaJpO4yWkHyn3KJypUnaW6r
LinPVhsanp4tUNgoyCNlSlU/OZYGRGfmugVuBQcyBMioJD6ZHW4BOpWCszAX3lA1v9G9mqgbJY3X
8V1213uxjFrWEJufcRyfBno+thQgjMjachOa9iqP7KxB0j1UrTmYTQJH2hD8yQrPobYPQFN6VcHK
naAVfYiEZTsWZBSybAa4IIoHxI34HfOjSnPcxmYOMv4Tt9qnCvgE0JB6q+VOdtKy9XILsALYKoAr
b4movsxhrZ76iA7JMJf7WYivLD1my6e3eo3XDftGl02Hgt7rbJQ4SGA30M762RrNT00YfukiAseK
+jDZgShxYNYLoQzCMFJbM14DiuBWIBpcQZZ2mU5RpoUpSxhR7vrkbsRQEGpolV5RGyni//J7HgzV
E4eHBZgyu5bBxoGyxNFQEOVG0ARBknUNH/v5pjIxXBQluzD/zVRddkI0shfTw9C5xXMuE8rUxsZq
xmI7YelCtHRAFIFCx1A8RiXbWTWMiD4e0ALTxbc20F7ojuG0WKnf9fQc1IruLjpQmT4HRR4TRYWt
RjPbgCG26Max6pfQ1hpHis7zooJHD+lqZApLVyI9+pyttNIlG+NdRYq8KkZzQO0NJ6rzLwBG505T
Tihofcmd9hG2v6YBCbZY2hTYRyMHidm5+RqkWxQUbgPKzSDsAC/oBpC01GGg+2sRaEnzk9GggjE2
nwuY0bamiZepL1IdniCu/ZZrfdfiuCt3ZLUU13qtutNkVpDxaw4iRR27FraMRr8Sl2gziNTToecW
OCeYX0X/p4uw8SvBrtn52OB3l5XfU7Cf028kdMBKIO4ohcZbW0AGD7XfKPTiaxkYjxgbxXEQTt0C
VrVMwJpkmvUOKTFwATczeVLWvkrbjpoQIn1QXOYMeJcQGB9xUR0KBYI6AcIprCgYmKllOlyl0jEs
+Ryhld8S+jFgHXn4WvCWhgn+bDThVzh0Nz0R1qIMXdFa2WNjqqDFKTGsSRn9OoKOQQWbc0KACbDz
QjXHkVphV7KCU7kHHxT5cf4mVCnGfD2yVihprwC62ZVwCg5Qvp3GBXBkdkW1gfpkKN46uqZo3rK0
TLn42s/Nrjb1XTomdA2n+5Jjf0dwSnaMpDt9GBkWOySuRdfwSO7ATtGZQExmLCi8WtxVMgHclEA/
LqaIygRWrkEk3bNGQPtvwOrSUjHeGDadKn9YaXdKQorxIDg1CbuYQtKxvV0ZfQv6H4q6GyrUZdvS
3C7pVU4Fyum69io1ReWMSQdxoz3JbSJtuozbj6rBtlCLXZOy0KkxpnIxMlQUGyrKhsmIgxg956QN
NwyZ2A6KdZOhTbrvBZ2iVj3SE/v5UTMBiaxilnay/toMBXLtn9/8PI/rOnLNHq3dn9f+/oXMtQdM
uX7a3w8/f/L3U0OO/ICm7fbfXv/H1/+8+efA/u09aZocFLkvNnDDwXP8vI8dFqnNnx9Z91dsxv98
fa1JW1MZI4L1YK+V/bU0sKX++eCfB8kCQvL305+f4GH/87V+hQDXSMYHwQwQ0fzMf77j513qv771
r9fUvUicijQrgKJWhdrarw9L3iPNHK/OQIEIG+jnxZ/3/DxoDZRcSDG50+qvZUSb99/+/u+nQwqL
ru9Qp6mzFerx92+kUk83NVfoR7npR5QpqqGwSivh9Oc1IIqpA7aQav4EzqeFqDwpq+hRtCLMohwk
ODsMP/ZCeCnAqeb9ph6jo3Bq1Sd2q0U7kU8kyQ3FTB3/EDvw2Kn3lGyn9/FZucJeOpdOjdvggcgF
bYYbHeXAqe7LnYhUpvz0TScdYVqHSHofv0pYuqPFbB4R4k6gqZIFOXTxHsnZesJAcrn3p6kynrNX
86JMi/0NuU3GkXE+SsTDDnIMoj1gIDb6/YP5S66CKaJMP/EDbG98QHFZoNnzObLw5J6Yb/RNDpsY
mZV8030XmgOEAy0KqNzl8IElKey5iK3FVb7aU4B5mdNulDtLCZKVfgZB0sE94Ff1mh4QrJai1Z8T
3AbEUOFa2wkwXXzHNyjiSq+oM0UQCpBhVT0dvlUeOpfsbF5wu4xrO910vS9KKE6QzEbnfF++hJ1f
vqwmhjg2oZN2LBDNxLZgJ8tvWFBPQADNmeLWiUcJhC3+dA9E9xcdIisfAxGEvEffx5t8A5iyFbZw
PUlZEeDGwq1J96yjnUmCuVVkqvSEdVTkUnZ1R30NMKZ4nV4S8SZ8XlD1ocewbLXWUQ7ZNf9ggc4u
sS1tSye7Ftf6OXIEG9k5IFagwLcI4xHk2tBfPy3/zbDO+DvhGRNgtYnpKQqrvYtRZic6MfStVEae
CDiCQ4rpImeafGI5s228+U09V943iWl4tE5Unue3Au3yDzCMRxxwtec7qJ4ztUraqPYEbRClGFVx
SQ/tLHAumF02W9O9oHbLyzYYHB4RchQc9RL8NncD/DpAv3iAmjssoDf6JT7pO/138cW/I2OtuSMX
/xXf0LgOfgu9391V1PMTO7iEHixhm/CLC6BssbTPPyLQ8PRobd19iJfiju/JhV0RFLu+EzwMB0hG
3fgjeP+2bubFvCA7tCpzeZO6C8K9hQC1bMsa0HTHQL/XBzGb2RuwEzAswTLe6kf60QkOfSFXcT/K
p3P48qahRAdb3DkYGMacwcRmZe1qW32iS2KXgU3l28TwzJkczPA20suM/cINCubTQ3l5iYed4Dw6
PHK/KppMpZuc4Tbx7WAVbq+J2yNIcQBiQkrLxHueok2GyqWbM5cKh2pOO+KfmtLDq4VH+FycZ687
VkhK2ss2vQESGQ4xK85mOcQTV6o8Ze50QIYKS+aOYhKUA/e/X6Wg4dOVNiGiUEt56UtmgF8riUvf
xA73C+CsG5+bnOtN/QBbxFh2ui36Q8DtJ6f61R7JUGTrl7qhzkKtx1m+GWzfp+Q4+ZCPfFmz46f+
1JwRKFNYQuazeZpUxviveItqkRP5DyrHWwwQ8aKOQah4f42UR+psLCcjR7WN2W3u3+mm2UJmfaXm
w/4Nm6NNOJQcK0Z3xl7kJDwhEgv6wWbwAI+qoS44jLIDhKdwv17M9rGT+PV4g/IOUbo4V8UpoJVB
jWMf5gdxr31TrZ6cdLc8A5AItrQdF3071bv4KbqENhVJpzxNdvhBkQRC6x22qQ2t+iP20j3CU/Ge
PKd8JmDiypUb1KmG/NkHXWZ80bEBb3NadlF08EvdR1Exf/ooq4v83P8p8N2Yz43gA6ipt5jH67nX
WFy10nLqz/YJ7AkGecxetFo+5N/0Z0XpF5Eupax68MCGk1O7UoVxL8bL+mZajqDqLfVz+K0hXNKd
oGqok2vZH7gaYPX9JxbPiWJ/QUTXIbxjVa7VfnoL3OmO0T122a6wivIWO1TOqUSBLD9HFDcd5kT+
KDeN4BBboWj5KGj20m9CXcG0Yw/kwonBUm64Kl5IJ8meb9Fb/zxuBuPM1VkOuBw7Ka5YX6YLeorc
SIZYYPrIZfH5jHSEf9XhvTxJ3CJsZt/SwaXtAHGamteeWYiIJT5oy5E5Enti8aJssSq8SS4CG6p5
7BDbeUmo10irGzQYUN6fbzDdmLj14wMBWTtZd4yr8sVmyRZIr/mAfC+LAy4A5QfuJWDaQ49rAK79
OWaj96evmUiVdkflUv5hgXbWe0+ppvzM94s9bfE3En9D/8OQSD9F/rBV17FXwXruf+WbIVhve0yI
l8gvFC6z14+WXfAzfM6u4FvPLxyi+GiunPB60ieWnimAVLJlvu0SKNe7Flt0FwvrLV30n//Dcbd8
wQQ+hJ7f3iYRAwYbqJeXPiEW5gTPxQXT9RvozkjdQiLkShRINpQOVisT6NVvERN487GoZxA29Sbx
OQIE21B5IgDHKRmtcHAc9P2EjdxyG/IHOwPLyB1fj9VWCbFZmOtnxjnbW7CvbdFDOA5cCfbH5h8d
Z3hU6xr2KJ8h1DJX6g0blM9OyglOdv4sfWEto3JVpC/5gcgNy3lmfRu5A343oD4Hlz65ovG/aOd4
v1PZiHwU1WwNu+DM3uv1xsVIDQ8Y6DDGEzyjTgzt4HnZ0eQCFoFJGQDNpwpc4yD+il4tqCuMgaf0
lcT7q7uLNybqI3IFVvW9cqg/aOY5LJ6sGUg/QhL4Mg4jlsih7YeH/hPqwI5p8BZ+Bh/CAWn5Q+jj
tsoVdAafLXZftpe6JR+3s4v8GR5g4UMoQNHK8H4WJpfFyQXnhQxx9usC/cymQIcqe2MNT9yc9obd
EpcQz9j1JipsGXgbu6/rMK03A1UjuzqYq0Kjx+q4CojaHeoXn2jqLax1Idem3ZgJ7hAOiicHmAMO
SYMgUawgHFrKDzDgBDyrWAcA0/yiDtlBZf8SUtQdXT04DhjFKr6Ub43+apibarwiVrq2Hm1R3IHu
QUJpp6mHBC2AFyzFnMfG1B1he3DFDRICWFhalj03PnIZnWXjvMUtV4Cd2v1Hc478xLpUW8PbBD7V
LDfw0bFyGOUvCjAZdADG5+kcjOew/oKbm3/XwiuYVGf6rZBNyop1EtAIEvdoUwlxC2zxIvUVUji5
h/zsUj7pDmM535qfqPmDUEa8Y9sZnxliWcR7FSRIVGyXV7WCSrdDvo/tijIV/CdKnFpwRHBA9VKE
IIpv+bWZnU630WeS0eQyQfmMwSnYWsOHisoCEyjcs+xI28wvzgl6DVvli7WN/YRAWqLHy9LG9O+5
c/kzWt2N5ROu1De04euJwtiOQJWJd2bliZDe3fcP3OlvOBTQZa5YOFxCUALqamDxeGlhVr7UiDmz
bmv7WSGC9L6XwxDQjsFTxwaZJGmboXVSSsnyDV82IuvUA5+buV3xLOOf6DRXsC+Vrz7Uh1BtcWl+
jBvFJIx4r87Mc+Oeet1ObG1cxGG94gvF8Sw21RU7f5GA66Et1nkUiRtM/qQNdGggthMl6BA9ZtYK
pwT7wirGjB9tAXET5GyId2TsU+hFUAmCW1vsZGarPO0n9UxJZckQoPOFlyCBHenQrPgw3gIVR6Gn
afC5fMNv9KX/uh6sfSgH9amncswb9oQKZmpnZ2eBxOOA30h1JXSh/CiOu1pFo5IL5yAmkwoe079P
f+FxDaAd5UtA/pxLbb+q41YLjxpMQAds8l6EEOehlw4xeDqgIwxk2PK7ep9nKLg+BPWYxF5euB+x
6AiSJxIWyV6Aq4md2uzTyxtiQP1Tc5lv+JuNsi+WL0Pt1ekGaiRFFfEGmxrbip4j0AnSdop+Utrr
LPwKpnczdkpssokZsA3+6ESbiPDeUWEmBEc7u3VkRG4mVFh8w/IxESDAmDdhfyZAXQ5InjDmtTOF
RmPfswuIhBiJCwWsPgXr1WMolbfsKqSvNHX2c43j0k77atkJxkvmz6CXU8aPLSPkV7nSdqi2Tf6s
R/sJw8vgNUvw3iCFcwp3oulmlwqrmVyjxkmB42sVqhMzRCX9TLn00plwhv2xq/YsduPDfIz4J1KS
XRmMvmVsAO6nkDWy8jXCUScS/EpDiNoRIXxyac40aYHQJgZrmzOWgBr8IsV/emvkhzrEU9md+j/k
CSPr7JVaCLwkSo2wIejR4aA8ahS/3SJxxQqDWj+wIIce4SROCMMbLszs8zr8ttYZv6DC2tCOSWE/
fFfRS7IrjK3k6wA6kiM05zUIYx/RXDo983NY+1l0pBxdWOStR4A/sE0gwM0veYr1CAmJgCeMODjE
iPyXZKh3E2tzA5YvokGoC/o+TdmX6/SSY6cGADCil0y7BAWDraF+msalEf1a3LNlS7JTqV/jh0pt
66tCsphc5sGuJGvOQ8aDssRXaCteoN3R/DqqIXs5QexU7al8zyDrwNS4VIJHxWebpnWMHY+K4gHx
snDT/C73QSbD4izujeTl0e8AsvGDLQnRp3IXT68cNGsOwoAKHDFqIWxFBEysdUv2PEG0e2V7YH+y
uzPzxtwrtLD9s8Svd1FNPdwn7uiuOM2zotd2/RR+pp/d8aPalfZH9VvZTvdvaCc6QtxOB7SWFdyW
SErjz5iFaT5xE+4GMQ1D9BdlgdZuLuSy2/iUPycYtlJjpzJLevcpwF1wpyvYcesTYOt50r3km7AL
gDrbmHF8rfxKcFE3rW/mrvkawM8wfutniKa02KkYwgwbSI3oJtFFJkrlsTjnp3TPCdndVduuxQOM
Pv1146Xq/pUIPssNmV66L84F8NOX6TfsU0KaGORlKG4xa4CKS1C04gbbj4lRWWHQ6VsydQ9osLAw
GJkwfG/0D9dnSCypu9g8pvRzL9hej6d1I5muzC2+icx9U99YxgAnbZhwGE6c8QoxWbOOxZXJy4zM
YO951AtY0yfWIPgelAi2kdPQBN9JR1z9GGXzA8nH3xDZwRMbnhG4CIiDs/GpRf0Rb9Iz051vyUka
Lh2yvb8hFuSP+Dl/Ng7lxvAI7/TTz/GEwzn5Bth7tLCDJHEkyK+qbXYO+nORvC/GvpV9Tgo5Hj4O
05TkqaSEQFi8Nkz7m0JAZd2TN3JyyPODrW3lBwUm4Sv1gvzbqNz+WfaIdFgg4S6xZlJWnS4Mre5M
pirdCS91p3vHeQ+ZZMU/g7n+XoxNc6ZWktr4dC6xX9Tw452Zi4OmfuxI3xSOYohKIqRyn45+BhmE
8JPUYpVHRsfmQ3+H1MqsWdkyqIKdCJo06/VhYCPsybdp9EnaBwV/NRc3oA2sYTSyd6QZYuop6bnR
z3H+B1ekO1/ejb7FiGY7rldYSNJ5q0BZ6Imvgl9C62Gr1o7dJTTs/mV8yiJf3gVNZBPNqsoF90zx
Xaf2oV/ww2sfDKBdsOEcZKxAHJYs0JvLbnDTz+bYyHb1ipuN8B3gzqE4OcCFwUMb8wKAfVadgMpL
7YZHvfDv9Te2McfxNToE9+Y2smGSdALjRUXftKNnB4Owa2PckdnDYvpz2icY+bDr5L4LQxBGIIb2
TgYsvvFrJC0/gz/DtbSOiApLFbbGdhpfR4iSOgRX1BlfY8s1sL5GfWV4Gz/Zz/iaj3wDlq7u3u/V
n7yj+UG9iZxNFf5ULU1VJ/3Irq+lo4TH9plopP/Q2a5LR5YPq5N3bhflFsQFZcaOOJbqQPuYWxte
n2kjd7xAWnsoh431Qmx+yD0yTPqibk8NU35HB8vnRorpU/iEEkwv+7N8AHYP+RyoiOyTTLA9F1di
gfxDnjevBt0wRioguDWhIwhb12k7pvoMbtitHwnG537mtqc53fCqKB8ExtC0E2hotCekY6zeS45t
ikzENjduVeCN6gXAeXWn5lvhtsPCQxxqtof8l9mdp+aFu34SaQD3BzB01B0sQG9l9lWyEdTU4JKw
sivebRzF+Y0KHdhk0TgG6CcsX/xHRcYCgrP+86QEB3yG8Xi4Wcbz1KKjQRyqxxdcnbZVuX1FHd6M
foNYHoQD39FT8d8Ef4ozo/6b2oilbqZtO+xMqO+By4J2JMdf6yOg9bYBIiMsrGiAl9v2xQgOiEOD
rgygabxTpyOEhw9wJ+IlW6JgWe2FwEGIkXaPXd8CIN6oM9y7O/+sFbetdrde6uIFk/MDAHT9vYeS
Tq2Bcd8RrGwg5ZC93QeWn6XyCMNYNc5kGmbxKa7YSmiqBSfgTtmJFZWvoXxN1sZkjljVCX9jv9km
foIFIWLn4y8+7IvkEl0sIDz9GaD4WtCVDwAjc7JNe7qjhgN+wmVR1UGc0PghiKo8OdzmVG02cvqE
S3Az+ODquSAfHFE7spDSCIMCumbR7Iigw2JqGKu7FYeSn1hur+Tq1RW7Z1dPnqYvrtZwJ9ZiWUNi
Dg7uOvpY9IhLg/f+Fn2TuhAXU8tlgYx9liVjKycHEovDA8/G4D1Wr4SYcNVjekKw1pYvVrfpLZc2
A+/RodsdwDa3pwox5ytFDabW00qy2bXhCXuiftxK7NJ3CSHmL4kmNt61lGYCyU83O1J7kNJgRTai
6g53cWSmPQOpMCw7eUUAOk49IT6j5iA8cZHjGjYRnBkUNL3+NN5Ub96Dxiau9plkyld3BUt2pOBR
U60hADXfie7x4OVHqv+kQoQUEjUrYgSde/ArJFcE1eERjEjKVkrOPagpG4v5P5nlE1GlukPJHYni
0cPuqd4QloCMwK1voKr0GLU7SuogrcJ9snsTrtREWTI2KdwPNBG43NSeN8P4CCnn/Fmtbmu09kof
2RHCqhFmH9VelMtJkdI9SVLwPo8n5V6cU4+97Z3LJib3gDiL/NukQpNibeIK4tdkm+8xLtc7lobV
o+s2ffFJLCvYzlGXYocf+3MGeupVJ6l1THxkyqPypcoHmQXuI7oipTatIzD9FSQkCV5wStKzoSHx
AQbryqolc2XILa7Kdrjmv+gka/OxdsZfEYOQ91fhEZuf7gsLF+uK6RmTmC67B87uxACn0mSy+ZQV
FUWPC8LalRNipfCpnTUdAbsxepZp4xeLIIOY/tKaez5vaLXRDCV/TV95L4WdmuAi9WQNG88Nd2PQ
aC55EyUh0uoaLNYlIuKrgVv7IxQtd9oiG0omMXKZUOZJUabYhRRHtTvdGROV8PdS+NOBjsHClQpT
vKfWPukfheXr4bZSd0TOrXLItbvA0s8xC4ELi38Ot1mzmcR5HTwrCRNrM+4ZsQnJFcJMQkHv1+M+
qLjonJeBtM2LBGy+XLb27EpggleL8iNcyNFzrHwyPygS45l6One3pkBar9eG8+2UG1/ISsb1qFhS
pld+myO6oLmF7FFN5GdSrvIGP1aVXhMtc1QslFKnZHpHv6vpNxe1H9/5c75nTVdwELHxbyPOUg5c
Vs6I80L5Xxm4Iy7+IRySRL+eFhi/XoDXrP0cY7iwF3LFuV4qmviWn6D5g84j+RW2k64Bwaqn2ENe
XHEXKVF+MDr5TFzu2PfQwC3FN846o9hYp78o+/OEw6ey3q3hiMavZOrWrJTsfKTUaFRodDM1lxSl
XEcJ94xzJRvEH4LIkZvKPs9VxXhCoKCBFCEzno430BaMiZGtxNVF9hhbDSFz4HL0HCO3iFWBoRRo
rHDPQntFJ3ZTf1i5wxl9Rz74hAEquPBHpWx/MkPIp+u+TZ2EUmVveuugNT1demOs8JSSq6ytn/3X
N/MNWDVwCCppNUg3aIr0x13Skwr9Dgbq6HGgnOsMIqgjGd5M1Y7Lz9ez8RfXGeK8uJ4CnfH1hoYw
hzzOHbN1biOnw6BX4EluV3EU4kvQBdSqNhOCRShJEAUw3mEgrtLuLpeOS8AxYq7B+S9ofoQOZ84f
cbwMgvUm4b/VuwXINvSqbPS5SBqjtX0jzu0x2JNsoPHFYsRpMhzM3p1P4wdfPFzpEghkTD7fy+nw
39Je+UCdMo/2xO2hLpySNavq1dDOzApN3THlc+XQodRCV0DDSpomsAjLir6py4etEyN2mKi15qLX
0zWvxgE5p870ubFMEL6DN3LbOUNOc3WOQlxnUz+H8hYnmHrxlvwZGW7eJC7AQIl+XdxadU7a2uaV
swT+RFfXcqVXPTtQPBFSiglXxjxfHoB6FoByerNxSTonE13crTifkaFEPLg1liO3gfciQr6ORYAp
lJ/xtyE5BfpKxZ1wh7EKrPM2PrQG5zAYHIhxwKB3uA2SiW0OrgHYDkOyOUUgJpUbfxCJxxHdptRl
fHArJyQ9c6TLNnwTPfcoI+DeJwJTnSagdRjX2WeQ9nFUHPZypLHBtIBI1fUHBhns5BcapGHjrHMR
Ct0rattUPaoOT1vCFlA6G1psGKBbfli4SvSJAj1HxzzWIo/Icep9FE1FKFc5IgnF7mWxXJYTq38e
/pO981huHMqy7a+8eHNU4MJjSgeCVi7lJgiZFLz39+t7gdldWVHRz83fRClSKZGEueacvdfu3hJk
Yi3gc+DyxhlJm6pBa1u12pkY30juIKWXqk9r3NW3KMZSgc1up5ovnGPe5hA8ce/Z7SMP+biLgqta
o+FgXR6IvY3VX9mIgeuWNtdyYMHII9HRoBUhCefi9W+Hf5WDYNzCC+OadOpfxuT/OcIItpVuj6aS
45NCGmnWabMeSSx7nvCBUwtZzwohHcu9yPExidDJ18XSdVo3d8YzNTyOBjElZboX2oarEE2BTRqC
gtXQK9p9lO84dRyoJZgaZqzcZQg+ObCMQDxuzO2ykSq2Fe87QSZOHNuBY0qMJLfynxsSqkW12lGT
++bzcV65LAP6dsZSnxyzo/tZ3wd8JjZOXIzxgQPLNo+3xOdfBEHAAhGyWtuAYv4K9yV7U/SRIHea
/JfE9onwgYsAcIoBf2/tEGgOhTfwDKqc7MpWdC60AtgTLHtKaqvFzzi69dpj9FwT+w0Vbz0+xNYr
N6N7jL5QqeYPy/VKVC2bVMefLZLH3pfEWqa8lG3GymDXVo5PqUtSxEmdSMxVXlQ0nrfbzjF21rAc
aYKBGMmo8pFe0HgsLfQWKdym4hor/Nj0yJjIxXY54BbBIuvKXZvPEXsHxnLkXXQYUU9tZm6K+Tjo
90j66yfqbCg5XOcoFKAPBRWiezuDGolek/vHWIPJUQBuIb+7w/lX9iee4FTX9bEhsHLYuDTO0bBc
gmeOqKqdUXYlVO61DXdAyRiirdx2b5n4H/YNJmCuax28xZpCq0pDlLZnDTGYQj2iFyXbcWf17Q7B
JZVcRqCCMilyrtxdjtsMkZJxWNNcRn+2+OSxou8n4MXF6LrJQVgYXt5t0nDL8FwaBy5DPgVppmyg
FRbq3KANCIe19c52t058N7oApkQJGqrcPNsu8bBScKehyHQSHxar8oVihWHM+F2TpUuM8AOMM+iD
Jssb99Vu7isM9+56uZJIbVTXRCGaLFLOLllaHB551MMLnb2wPg7RcS425vBKMM/S9aKUEG2jmDXC
OmsOjFUaJadumWi4F1N1bXxQRnBp03hVvefC5FRwyaL4pyRVxN584Q40qfWxyLJxWxE68ovJiIA8
rnaaeKODOYsS5DLJzJHf3iufPHYicrsJ2Huy+AiVz1ljJi9UZvuDkj5k9Mzm5VPwP8tqvTy0Nvim
G4SRxJwhtsbO5e6XlTT3vYL2842KCC9vQ+2ylruHjhPzdsZ0ui41rkaa/vMygCxzdkYlzWckQaAs
4w0AGy6b3rzntkScHrTPNQN9u6uGg8afIrEhJrLqiwueHkig33PrdjGD3YYLKkoeJj4QYgfuCkBs
st5YhM53B7wlKzlwwtDA9Efd3IfjXpl30ESicFNBs6YRA211OJIITiGHw60U9wErLgaW22DEzVrd
ZW9cM9xSvDNGIkkIL+/gNpwzGDFycIpCcPSZz0lj5MkRrVhr5kf+G8Nl+4EghAGK+U4xff47eY3s
m1kvQzdAs5avS3FlGOvjc+OgM2ZtTpIs/nSunWXtw9xHsYyHHEMWZ9wt6sQe9Y4OjulStl+aDJxW
fisPMeagGT+7gskOS04ykS5qPBPnRD9zWe/xp1iCpB5DSCZb/B0IhJOU6vDA1R+O0F987hnqaZn+
8YAmgJYMKzE+vf3FIH9HbZTNOvvVZfpGeUL5E2URIbKLzKBrUf35KC0oJjM5N1SYSAyXDaBC4eyc
iXTMdUuE0crFFUnRDW/tDZql193EwVweKyBD6NeaVsKfZ4CtF8tq39QYz8OEFZI1XqSTQd4uOvsA
VWEd6smwyVOUnPOoxl5lGfdxhfuTVDD94NZkm6gJIqrCyH0Ma+/YcpNd3s3aIYXVQj5L6qtjRKNb
wdQSW02xVRo8vDcWVtgHIVngmsadNOrqeiATh4udwlkDsvQw43CtcP3uhOSMEIn2a7TgDYRBa2Os
mBi5OkMnDeOpNhw2UgvFy1lYZ7Y0v5s8/BgDJplKZ3aOZO71cGRY14ShQ6AFounV2LkkXtnicXL0
kmAxfvP264Flzbsgda63p5oUPpWrq4+3n+V5Ou8nKjdwQOBgaLi388UkPuJ+9px+OMUaMtH0n1+0
GyTr9viG3+q1imymmhu3WXBZN6zeny9665lmyVQy4gSF3v/w9z8kVvLlzFa/JbyUJtDypRlmQPR/
H9++G8hdhbmW+zMAUPoeS7DJ7dtMLfkW63ZCFJI83qhhStrMm8kAlFjYNvdIjN5/08GzYde+KF0X
lFhTpx10tuXb25N/frFGF4qyk5/8fbJKA39Y2HBdS62nWczrt1e+fSHVe0HiLG/n9u3tSbOqX1yV
TuKETRnGhUq+3eJxr5YDe/syLg//7bnbD27PaX201xMr9nSgKLkNXgIAb43Upa62S2KgHYUKI0D9
3KhaC9orsjcd/Q0tbEeAoiY4VwuVuXvCfG1tTVBsYO2qXyOVGYlYDEA35e2EykAx/ZCs1bDzCz7J
a8lYEdSHMnC77VibNEYkmraEElpiDwgIhiK8FgpCGd2AiVEtRrqopeZZOVBV7RZnEw7mmYw4Ypn7
JSxpvKs6JuRBNdd9kVVomme2RNmlmRY3oWOkBB47cg+M9jNvH5vF5mw2onhSaYXEbNfVOB93ZOYl
nqlVNEIokhiNdT9r4q5W59LTDYSv9QiBc2J5MqM59MyGyBWCUSy2BNTnynmnR2RBxwZTWjn0Dy26
yoqqlZNmwbnKe98cfDUWOk24pt4EU0/X0GGv5ZrDvs1G6lCVsQW2gsVw4kiHMyRewmgbUqs2jX1K
Q9GwI6+/p15hgg5ZBsFR3oYVzfRESenWMwnhPbTXdBWijUjYFSp0ZWRWtTuSnDio0EDHgfqoq+q7
akQRkgt2GMTAP5cQv9DTx9ZIgzZh/1zaEL+FRINUUmV2KBBa0K1pE/XvQ8lBa+rRoPL6rLvsHYqJ
1aZKIhxmxc2Q42ib3vEHkggDWriC5BDp0Ws9kz4S9VFIIG8Jh7gk7oMKkClScz/poDUgMeAfKmjA
9BSrLJCvbJDYMoBOQdMGkkKWPdzjWnvUll0XVgjfoYSI1AsHrY3yyCXMZeSuGRTbU6Pxrex5x4qS
IgpUnFPfTTCXmbvsPgIcEUoW9og9qyh9sztWo6r5CU7IPIU9ExwU0WhdxeGLsNgZomMGGqQBUoqG
aQPsuji6+oBRQm2Qs5nlJhPL8l6UwTYci+yMHWxceNLtQpYuQEzLsUchRaMXC4o8Ctt8rTUdKcGg
eFUfE540OoRteRnY33uYNa1uuS/xUkI0t+6oO8d8IoU+LqGygSZOIbIeTaU527Y57tO6e7cWUvY4
1mhVFnp2rdj3/cLTzhaydrYwtrmI2OfEcNLSChx3JceVHPG2JYbxXSss50Ly5DqL9YgyFMXaiW3E
DHlbEPelHiNbmD5xYZtkIX8DKMW8l/RvaazQBZILyFMw/87Gtx3a435sMPZh+7joC1VcJ842LDNW
/3PwYcLsZycynuHKEGD+lNf2bjCEe2qq+oSfpjviWyGfUfzoc4uBBojYlkGUXgOCpM48mqZIPCUZ
gDPgPFqY6Kp86BZGets22qFAHLHQ06E8omK7EdUXtnqzUNZxSPVQ+s1vlWBKLy8tLxCw/vSm/TUC
aR+BtesD1HapZ5flSsepC9HdXNjudjR/OgvtXQP77iz89xGLSr3w4Fl/w4NRdAHxhxQ5dcGzFy5a
j0aOhC4xj7jdAKYjwOw9siteRIvIQOyFRF+DpFd61lumVqo7LbQPUN2YWOwA/GUfwbUKW3B8ivRH
IGz3RhTtk8o8conkn1mgnZ0C8XpXTr9Ezj6ux+ZmjXTWxpayYdS8Ge20N5xOOcoYmQZZmxjAFu6+
DoB/hjHq66p+qjk1lBxRf4cRkOde/22O7G9wXMHRdlkVCTFfJvq7I6mABLyZ8moa+kvjipbKh4xh
J+isCUsKURAV2RNiwrKWDAFlSRMohYVuMKKLTOwQke6bUsemo9bW44z/9TCHxgiXyI3Ws1YUBwnZ
08rKUx9X+n1fJ0+BcOsdg3Hqa8kvKyzVSxdUJzeU+lGjn2UtmQjdPNDUQYrVLnkJo/0+zcQnLDkK
+Rj/zFG+QqIe/So34ZK3UDrvSkz+gksQQ7AkMhAcEuMeUD/I3mM3H9DPcqrmpFYV6X8ieoaYzj6P
TsacibNQJMOmM4w7JbWjrcgriGfoCmulIsyyY3s+EBenuGa2jVuFLmBoPhpKs82kaW2xlP5OpuCU
tJqOnDbP1rJi2VmOMWGa7HazlLZLbdAGclJhHftgeOoSrfVDHDo0HpYSCd7hsEnic5zWO8POf1pb
4A8QXwEmdUyg4+i3epwCJdNeujwct5FhTt44VCTK24NfmzNTrQHd2xzZHtmNscvV7FkMOhoNEFmK
HdIU0wcJWCjfuGUJc0Nzu5M2kR9ZM7T0xqDtRlXrT1qV38HWeZvK7trkLTWCdNLJKRxORlyFXges
jBr0+GhQNbwm9pqDV3qKlservAvtDRD0glLnjMRF0XFGg+HXpgHKnFCaQ2diSGotigp1p2VP2H+u
EOBPygC+PbHcrS1zXBAs6OuKNDMTs+RKkNkTJUrxXYCUAyazZf1ufED5pVDntA+FISiV244fs0Lf
5yGyDivqT4TFPwhsyGHRuLRMnAIB90Yp22RfDe0vSDcM7UTKroTFZkuGzlcsWW2WTo9UxqJO1Wih
b6mUNNPCNv1u3M4uOQlsDsWA1KSLUJqWHbU5p+aeUUXvGXaJyjwZzrgep7T4wbhPFLVlflTytW4G
Zx3GQcHuhs9v4XiR0o3Pc3R1zBxtQ/9GNCJi1pndgHacZXLs6mYiPmBS0Q1/h6bFwhy253OkPIwm
evTUbWtCNofvmETgR5fOkgqkHJyA45zDcPgKWzvwFF83qz1kIMLcuokygCz9OmdJDw39GDW5cW+m
7ZfoBq/RWG7UDkVwSGyvcYAQo8YlXM0zt/G73bZbMLbd1hQD7WYRMAXJ9CKm8wxK7NRXtFCdRN+N
wqVBaLPJYRtO5CYb3iWdmPhEgqoi+62JXX/U+jcmnAfL0dJVuRAlKm/kPt0SjmeeKjc7gjDrcJsv
NSa1fJzcuPQBYB7nbOJDahh8TQr0OoRxjGk6/meLSOD6ZEKhvZLGW58BE1DWJ8PepULgREO7FVN1
1QVpaylEenPCiJPC3ab/Brp/1tJPpwySUxP0qIOS1LMsk5LrZEJ4GNVyP9qbSNuwRzKPYiJF2J7F
C/GxV2B71llkzTO2deZJB/VmgiFd0xhyppni3ly4d6nFqQQUgapJI/VgjuhzqmO1scQ9FbMuy4kn
6uocTEBxLow2oQLeUauz4NpnYXtIhqF+bpEt7ir669AdHiyroXxhVJyyjAXdoNKlr0VBabgxCsx7
5NMnPdthYJMbHF0+Ka+ab7gukc/khvakOi2Lbypndjs8sTWtvBYbNnJgHuYONMIsNd9n4p82EYEY
IyZjipbivTHqa74ErfZSwofn5rHSmezUkINrWsaiyWVJqhAuYk3zzugaEz82ywiFkSkj7WUE9M7i
0ngvWftuIc3+zhuCSKcFPmaT9Qohb2+73KSVFjKM6VzgAe1aUEbCD4YcsmaZ43djmCxAWCKiwSsb
tE+6mjnneqCyW2ollP7FhoDgsxCmOE6BvKjqIPYacIg9+2l9lMuqAOl6Gqo7yM3IGRGEsaE+iLRJ
7/sY1GrU01wHxNjsy9Immc6adWIWUlIbB0BsRH1DXZx8a8R+5Nigox1oCIcsGyLmq5SaFBhZQ0id
5YlHYM2M9XsOnx1ij4EbkQ2flOI1fM1sLPgJi/qNZcv01BK0jAmuYM7T1OAy2+niF6B9EpgZeQHU
RSxDiLvKwQxrsLRZGWEut1Pr4JTXYUEYYHWRASZeFchiH3XlER/j73q244Mry5jKSfveW5UvFYLB
8y4bd7IEkdWg3Hbttjg0lNGKkA+rOuG10zm5rWR8ViUbQ1OlXu2oyMhmtBlKopq7smhfFYU0D10b
XNYsSeM3M3J0dhGUnGJU/53sDjAa2b9eFG0Iz46aXDVjVJ7Y7urMnV+yaeu10R4HC6ym6dBr7JWH
srCJxGOjYPd0NdWA6Tvr6KIX9oXN0KZI9a8xjaDUpzEMaiMvaDtI9Fvd6xBMz5QdTLZPDqOc2e5L
u6kxULjVKegJzJBa5qds7g921TC21IS00OlXGjXw0jqF1JxxOrE0e4oEJtyNpNnMtjoc5lZHOBnS
M+xZOhcZylCh4z4RY+7beaffGePgD5RHhjCIz9GsIG136/rC9clwmuiSLGuVsdPpWG5byreGs+Do
iPh1iplW1Yi7kauFG5olLPahqdg1oty1yF5bwTA6W6G1qkLD4T80b6U+QhScm3d1NMmSi2Nu0aqi
kyNfRaz+ihJahXKgLe+4ZEZrGa3+YJ4JHinq9ygmqR02Jk1KtOZthfw/qul+RNFCo8zTyxTrj8Cw
wKq6s03fQ66czzFEfj1HFVINhQT3Tm+ybRPdZ3J+lnLGQuZSAO7L/FK07S8ZFXslC8PHzHxph+Fr
SlxEtBFbyYoyB1m2cbXSqN1qrXpoQVduZhQkopzQKziHwUnPUXPShfreSJAMue4ebWgDK9e0HLS3
w0NLhsh9qo6/9REbiWPiChmAS65aO00fzTh7tcbnqizNb0l+Tpze51MDTxn07zZNpqXpTCeodSm3
psZ5YkIiCLn7GWp32HcuvTy4NQMzvXQ9CErk2QkUjfBbPhRJZ0GQ5z7MeM8UNHxbkb4wYJEsA/YO
fQfjezXEX3EJrhUsJFXd+q4RQX8q0FIOzKq2dL7dVhVba0GDxJ18/ugdMV3UXtm6OQcJbkXp1aDU
am3bZHA6RTOQCJazpxm7XcEIvu7FdBqGUPe1UGfBH51lTiQheVK0Liq5n6BrQHOfsR30gCNiy8+1
peayGBPHhiLG3FUUxPt6E40wTSOtuuLxpXVRc+9GtfFauO5vnbylXdK3xAhxxsH6V94srauekVNG
hMoODu6erJhzWzlYaQyyFfq+qLHoIxifDEggLr4tzjq3jxFt2slG65ECL56GSGPAxiqgpHNwGdzq
O6ZN2XX5jxmQINpbeFAbBMyMNIGrfig5ciIREhs6Z/SRY5pxCpECbtt8FgIXVODs5rYu/cYoGV4N
tnLBEEFIb1+nQcprZkIzx2lMLE7mwfwo0C4CVVIUVswttXSXv6Fk7X2XNtEuGgkpu9HL/j/o7f8M
enO0/y3orfiOP4p/Cwh0lt/5L86b8Q9y+XST1GSXCjjBfv/zf/xnSKDj/EN1VdswVOGY5p8f/VdI
oPiHbbq2qlINEYZlOH9DAnX7HzY/cIHHuY6rEeL6/4J6YwX5byGBoN504fDnXFPXWJ9qvMF/TYPt
NVJ1ZDQpIN620ui9zNIXoWKcX6EUpiuAdOuMBcSlTVgDWgk1YyKeWPUJ2qFGom30yfDY24zIAOJw
pXSsy0n183KqX2xwP7o2h4uUap8WQNwNJN77xtIMkh/ij9qOIipAEepJJpNjWVJczPIePWmOkmm0
0BVwf25lSZO0Zjj2u+m164GnqPjoql4fjvMYHmJHa0Dx1yTR2gxwel6e3KzgNpiH0zC7AGZLVHyZ
o55N4Hn0VREu1nXyOWsdbDoDKXU7BSuIGBQvuv5BIdK2cQ046TGLowA89rqfuf91HWK61s9I98EQ
mfZ7qUzRbs5R21dNdqQeteK/4MELR08JkTH2g8CJ126bpsQEYRTfpmW+JRmc3Rx3Riqrn4EauNjR
ZsmOfUm1iPve3WgkNAJ1sT3m3WRtKbRNg9DgEE+0bQdBEQefQUaBjVRnPMlllfvq8AGW+HeKELvW
7FOeIfksxFUNM82rGR2kMdbPZl1sqird91kXwS+YuouR9KemH3DExtFd3pDzrJXGZ2hE3TUyLNBj
qVXviQV7VB7zSLAaI5IIXH2FqKqAPhuJLSUQ9+IGk3pf9z9Jd3U1LXwZoYNs8hGPjG5rX5CJ7cMI
WZsuFMOmG8uLAU8hl/bDHNPdm3PDutbZfQqjyR5EgvgmY0yTuNBaOCp+3ikPil6IdV2m31ZN93yQ
KCNck85/opBpFtv5Qzlg9omEkKgn2KAm4JA2wtbvWwcJKZQjpskq+wpKNyPxvfJg4BCnOI6Almyl
3ceO8isGj+IWjX4fRfgU+iGHGTKHBWs53nRBU7x9LqfS8jU8KtQbxEYvx9YPbEpKmlWdxNRs3Tag
pq+T0jChudHMeTxCIg0vlNZcYhTnHgOl9TimZfXC9DjjL3PgoW6qrDTYPkHDGAB9IqhaYggjlD4s
xCm2zghm+3HfKfFzWpWPrawKqvBYUzUyM5TMxsmkQsGz3JnQi7Sod8yAqmkgfdaVHpiFgaUhkheL
AN7RmJ56NHFuwOwpQ232E4W1fq+om1lTPCDz+CzK+mpT4l1PBZ7qPqf1rdn2SZTpDlSMCUIiA6St
5tEpVtuPWFrMUTP2LVJZbLd/1xK2/TO6DifGWJJ21YPihOYpq+/tMXEuaYJGCwj9EgSmJpvB/p2G
gINHAmQCyeZCGGTnKF34qSDmT9s58lyZf8Gvu0S6MnvF1Ow1zjdyyIiRBt6PbrInU2kBkP4HdB/M
gaAFq4vEYrdKTIc1zlSde+tuhspMHEkJc7zsrN0Yr8eOTi2Qytdkro9J7+CGQxfUO/KryBwDAoZF
7CmZf8VUocQMu/ve7H+naggFWetQhMQzHCdlwoDKDrujfZIB7XyozzqHywCvjWGuh6ukh8CyTprW
XkIBZCycL109kDGc0iPIAQjYAQqpEtidTUrR2jBDZ0tZfj90yVnRQYwRvwa4ZegPQsUJXIkSwVpO
IHw/ngRXhz8V0x5RO5ao0KLWXUCnKOx5PTgs/nuIgUAjz0bG0B4TMrLq2NAOQn9QK/vNBCdG6y0/
jspLpvUxoIr0RTGoHrE8GdbzCMBWpjAT3Tpk+INzmeLddCcaTSrsYMh3eM5U9zUaJ3NbCJxuUhsc
jyXqR1hrlyGOWGCmJdzMykazQmZXlIK6GOPfoizHe9ctAKhJ5ykflGBnKJ3zWCK9D2lpeXoZ3gWy
f5hiTGOhBZBLNACfXcZxwfIMiXrC2oyCiuv8hCJGT6T1v6puKf3Ev51uIjYup0kymvU2USbTS4z+
VebIn6X16lbJuVSzB4pQD51afxsOYdjxkJOxODqnIGPKi+e+O8zTVSz5fQKAdVhNrPEV8ksc8rgQ
nnihJGE0oR1SqZexjatrL+xfRSTk2RFkpMsKsYZevxWqQUVdKCc9BdpMMMHHRKacJ0X0W5fldErs
H3ZKoDcINFQImXcs3Z8rsS0S0d/beobjUF71IJEPRsAYqqXBtp960lT7ZN43EjhmDUfdi0fzShKK
uTJt/JhqhrNbNkAPW8oroQFUHzduCLJTU1T1anVL3qtJuSjrKR72CiGMqqxPrSM/AqNIDmmVPlu2
Ol7cyoT2RwXUrKbqIZ9YKpMM5BkGowGdLhouoXlu6uKe1Ftk5y1r3Z4q9apoFEJc1Op35RbqqUkJ
jdNjLWCnhM+7sZrDjFPAybXkTC8cxoij9Z7ZU3fIYOIk8OV2lqnPaxG45RGS+6fU6YGRtvGsW822
N9zPgbLvtqsd07MTjW5cbuAaKIs7xbQOImS+jV35nQ79ZzL3xNca+JbrrpiPDErgp3Xm8Tw6EkDw
OCfutCFcF1kpHa11L0kMnLv6SU1Z4rBmh1yiA6oT6Gomcq02WiHJfV8csF12V+XMhcrcLq1UFY+4
eIoqF73KzHDWVVNyJoRjlViK5U9NjholIdykWgJkZQJUaBI/2tRUnlNZZ7tT9yFl1c1MoxWsJyli
ORN0vXelmPepHlJ8rCxWX7pqe0nPRBpGKUb3zqHfTOaVmF/bBtLmwntO4jA9m/RSc9ZPRzb8dyH1
TEzEA5nxoNd8e9A+gppOlWX39jkc1GhltIrwTBsdnGp03yRgTqeaVgSUc5KOTT5J8lTWBC+IsiHm
GXdMKcpfllG/d5VOc65lGgkNnYQr+iNllz3GXYNn0HgggNFBBZS/sFM3UCDDwJszzD9DYVAlozed
VpOy1RT5GbewCkVSXJrSRNdr4lsRsfGsdUKjm4KJnZALt3mu7tRA8UonR8IE+mwDicPYOR0wnGTI
tn0Iq0At5Vc00vjRWOnhi+2R82EqreycEb4qDmOV1l414xHKpXhT+q5lEdcwsKUh6qYMU8VMndeN
5zU3Sr0OkHBLgauxVCo8MoMKZxP3aomxiimi9wczHomq1hhpVeA9CmuQUhKrrdeQP3JCed3HOO2o
WcfdQIF03hqkZqxke8wTRx66OcZqIpHYTGwqXUoQDPQTODZ0MOPOyZzdIARGSyXRdg0tbhwPrAJt
MCkdoh2/C85RmVeX1FAphkCsmlnlE7aCii0xgDMfg8isvUlREWAUj5qN0mUqHNy2eoNGxJ4Rvbia
Cmy0qhZXL+7VXBGEsmQNcqw+eIqN6CkOKCLMA4mUWZgi2HGIXyU+AgOrE8T9wVq+mCUqmB1Kkf98
fHuSNTbI+eZBH10Iao3hVNgkGUz53QSpKZ9XKWNaa6YxIV8bCfm5/biIO3Vn9uq17peAuDgiEW75
7r97+N89RxCVTW8Hjdztd7MmaxACW9X6f/lXbv8vqAU+e2vqMxTiCnWuf76mmeYwE/8+Jikw30QE
I6/+5Sf/8u3fNxVaulzVTkPb9J9/TQHOSfRmqVGOYjH15+/+335KEUJvMStsPtwC73NtARb551H6
8wlufyolDWmV64r754Vvz5VNgSKLaDc0YqDYXNpZdVfq+xt0zW50DHW3H5TLFXD7rs2o4aO3mv/l
B0g1JNx+rrLMAGJMmuZSOJdcUpGbJpzmJZbx9iVICthjKZjtWwQEQ91hGe/+fLk95+pTRCcr1VZ5
kUiv67O9tvDieqUuQJBgaeoimkKtrWU0YIs62mV59ktbTig5XkhlW2g0bj4ROkkS0p/v/u05w3Aw
Gw29N9usW44EtZAP68KwmTNWgCZxy92SGGMt9w5ZHojK1Ibdb1RgDo9wbg9xjAm4DAf0przO3y/z
8oq3lNW/z5UEF2bIzyjHk32plENxCCWBoMGYnmJHLw5/nx+Gyd3NpYajmMzM3ia6R6G6RcAGv+RG
1kMkCjyIpgHLNgxr6u+3n+g2XDZtaPa3N1wtx/r23b891Oa535FSxRV9usn+lneQtR34okW+9Ve4
9VfcFUFGXzkR6nrrnyGONw3a7eGf57ju8AysvNS/m3fycAeK4i4hSzNHBmrsXlR35WV0PtroodmO
u/REVtf5ZToUq9Cfd/Wm3eDXAbVq78d+nZi7O3l4GXcezZkVoSIzmSbU3E5uQHS8Hzx6Q3rIT5mz
9oLHZmveAzTcnUAKr2EqEBC+8uSh3SCk274tL3ZicAY9cpc2m5fEWZ8WsNRLYW9eHGVnXecvnug3
vCCcgUeTMkf5LaCbpISSr7z89BI8dhnlA4hZhEY4a6B8Pqvge94bVkBe3ONvc23/UC3HBywOcj1u
EPCMG/pRZbOp3MdcQpfmWFCy5NONr3F9NoorhwXtYSvvSvOLwzNDD5DSd83XjHU0Xf9r4Y64KxH9
a4e6hay7RY+lKjuSVwasEvO1lncW/QPASdKnS8gi58JrB+esC7cZK/XxbtxxSgS+WBreySlL9whN
hx/YcdQsbNiA0VrFYz1C7/TSU+9QCV+BWmtmugMrvNhMCgjY+FiS/ggxUO7KCbd8w0OXSEjpAxwj
8zPGxpBvjWuEeHY80obMS/g4K5YElnt22DB/0cnTEEwQA2ztxfsQbHnWJPptxAu2adLHkTzBGpo3
iTgZaeYXFv/Li00XQWcrW5Wv0tgxfqT9mleH6qtYm9i3QoxTKz3bqFfJvHamje3GGCFZbvTrYt6S
Zh5Sr6Zf5zw6V0JnnWsWkP0xbfnHeCm3msd4p90vVCM6ddlGdl76PJOZ9KxfMSdVa7CMdDceCFMT
6+EcHRQ+KYSrFf5uyE8oAJ1PFZATKncaRl70qd5lYG/GzfC7jtbFO0cnn5+DB0bFlathQf/ot3IX
PQ2bOF3Pn/v2Sd1tJ0bWEyyI5twtxfHfVYkpw8/XOqCf7LPIz8mI2iF9RinXIGdI67P60K8AtG3U
lfsTAAXcmJwvub5U5wgT96X4lVUnxf8hXht139vgTwAytL0NHcg3GTGqAIDQxBU9RAi/gm6b6ySI
QlPIDvrP9KPzzlflKfngEuhNZafaPv2aTbLtH6E0wqpeN88i8Z3Oy/V1hc+VnvSzVd27UEXT6knk
Xljft8Ubv94R/aMtx8O4AtwGpc5ZF+yxgf0hpssAo1+5Hjll/fpFHtQvjx/2r9RK3kWyhx7N5j2D
Wb7lQsrkvvhxMfYgf34QFeC9K68N3dyhKPjD6a/wpHLfVGtKiEZFrh6q+k1kLy9Jd1Q6j4U8R898
OP4kN0TEibXbhw4kBbQSWJ869hmomSAlaUqT7Ya912SrgrT4aJB/mD7O2o+CZ7zrP7iS28bXxMZV
TlF45qLMQOTTlTJ2PAkYlzdzdNpDdjtKC1HF+VVXT2711evfiKBw5gDy9svGV/GkUdhqdvzJODkp
zScMVoM/YDqPwFhy7TSwuB/A0xbCE+O8F/2HHtwNOktALL/1fToDeZje6+JNVdHGlXdadXYepTjU
iPwVzsiYleBnXkSBGj3xB/biUDf5E1H5/YIUvHxG5hA2LMQ23HvUAskG5J5Md86K897ra9CXX45Y
zRCY/V7eue/OlTOsgZPsGW0/4rVz7VaXOHowvfmLOxgENMMTtwnDwtjs6aHa+9y9jsb2Q7/HOoGJ
BFEk2EpJsA3ZP8sZtr3hMGyXsZsx9o1LidfwxKH/Ylyd2BQtXRFG3eLH5MGWt/If7J3XbuRY1qVf
5UdfDxs85KEboG/CMXyEvLkhlFKK3ns+/XxU9XRVqRqVmPsBCqpUpgyDcXjM3mt965g9Umca6fct
kdPzSn3nrQA7eaf8JByN0cPbhkL2Xd0Ua5yb1VbG7MnPNOnvzAvOtK+pKWxdnYJButb3DEKuZNiP
z6BXztwD6m5UMdxJPrdiRYS2dxk3PWmm98ycxEBWOyCd3C2rfeASJF9sWMtujZ7o2R424yYZ+eXM
PkylA89ai+CDZZGwub1w55VD+itogUvg3uk6e2SypMUzD1SqfBHNXl6D5drh0SS/gZWUUa88yMbN
PpXXnMVd2XR73izKONrFFDge1+kOHiLfn0avL/JOOf1ER6K+c+vaFVcxihVPEo/j/OOjJyopTLsG
ia8eT/6Sf2Wq/vr1euoq1jI/WsXyzXolE2GhPFg3uBuesXy+Wjcsf7yPlssNCt76d/7gojWq5lUE
BwCCDXqDrMMs7Cpv9LwSSrw4C7FXHrqAd4qxoWfXQmNEIqECeLGZbibeUYYW1wrraJkeOdgzHCoA
bcMeH4HLVjLezS95qb6/MfJYLqwliuV9eWT9si+8S84NT/3ESlxvpiXo9JuUn8d64D5ZrxzDjgU/
OOiB8q2YFHRXvSgn5UHseZP47yl6HJbv3ATzbvaikhLCQsId54+8fl4Wg58ltCN8lUf1UKwRqmcL
ccPyYpgrI39MHrU73sb8yPLs3VknKCTILpmjXCdiyuJeWSdWP+OGpwyPvg/TNcgOGu/fUvPXyrjl
N04uSxn+WSyjbu8wZhgsnEn5TqZK6qwbZtH6+YVvZo+SMqSd9MBU6e+yaRseeeOZfJJHpkGx58mj
X3LklTEHPLO4GydErQv9lVeD3IE1lDsLvQ4/+YZfZb2+VPUxZEF95QMVT/LY/ZV/z7BPd6O/RnSr
MKCLNe8LZmryId4y41CzTu6atcQmOg9Wej5cgOVyh9NqpcNvmr9rmAcpeRQMs+STy2Lx51dwFJ+2
bbUtvGv9zmPtWS7vCjR7luwRBRZeM+bVE+6wcMcuSjnynSPkT/tuHqVynQhXY6AfdRW0G/ro88Bm
QW4Aa31Si7fZ7fm3FgxI+rjDHfWDgMJr+zDLAJlTy9dKAfZjELxrsMSF12iEDOa26MVh4GJSywhR
2M01fUZ9gy1U451cFHArLDq+7Um5RdoKK5VbbICucuojxY+OWklQ13xd1W5kZx6SINxOmADTXWNt
aGoBxi7qKzHLjXlf0D5INEzBYmmc3uw7DukL5M9MDcM8yWmgbZY9eSnWw3UsnzNYxRDKX2fyJCFs
49IHvBUrADXgMjfNzvKm43zzRfa1RSM6+O4pSaksbtg2FWuWVZs84DtNHM30whRlUZbo34c9cGwn
nIsABVDr6IXltOfH9CG+zmh2qR5JHFl7m9w5FfmjcSK7BbRKQkNEuJ63ybKzM6xlNw8DOz8VUCj4
TQ9+LUC5g6sgxfzKzlztoT6cAoYrO2IyP1cqWB8mf3auvD+3/okQIR1JXvrT5qz/yNJqPZApzCAl
H0HnOQVzdynZ08wD7Fgyj7DXf2fMzmKnBZ9b6XZwVv0V1Wf9Ql4ymObGWAjVTYwNMSftTt1hh2Yy
b7eRRPu0YQ1E5R7Y54ZPbwb7LNRl3C86Z2Xqa9d1meSa6lZ5qIDvyHX+zHzFCBjwiFHTHjakpads
h/xVWJxkuAL66+ZoGpkFmFaQQVIAIyXHxBY+71aGpYoN1tXVtaLe992BC+bEwdhyA5wVnHdYXmeg
s1Ys7Htkz9Qd2aSzYtTtVpyh2bM3SNinsBHuWaCW+mkYcfqt0mP9PtSfgIdN5YbuHhI89OLGXrsX
r+WKh9JyPSh2pN9UBxQBNltjJmScl5hOPKrsiTpcSyrS2Hm21o85KL6WwUupAfR688FDc5QJnbtk
DiB8jF2+0eeISlTA7VQduBX2Ln2FBDhYe2msiPsI2kXQLIH8JujcL+GNsmZvuTYYXFs2ttWaAdhU
BAGHR5UNiX6qXxoed4jnNpFWi+bW3NKyID+8xbS/KM449t955PJozUMc4QhW+dkzmYLnkTYDGzkH
p+KOytcApoZ600g9HtQE1aH35pNlyjo42Rr7kUIQ04I3N5BuE5/yaOUr20Qs01N/ovhIs7O+UcPl
lMI0X5R7Oi10T4KNSgGRrUuqLEluUDv0S2uU3NXapCXWU641d0CB2h7a4lDRqD3b+lV9KZV5CA08
yuRGtR+2EyyupQJLYZNCbOcvgitooax97Ol0G1jdn7HE4csb9JNSgosn2dZVHvN+YZzHbINtVjLz
g3wengcDa3WzrFdqi8f1JzrIxfjSGkvCRCMMafwL3SOCLrKNCtW7vWmCC2ISGuq8FNxPRbb12T2b
Kytfm+oGkdT9rbOsN8H5a2OicWoDFwZFHsHOrWO46U//Ybyy4DkoocKDVKHY3+dIemJ/21EXYNVN
URq32THS2Ya4sM4+fIr0ty3Q50PGMgjmDjq4A7H53tty6MZr3wZ6vsrNZK9GFvSxpqfZc2Pc1hSG
5SrCG02uMa1PCCOvFvNP+Uq0E+81J6cAhiF72IVTLY1b7wY1lv6BGi199F6lwpRB/AM4lTukdtnC
uHVaYsB/oNXvsl1Ruj3NSACVC52YL+ckXr2jc9uUYpmTp8Kw7LYRpnT9lbdZdrvQtbWj1zC/DHvm
H4YCAHm2qgr5JtvSOhrNuaLRXh3G7iY0rn5/PyXPslvnwegGwYvOBVDRXUCBSWWJTQvRwVGAtrkk
75O+am+yl/61TDjKz+RjZskD/tNVeBxXQFmcfX1kVQbA3DWL6gf/Dy7JRXtorjRiMDaDq6AYbXZE
VMJ3W3pyBZNrYL6I1sop1eB0r4m1JdI0eGPGICYvImAIEhAl2hpN8hog0BGygDvuZyUfmnfvddoM
R+MYMLuBKvcFMyFKQ7YHb7Z78rfTPYgcLFNOkBHLdzd0Ozw+vvmKegGHOQSaPfpH9sqc95ZT8IYN
6apSIFwVO7nMX52N2DBnspivy0ffXtkn84Eiy5osaiQW0uCEsYc0DJ4KYAq+PDrtFO7oozobNK4F
56ttsBHsUaCZKIsqwRkwg70PPht656IcDmO6o41h3vgH2NAPWrstYVK5+KEMCnMXZlP5Ep+GA+wN
fQvsR99iQ78lwgJKbsB0hstnQS7ORayoeDMrxHzZcMwzep1v8H3JSsiW1XO2g1MSwYAqXXWOX3Bn
7dy+cOWx3aElLK933hmwxdG6KJQUFtYlX+cHdVwMd+iNlXXALlQ7pp8DxzuA26vhPlxjDsSUMD2b
L/5r+4A0Tw32MI/xiG+ZfU68WWDSgOnB4C5n2l/xJG5h8eewz865dsjtdQW+jQwXkITw0gBTIawP
N7S2emVbIQT22Wy5+QnGyjwnYjtnzj8XEHx31rp+jp6YRSHeEbXo4i8ggjmMmL8PORhia4aXt+Vr
Ed6b4YqnWNyW8joWc47CJHe2+GTXZVdb9ghqhWcLgzqHf/LvqIaqixeOTix/7BCUbj7EpDmijwo6
Ay3h+f85MEOFTdEqOtprLDFrH+TNDspNzJx5CIZFQl2FayGMHpg80aoTvJ1le+yfLSQI7Gntp/QI
6t6wsWiPbvWERiGHZ5cgBCcRoFAONLM4VdHSodVmIwzC2Lpob6S9Gk8apl4aM0hOiW6FDtHssnar
DbODvhc8rdED201O6ONzjAt+XLPVL9aWQwrFDaV+dZfNZ3aUJOuQXwKoUdlQzVBO4+aNUaBBnGQV
cGnbjNErkKRkiR/qHGz7D1p/nJrg9Vn0TRb+Q9Jx9rSgrJH1gMRiET62FniSrTzlMN3m2dt/AOTH
fLUZnuPP8KkljW+RU35fiXeD6snK2ZLE4YFVGEEGH+PxFVgXuA0dxQTzOJBmXg5U1Bsf9veCOQ51
ATuOoyhB1UOKWWj1kXKARhklWJeLZEebCX0Q5QMUQOwQmOVRdMDwjJ6LO9BKtQt929jaOzb5d1MJ
qAtaxuxL2XjFW34DRxFTvBkfZsTYtHLOwQX8mMi2yZPNWtWjVsUoufA+okys411qt8daN/QltzGD
JLcPX1AkUinS59NL8NgJt8WTDsn4FpMR5I7RKV+KR0qq7010w05LcVN5bZuVL89Ovhc1JWHoEPm0
ZeqI90638EDFdbv+LJ5s+HYLAhc43kPx44Z2d82T+RIwi9ISB7OOmxaI0rD1o2vcol4DbM/J/Sd3
gFPgZ3rWcmJ6uafyqN8O7CceLADj3Sl+0zj3knfBEEHFCxk8XXrVmiZBTnv5qfhR/MjfnZOxrzjZ
U9e4IBdALaCXdwkPdAvWcjGs2ar8jDCMAEQOr0AED4yOcIv023aNy1Dc+NQX9s1eFZ/esSFwo3gq
1vOu7OLdZ/rWb4B0zxhAMSCj936WNYQgc54MWJIScJzagx02i5/NghCYaeuDwE2ttWatlTWBHxzR
57eFI6Pb/Whg50MdhDOzDWi6HYZtsx3QIizn+0hyBtx9trcn5wzQDbhrfo6tZxBG9gZeHQrTBeKN
u1vn7L/SrwrIEFBf1DtqbI9vNIDMebZ9DJ7YQqEfBie3JFWjJOwDWy04PihwTPsd4FlcptTFLzoz
ebxwKH6SC6BxjodKZTwNHxqF31f9Nn/wdmDFrKdwP9wzEn+W0bVDhVtGj9LfW7f3UuG1vZdL8kkW
1oxzh5CgnOM9pkFWZIaCdwXKDVDS7WA3zoRMJIuLSxxsIUpr6jMwvyUZrbhHwVdrN03vbeN+1zj3
Vq4cG8W/+nMDyP9K/vn6Y/+VB1SN7CFVANF+n+tw0ID193PfZ2wVC4FXR+ujF+n+6++cMjwU6Hjc
eG5hBeOU0RqdVV1aRUkymnqA3v/5l3T+0++fSh//a6Tek7oNK2buzn19/9eHry9tJLYKZn0jQG1Z
Mg/8+ftjrRI7v9+Hc0pVM+c+fX3w50+//s4jo50OnW28OWiG1ibH4dlP/PuXfvvOr38w5lyn378k
r0DvJnF9R6474r8qWNOo3WJILEnz44P/lZv19UeDhr1Yf/3R/oqlsjAfQ30DmfqfL+/+c5m//53j
zwFbv3/+9TVpUoH5Hv3Nt7///dPf/hSkAQyJ+af+/i+xDHQUMixNv/+DrTf8kq/P8559mSgKZ/X1
LX/49V8vG0UoALk5IiwmK8zWeKbTwunWKKMofs013DlarCuwkFfErEZduTUMK9jQ2VddTSepNaXn
FUbUrib9XnyFlvV3NSCvdg4zi3W5U3DxrNB0Lyoork3D0m6SgBb6Ct7dhrgpktGsxh0zdJSNShlN
AcvTQrnXq36p07JwFGjhwRy0NipkbaLlzXCIgXYKI9vtUiGoGHdy02EYUitkBbFnOVvdQCYbxE/J
HOxm1vgASXrrSXwrvrQ+cQe8RQ4PuiNmL0N0h2vykHpsz1SC48iPiwQYTQcIOHtLANxR+uz77FOo
cvQc3gzb2Sk1sJ0ctmbQJ0DtK3LgyKvDGLKRAjCeTpLd9EbO9d5qAR0YkbKXafVQhMqbSv5dZoAa
93/0HYHBesa5mQmHtLzpKzYvxh+m5ETpmWTqWS26d3OiqEPa3jDH7g3k7yE1w3xSFcBoYtSRnADo
vrKKQMXzfcR6haSgg9NdOQXJuSfhb2wGLHuF9oGS5KT6FumcSFg1UgGH+F2Ivd8n79kcGYibiU3A
HCOYtp9BZv+gjZwdWpWgwXyOHAzm7EFlO5ErRxGK43SjIdNtsieLtELRCJga4x4xyS5N6bNM3pH0
4Fv89tcRC3ZI6iGEFAIJ6QhVUK9JRUxJJKp6k70Y071XoWqU2kPruJ19b86hijmOsdYg8ci0Dz41
T7IXuU0/akR/gkxGoUU/JLutZHCGxSQAMMtlX1D1SLlnOqmORdSCrSfmcZgkuz3WeECMcwzkSB5k
MwdDKhURkcFEQEpDaus4x0c6c5BkMdyUc7DkNCdMkjQJ9OU5LSrqoE5LNZU0SotUSuHjhwta5dCT
VznIPMP5b7nDHGVpAJq3ybacJBtLbGMjno3oI0+XUrPUlZ/2D4XN6jo2xkzPqYddFxNzhB4IJiAI
fKUizE9NinNYqy9TAUmu1Gxl1emcJ1PtcWhFvqvT6RWvIlOKJtDK1CT9WiDX0Qa+cNan+wRVj3xP
KwTv7pD4yUhaC9E8eiSBNiSCenSlpzkidFKHh2HoDh3ZoZUJZNbuUp/ctdNo+XdWkO1ToUM6dih/
6L12OzxWcxxpMgeTRvQyC62BqRbKB30OLy0N7a18V3Xns4xTsk1zbtdQdiyy40EzhLfpS364M44s
XoRoNgZMBaUkLzUw9gIz/qR6GxS+3hnx68EhYFV8Ja1yeEgK8wE1eYUQE/XtWPqnqTPezAz5wpCz
j6YjNqVOCYMHipE15h8RZITR09tLrOY2gRNnxM8XUcbsPyqcwdL3Pj29j459+2wIpjmSd/dGYppr
odPdDkYBTqly4FmnnxUOw8bpWcVt+6aa42hhc6qk00pSalE7k2/lz3liHojWiCxbE8tr2HK6SLUe
gDOKXjrWNDsSG2xt8ZiIFEqnMZ0LRXkM5rDckrZ5aDpgPRUqMuTpEtpOrxJ0Y9tGr2MvnroA+ZdW
Nb6rKpyYw8DAnEBCbxODGfDmgIga8LotgDgDhdFJ9U0D4n1Dcn7zn11VfHgNfR6DBmS61+dI4FKG
pJJYsD9IC25NGAraHCBszVHCeUTHZQ4XdkgZzue4YWMOHlaYeyC44IRELnkNSCc2ivqhzPoz9/w8
Vdq2ZEM7tBFdU0V98m2KXrFz7+GvSufc46K4hhJolpKxMFTWpC68NPyUw52eDzDVdRNzRB5cNanH
SIMTKvIqCEdnZhagMF0qRoeiyyQyWMZY8brkXcltMPVT8ylNylvlnN9MjnM8u7YaPfhhV1O0Qxo8
HCxSn0fm72SOgS5i3P3MSaPV3NVt+Nng+LwKAGHV5KNWlw5273kVRPaQb1KbqOkwIVc6qsvneI6h
rsmj1q86lRDyRxd++tNINW35YUraBWXwkjQ/zGDiUVeBAOSjCgMP7ydC/b2W3iheRXZJWZ9RV8+q
UgrqIodMp3kV0QyEDXhN+qgE7Q8DjzLMu7nVNdfqJAloaZIQc0EQN+CEh3CO5lboTSL71IjEhY1C
35Os7lVPflUCDWuwYK7MMd8ZvIJ+Dv4uGoogNtregUxwfQ4HR4oL7tjrIX854yKUpB/MUeLZoNVo
qo0ntVLZsc+B48UcPW5W8b06ae855tm8bhHzLIc5qrww2D3N4eWWwMcVzYHmOsnmY8PpM5jDzvM5
9rybA9AzOUehkz6o75WWoGCPdpNKm8H3yBUvyFAHPuOdfEqOhLenK0sf352E6pRaUzJKyWBXOgr6
sX1O29xbBV3rcLX0SbI5uh2VGIX2gvC5mjilTkJRM2tKALa2Vz1MmyIchlXoYZKtBEkb6ATXdVu8
i9jc/n9LWdaEzfgrS5mj2frfWcqOeRvWfzGV/fZd/9dUZv/TFiaOMqnbEtqCid/s36YyR/5TlbbG
f45Qcalrxj/+59+mMl3/p6rZmuqYtqmRL+xY//ifOkct/K9/aPxAR9qqYwFyVFl7xP+LqUyo/P4i
T0Y/z3Yf//qHAWFFl5ouhTHb15gPZ8/Z+9ttmPn1v/4h/lc4Vn2bh4I2uoGPPQxqh/LSeF9O8QZl
dUi0uKmssyB23JECkjGAsUL6h4aro2pWouMgXm+0KGA6Zny0hYH3ozwNeL9YWtIHESUrJ+sFvEkb
RU3S1Cv4ZYAni5KwwiHYpQLFDw31ss1RpGrVSyJL8D6V1i3DQoE1VtHPqp7sS41f2LWqulvUZJ0V
+XNihtMmi0BEZpj0o05xloMx9wM86zg5fbtho7S0Czb2cdlS/GxVWHm5QwmbiyjTtzKR7daU1X1V
1lR7oRgtoVQ5yw75K65ozfXp1HtlZa9EprQ/G6tTd61P6EdAT8xqCWYswCdi/0KnkCVvRcoPqIpx
P5RjuhlLhyyOoRwOwoZVgK3MsfsLp9StKnIV57JOGavrt5E5fNT2SyCqgsBxNsMSFTqgSk3HggCQ
Iw0jc/Z80wfuUB1LEyGK6CywdtArfJiFkKsQcPn0KCJbvnLu1H97+N+H/+3/zK+/jYT/ydoUDWDW
zG/5XweIlNj8DEYJY043zD8PkGi0qy7vigKvv3OvNkBzvz4kNgcY4u6LhT8ybU1sR9SWi5IYtqbQ
+vfN/MPT9V+uxfnLWJUShJ+OD9O0LaF+8z9qilCZoeNi1ysVNZQie9GhD4BKUNqrr6UPipP9DGXy
qzvwzXbJI4KZSROWjfnTEZr+7Q5MLbLZOjAJE1BonZXU/hjY8wwc0HRrGq2aDYAQs3t240VFjVqp
QVd6PbUjnm+C1qbHv78PmvjrjbAkplNh8sDaqsrM8ceHNlK1uk+zOtnJgBsRZRC2aqdhE9A3LuZy
faG0FbRRmZjYQOMDzLAJB1q8D6IJi4lussftnZ/dAADXNCfkETlekflHmcDOB50NQO1Fd39/0fp8
UX+eaZhfJOcbid3JZHP554v2eQLCLI24aKfi2FuP2yaySWgFp7aoIjaUqmWEK70vX0wBLan0eQ5D
TwU34WArqrSP0oT5rDsNbT8lpwc1I0XLh8SDkTBo4yJn98TWapngGG1gKNLcr+N9h4FiNSjjD6et
z5gSuRFa+DEoQwPeYm70BdqtZpdoHRLn/heveB4Y316xY2H7tS1ddaSQ317xALkhSGM13GUNW1ol
IeWzDKm09g+BPWlHXMM4GekaqJqM9kJOuPMUAUl4MjmG91A1CpCLVdelG8ssMQtWxoaN+Coc2Itp
g3PfQQpaRt659eJubRZMAk6BUShLvDenEIjt2jImZECom8xo38p8mLaVQnkpp/xeeoD8fLmWnfer
54XF6dvLNlTVtixJwY2P1rfnJRG1NVL7iHA+OPe50wK0go1TeckPpfWg339mYw5iXMCUrMd65edG
ta7WVu1PG1z2ZFuZh6b22VAKQ55/8Zb8t2sTwtA027BtKTX1z4OwKtl/NRUJjuVInSW29lOSP+d2
xZJQIwlRLJhBigHZg9lc61So6gVpmz51fD1Bm9Ijhmnmx7zVXmsr4MgOoL/xzRuGJbDjrgSV0WCZ
ElP1aUjVptp/Pznj3kCEaBvXEsbiVtF6dZ1HFTFRSXqto45oWZ86tSjSfRiFryEGstPfv2zx1ynM
UC1TCI4XpmOZ6rdVPvajPvTNItpNppdjFoquHPbwEJkYq60phMhGqztr3L7RD47HJ9NIKUiUwW2U
ynQLBCJa/OKSvq0rEnSGCvgHMyTPiFC/zO5/2HjIUOlFFyASDjyIUIk6XdTAlG6V0vBLLLkL6A5v
/U49aI5NtIBVnUOrB9ufil9dyfwY/uEx/boSQ2gMB9tSpSG+jdcoBUxYKTymDXgdQ37Us8U+xfFL
ba7vlxrzEOdS4gYxefoFULWc6LomnRuvPXIJvbEewCuhD2kn6Geasc5N7RfXqM/j8i/XqJu2Y7Ly
MZvMd/MPdwtIRQ0OdGAqqY2z04C3q8D3SESjimbXr3q5mnw1PVhh6W2L4IfVTRyQe00lBQdphCM/
4oiDvV18UFuL7gYBlLlCbhPZ6VUDm7LyQqxUuSNh2E9phxFLeWhnSGA+avUJHxXtxIoGglX88u5/
Wxbmuy8cmzVdmBbn3e9PZDeKOCyNJtypkiZ/CZE0KDsMgDbit6amiKU3pKJp6EgaAQs9n0+vnj6m
exgsykKz+n2fgSuJlF88M8a33cZ8YRqrrGnqts5efAY7/PGWd77Z5ZMHprSPACA2xFLWlENY68d7
qEQRjX+0I2E83UIvFfMNDBYBHzey2gxam7IJBQleWRlJioOnIPcOV3mho+DWRrGdEhSSeOVNq08u
apeWeO4QHnYhkg9bMbdhErb3+qAKzLOR8oZ1bGfoRJwmY/MxxJLMyEm0KBDozUqyWXMjvWnLHMrB
7Mxt8piACi1AWgZQ4RjYzQcQq+kQt+0502JxyTrexybelkbRvNlTdBq0Pbd6nTdBsnVQQbaO77hK
PEWrJqep5YV4X4BMKjd/PwlY/2USMBjMjmNxQnJU89t0zHbV6ydLUQjSCqptT3UCJxOJihMvPGkN
86qD3fEc01vaXpdtytImRzwlp8YUyiIXvubWFcR/AIHGzpI6UP00uo42NvkuLzj+Zz9zXZYbU/pP
XgJon+cZEJ5T4fpnm7nonT5EPQ8b3iP7fFOqxaXoKvlSePdkitScnI65kSSbanKeIz9AT1ZpCDgz
z9uNCL/3E02/PCCEM1EwIXoYPfEfH/oYlWHbf/a1Rf5XT8/dl6gdTBAjZK8iTOdZfgvq8TIl9Joq
m/OCjpjRrx1/28SzeEVBx+UTkLfVy2YrbHrRhUlHv0+cV8NXtJssHy9cMYXMKt9MSh7t5TTs7cJw
ln//Bolv6yUPga0y/lVObuxVze9vkOpkTQ48ONwpYdMum6y+xF6mbgvwpYsR8GFkNOu8p+VV2g0b
mSEj7ITgX8vObwJD6OvE0k6oJKmLxIA6IIM0619c4bdN1tcVso6z39BsPn4/FMArZxApNT6geQNb
9t1d6vmEP6ms7bbNHecxW4AF24DQI0ijYv/jl/nrGLJNtsZZ4Fb4WzlZ48KaOID94uqoF3ybt23I
MLbG0cEAAmN/G+CjXRu1HCJGWaVJNwzJOvHb/jWJLDonWgHec+jHgyKb8ZClIWz6aJtO1MB+W/QC
kl///oL03070f15KbB33sQpFRtW5tG+70qQqgKKV5KkOekKjX69jDONsuwQRVV2mgA4mlToIs6MP
bcRNi59OohVvev4iIqRIMFar99aet6pBuu0nOzjI/CfbmfbgWX1GQcpMNkGoX710GtZ9UNobg2lx
mXQ8FR1oOiwUjwDl831HonIXD/61soC5pTzVO97KUzTUH3mRRyczyott3UxXT8t5zv3O21vcyU3g
05mfnE53zSr8UUVBcBwMBCBxXsGkitgFQ4/Z65F1bdlh7AOH6ySEd6yl/Y4IQaPaLXE3Sp24hjIj
0TzhR0ELq+G7WCWaLf/WMSd7lwcs/qkv53pmGu6LiLRZPZ8GF6TjJ293Tde7I2p2tD/0qsjWCV7c
fUf7p7FVJNbB1G1VYPlaahuH3A8FqHMZ3Wv2Czc7OOlZf+upkhjwPphWfhODpOYAzSJnIxEuGsCl
id8/elaygS0ldyBPViHadG1la0VFSLB8hZc23eioaqVFScKYEC2nPa2HZK5c+GMUuiJPXiyhDAdq
vsQ7hCn72dRD+NPJlzSTBnu9cBU71gqjvHmaBns4IA9BTsPqSwoPCqS8TVB3Bl7g0lU2nydsWlJz
q6AbkVhqnyO4oNs2id6saeypA42Ka9cS8ZU5ryGm7Zq9LlfPTILnVCiI/yJjV/eNd04mdDFN1iEz
GXreSbvbaE6kEbqcFqsqwAlVWDjuhmYAtTEpwbXQ0hKiWLb1NIlZRbSa22g81VPWKrtJRnM4hKcC
6LAewXdQEi+yc90PeHlMBBiliqgL+sqL3UwJ0ZIZBuzQoSPZ2++BxOieWRgv2fQjqynp+KbAk+45
Nqcbs43h0RkjRgMK9BuvYywHGahss+o/eqsDMKGYxPwZBbadbPRXdV5cKF6gr6uRJ1skQQxxunWo
cssJAQebKsTUE97IUjSLmuIDWdoWOWKFeZBOTVmor81VVVuuJquTGiXBKTZpV2hRvGnNjNQiQacR
ICvn4iId8JfKG03vYGKAP8GUB7QOjjnaoSGc2x4p+chpeZ3a+VfQKbSSXL1RSzIQO46NBB79tumu
Mo9k+hZdhkhxl5rIbGJsThxxtF2eFOnKQybgK4hzaByyR7RaWHGWPrgWAQwbai5PnsjQttXU2+PO
Ca9Jgv57qlm+dPsx78rwphKAbtuYAAAvVztyOUbxqHs8kIH2oCn+8KjViEwknUD0UUgOlQBu29D5
2iY3azf2fO/Yong1C9skb7vkXDvcddlontgDFVFKNr1CexXI3cVRTP+kpu+div5skp6xGmLHB2fO
RYe1cxGJZS+DHPFgbdF3Nzklb2J9QuwU+OXKgWrIrOyWeuCfNbxDcKPGshSnuANIKSP6npWkF65E
mXFUM/RsRUtsE9zne5lq2yCPomM3kL6uKizlDjCbpkaFnpnqsRPDyYPdudayQL1RhhZAKS88rwCp
iA7DBJwnSJIFtEZAIg+x0I7sH0kITbPqYmtcHBAe7ymA4adM2EMtxRGnyS6xwqrdrtVIOEr7SX8s
rCig9R7QBtU55bIahgGNDR6rTVEb2dHUgbhaYSyfAOWaK13HAA5KATenQou29CRtj9i81s4k4SrT
la1t6hNCAmCKTYirQuuXYrDf8x5Jb+aj+VEiehwUfW4rXzh3piIpdYyRhjMmei2wwLrs1Bq2ksBF
wzUbDY7+5fQsK6aesoVXkABjqLyfaUfVgFPjh5bT8igNvaUTqHSXcKq4halz08W1yeijRcIxmxNO
5m9bZ0A2OEogi9kWUcd9ioHiouZ5A4AfUULe6IULE97yLryVyU701Q/YjgbVXlHskpZ5qFM6/UyZ
5FmwkUmNpt73AZBDYAIHeIjuBBTJwDS/yCtdWekAWJnr625ZRTXGwh6B7Zd/rX/LcvnY9KB046jQ
Vl1llZtClkQ0o6alMn7++qlDjbZaBVa6joe+Wqu2HqC1IPO8Yq7q8foHCZqUsaqRv6rFaaq1na6n
ctXoaBw1Eyyj5uwTyYBWO3IcAHdkmyI4TFFU3ZSjjaGr1vcwkgU2/e6uSs1ok/h6uUydytyMIhpW
U27eFmMlLgHlcKu1saZoMtn3UzMtQr1Sd4Joly0UZ1Jx1H6t9Anbb9Px8AaAQQ4Lwgcpunq5JJQo
K8dTn1cPCUY1L9a756R9gw4O9iAtiCC0IXsGaFiiijc4JL6kT4GGUIOqNswXPaJiJKxNFl3yyjhm
pkkDG2AA27WePG2dVMM8nqOBWARL8L93wSfbSHFQnHHtqNg2IyVf91lqH5GwZ0K3trIE58SI3SWB
9jw5FkHg0C2X5KGqFrmYImULqEMXJvorbzhGts3WyeL/w9V5LUeOa9v2ixhBD/I1vZW39cKQSlX0
HiBBfv0ZzN439r790IpWKZWSMklgYa05xzw3wUuYcHoAVImsHvOMm7LdmqYPUzlDFckRVGwHjPdA
1RS5DD6Oj7QztlGCPKKaGudg9Uugai6sXTgHr7kOf5BtVdfQTU5zSZNLZY0i2jkmbJtwsXnsicEc
iCXLEzQFmedzjlHr2o/1feFW4T5kqFgOf3tpIoycjafCRcXVl8xQppyw+SJH5Cvw3Xc9WttSg/8X
2Xx0i7DeC2Y4SOtUsgvKOseDMzbHMOvegnT8BT9Klz78jtSnRTxB3I6853wZeLCOI3HCk5SGVIZe
F70yG+6sjUHqzKF3eKwdu9bFxgMXpM+pos3ILdez6aaMhRegjQzmvTOCbMvll0nmhGYn1lN5b9D/
XnHyo+3U7WqjaHdTUPl0oRmQ9P5bPM71tu0jnBRz9ChaxqElwBFfGgTTaXAKk453SjZ3EBUY01A7
waglxs71nimpyUzwx4tijAyNCjDnMCvaMMU36uFKfTdxhxeUZgwc3c9YYB7TUXEI3PylozWyMg31
oUY43gPbACJc9M6DxI7iORVBiJOPcjGibLPzc2cSzwAIb5+nM0kkc9ayvFW4A3MV4d5LvYNjY2ER
FhGZM7nZhJ837yMsXPbTPAUcx9acxvbLOH/YCodiHqt04zpEn1i5CzoVlu92bBFJjI6mfev/WG7z
lo1dwsCtx8toZDsjoJyIlIQxDIU+MD/TxNm1OQmfRdfvsxTdKh1WpM7QeRKbjLxQ45wZjQ8IZ7zd
0xdne8y5pIAkxNe6BDQElY2UJc+hC1c26EKnf004wFFWiC2PQ4pmkGuQNN+W75yFX/ariU2OBkxy
HSpadpm/zxzECX2LsazLwlMV+ueuZnA3xzN5W8Z9Xm3DuSGSY4xXhBeRUyhaXnaVk4NeRg9jFK4k
+LR1BhN6k4PawpFhDit2r3sn3ms0y0RLrTQHJ5UIsBiLoqmxv1LVXNvJQOGd1yDqi982wKgwvky+
iw4ffDUXPQ50KjcC7Ih461wiPpLoGyLWky/K58bHuTs0r5J+w2rJztigWFmQ73ddjlq4Ks1DGLPw
hbRlVlHB7TK22e9c2rASwS/MBFZLiBr0EoELwubuYyPECBFbm199XVaPZRAeEpYCNNkohrKlG2gi
ENp3TfLcdFOymiKvuzIC5JZoUTlNc/eL4ogte/DQEifhq08qiuVZ1f4GWOkXysqwIFSCKoKIUEJk
uH16+8LtIbdP//mw6FlTsVhrhtv/jhFuaPSkt8chqGIfuz0QDeX/e8zt8wlA+7IKnW+f/fNAKzTD
XahNPIvL9/3Pj1qeesyDeF63SYRl0ljkvARKN23JW/H/P7MtG3ve/u/TTr29oRGPc3v5q26/5+3/
/vnOf37Y/zxLHNogA7JiV9tDOuNP4/UwvXTJiCcK7b/f/q/f73+e8l+P+dcL9++X5p/nWf7EWFWv
Czx5NcXX2OO47koTckPfD/dMhQ9DhjpgFPorLNSBWlVBcIrdNXK4+WR0ApjNQGd/Nklm8FjRdlmP
VSK2hvEBQvfezsrxo0zULoGwOuTVtehog/aNh9FO7jo3BwUhk7dRIq6ROcm6pkSQkrYQ6slVeo+T
KryKEmSROUbHXibVkkoAbqtsMX+RukKux/BgznlHaWWUxy4COx401aVm9g7i9eIHZfnghEftB+Qy
OxzBOIAsETSRtfJt82+fhPFTZn53o8cZOE+DQwX0GOODq3fBca6ozw09f3UpTFCdEE1E7qzZ4KfC
8dLS7dtgU6o2WaGvhZeNR1I6plU34mQD3tlBtNp4BL8RHnqRSbJq0sI81MMs1gSncJQKpNr7osO6
579EXCtXkwxj4RHB0btDsg+MB2UrTJYJfltnAK7QCAbk6PI9w3iKyUiFiRjX7hIVIQTTLl60PjKY
biogmG7xUJjPKa1uknTE72CAcS2dEIdxQsbRePS5dFbC/imo2Wy0Ub5Mxp1FXtA2EwUC8EheEU44
qM2MdK+hR15pTFD3DARrlsZdqVv8UcERMtuVvsaXaS2qUyJyc0SFZc85KBlxXAr5mjlRcEnCcpd2
vHpOOH02VvjgMU3ad5lFJxeXyzBKbBpj1+GIyVJ6tPlj40T1SsShOOhoenDJTOBPis8J0e6D392N
lVccq2hkjuW82wOiZX+gEGlFXvPb0k53sp5MJLu8D2CXxQSFYrW8APHGsstVv9J1gFC/dHHgwT7V
85TxveHRZgHdkSkYYbE1X3O7xKA+Q+UGBr5LqpZJju8qxPL43ek9kHQQ7KsOSbWPaDlQtDwSJplT
WG1ElfmrUrEHToaCBGrCrb/Vi77ho6CcQLUWNoIob47TA0i/n1wTiVmazk80ZcleIyE8EKeBwRlt
nTXwG6MzIVtWpBHW8OaBP62/lkwTKubK5LqYNDTEn75A4GKgS1vZqbLgGnnqoACcAbGtmtDeRAY8
Y4fUF4RV5wrL3SZo4+xZ6B/X7M0j3wSxXIMHRKy1nWr/1zC047kT39n83M1zcWjngAa+01+nYA2T
vdvOsWQ7tecvkNIo19Lxvqiilzx2f5giuWgGkSxOx9wzThGA+FVbFtFhEIGxTlwwXU0cMNCNcOrA
hcdhk9cfWlVc+k4aUDP7cAxle+9kMBvpHK2YNOeXyKq3ScdEwPQEGzFBSohLu7ONTo0Y4e/ApHWG
C8ghHnHV2Tlm1UK8w6clc7WgkcSY7qXv88dlPDCpUbNr+yl52P0LuvqL532bToLFbjIeuhldS1LG
CUb2qoHeACfQNLXcpvFw3xX9RBQxUQaB2ViHtvV+VUqwaLgxqB4PqzBBKcS3jiUJWY38sPLkjIRZ
75Uz/5gZAuhyerYb0pv+kjwJ6F/7J7Rx2GeF9ZcLcFyPGsItaNE3Ygp2EXX+PpJuucXtMaEPhkog
5+kQOTYXIFKUBK1h5dDg55gMeHmyaM/ZwBuKb2oMQrbSc124p9kvjHUKakAvw+fY7p5CEn+gBU5v
hUe4ZJ6+hbjDGptcx94kXDjNrGst9H6Y7ZPthnRR8a96U/pipEaHJZyeqmjR5wWGW+67H/CDW78m
ggKZ0oxYkaBvo3TEVpXDCwR7rDfZ39IIHgMJ5xFLOOrW2d2mT33ZgjFs8RejrXws0ZxPnk3sYXxw
hPUD7RpjqZSXMm7fAVrWJPuhBlBj+dKgP95neBw2xkgPPIwkqvQZRK4gSVjUREyXDn4GQlFnS259
ix+TT339gGItvhrmHVaTt6bBCuA441eEbGJlFxawJDUxup7jtyx3cWpNETmC1LfzTFBjRUnRF7Z4
cmSyEzhxNKRiMsmcS88dkHTGd5+xPozig3xTDiydXV8HKRcQxJuw1Mlsf02m2eKYiAYWv+kY98aD
2aYtQVTmac4jWnOzgPUomJ0lUaf2RhW8JbFOz61ZfvoUeq0kKNxWRLH2pHlsRu2/zCT8WZFDeDh3
aD63qF6wVtVp7a6TcOQ8WzInrTN9AEC38QtJGq+KvhI3MbF+yOGgivqaKu+XooG7C2XO6EPsaYp+
DAhtz4T6/PE1j1XYh+aaQyKhY+u+IZVyHukLBylXJimM0zawK4xtltMcSnvnV5w3gnQyd6Pqq90g
TkAs4fhGMAko89sAR2Ge5tNljGbsfCM+y6iVT7ZPT6N1i5de7QwfBoXD6slRFSBMMXTHIrOtc5cs
R7y+tyE4ypcm5FwfqBywWuMNW4fMsX3qUvGzVZ3MHr9Blk6cBztcMxlcBAMx8sGT8d9IzEeEKmJP
KcKyPDLZnvuOQ4QEVGvSTVwtHaoRuuAurNk4zWQ666zE/jocG3xpLoY6Fk6/UD6+zsVhk6evEY1M
vNAa2FeqUUdPL1U10BR20nFXm3TzWL5HbE9Gi4dLxAhrezAvgyZt0yfME4AsFJoBm9Byk5phVGz5
iVOUlXvmrfiSQXu6QXyAX13ywhJHriyypIPJTrcmuNRt6dEBoVnRMYZZVYzpCKn7U6UFVrpOAAMB
YbqlJ/REilGwVxZiXqGf59qpfuiLFy3OJWQWzQmOYvoOZfNdudKnSdBTHFnt2dCM0avmGM0eNVBX
7L0oJBMCDGzrG+LMTfTj1YCjxyR3TpCu8Rg49p0xlsk2iluWhsH+AJO8C+ARlu6B0w6Nur75VfZa
w3zHQxF62V0r/GOX4UWkKh93PZ6to986uyA7SCL+TlioapKnYE+fQzsj5KsMD5M5PekIbx9E3L7r
9n4GJpRpAZvELzsld7Tcps3Ey2OpBoAqIyEZDpvOUdBsGvetDcenqe7f2oRxdpvAEm+0vTPme+VG
0NlseTUTShK3lFckfGczdh6MvuMVGMVqBIXgc/vDivXvMm8gGdVro02w9Dv7/j1SKOXrSWxc7VrI
n9kaW85jXCOWXkvMFF6PaE1Y1XCy4kut5QtzAqDERkhslZs9zdaD7PD4ElGkkA+EUASmaDNk/DoK
nPVsdBf0ge520HhZRQhVx/Pbu8hskiv41SdlkU1g1/Qjmbxbxr2W4XNJOMvplhxM65amdJXCncoa
uin//KMaGK93iINsAVOQYLARN7IBDDprnNfYZkalYsNY9T3Z0uU4TuxGRHQrt645wHKYP/iJIPw9
NE+3DyI2NPI7SidCmf/54EdzDTENKCl8VYX5ig896bzYDJxDD0kY1Lz6QOkXwTcT9mksiHWTsgEg
BeP6PPqvpOQxJzCK+RN17jZ3lECMHupTA+F4Hzv1JVrigm8fDDP8z/+xXUEupCFEGgr/BrPD0y2Y
6SVp+JaLfItNjuTiUSTISu5rkjvdBUN5C0ceb3/hfz93VCk2UxwwcS2Fo84emTWroSGCe1qSj2+5
zVXK+WHljLBaVzKI3wkbW6iPuLib6Hj7mZWT4Jb+749P6b71ZUT0U+mPJ1rWWbkKq7nbqdl4dpUe
T/0ng+bulCxfvz1IaxRv2oZUMTsRC7SElLBGvkHgWkXgfcP5IxZEPRRWxxi9Sip2RboR3TBBvUgI
5HHSal21mbupUi7GyhwIjq8oK7gChobeIh/yvixO890/8dNuxJ8zL+E6TZQew0hMe9pBh/9kU3N+
541kUKi/58BpmIF5OElbuZBdZclfwrD7US/nz9uHjK1io2lbYZkxWgZXqj2VWbZB7XuX+SUa1EaS
tNPTtwSR2p308iE3eiQzjMvlocvmzS3pG1o6bmEjsD9zb5ak2+YLxtU7iTz+av3WILia61fKcqem
XJ5uH+hnbywlKJXHdolaJDkhq+V/vnj7v2L5tAsaJikSD0WFVWidgEhfO0tvTQz6rS9wBaFmjq2l
g2Mn4DzUa+1DKjBn+cke98kKiG8PXEeAiGYoAHUJjD9VDmx1MP/GOGPIrh8fi+CcR+abW7hMMyOi
3RLzbeZcSxSY/WBr592yrTdvSPu1BKRC/t5TlA478FPYdGwCksXwp46pm3/FnvpoS8ahTsFTe1V1
L4zxEQXmWz+MAC+MV+1TgYjhyxxgyICVlhuj/SYh5gvx5aPugAeFDd4sNEs46quzQZMfGgQtc9uG
pORIBOyUZjMDLUZ9JSUjq1J9qsV0yZOZQ93yT//90NOPYuigkmM1LXnDfLEQbUsYLWf25Wv/emha
LBff7SlvXzaVFNtOu+//etwQDkuK/PJ8t8fNvYdtvAV1kJdMhaoSLM3kgG+ozL+tN5I/gNqlDdOP
iCHepqPbVDYT5DkqABhPoYR+ZG4CAyR2FJw76Mtb0pOuOir9NXPBR6MP7iPwlYgsoKS1OO3GmDcE
QDnc/ujJdZZJGBzLOA85w2Jo8Ry+1AeMNoa0ZWwsG/HMLWeZfxXpD/eNXqeVHrde3V0B6UcXH9bR
mAKby5PNFA7ZExky5JpOFDdVnWdgN7Kz7kt95yXcVt3Su4uLijlGI79bZJ77Gslna5cHGgn2wajb
F479gpqu3Xse1AQPorWNRhn64RKHp6xnK2sJulUxRTeZiiKgxpjYrveOf+d04UEnbf+g52Lf9qY8
JZF9xIUpFmttt88CfUg4slAqorhOEJnv6URy1pfWXyE096g7bfqcSVLmgHrQZEpF7rwV7PkTJiYr
gHRX519WWsid7fu/e8IGhd8/4op+8GX843qVeTYTYxPHl4at/HXM7b2ZYxPOAvgyJsXv1GPNCzAq
hclr2QU2s2EGdVY5/dR98NbaTrxrl0FAX4s77o7XNEzQG1gxrEgnANeefGf9+MFqz59YH13H5iyR
JC9uqB+Eh8iJef9c6Hld5txncmx2Q92OzFxmtUfy9cf44Zw1Xohuf7F8ArAQoZLPqpwXHCfy5LnT
vDYkSdh+LP429RgB4L1GVY9srXNOzDHLEIZV30U7L5+fXQ4rpWeDoyzfHd/9Laoq5tZdoo8TUv8W
LbRkGqsFv48TpYuWCkCqYoikBsLE0q58oNVLlcvh3Em2o2EfVE9Omp7rnWdULBGEqbhm+kDe8i/h
JA9jPDyQpQ7kjAPl6CaYz6MYNlvY0rrON54BT8xdTprbNvfPU+Pfzw7Dqxwlie2R2CFs/RJbDIGr
LvkxnJkYstY4V22PMElddak/3ZxyNXHGh7wWhC3Rq5DekzkO70kxfFRJchWwMTJ69l7WhFjRyl+B
QH9Gyt7KMbgt3LGGl1N98e4DbXDjR79IflNrLRiR5GhP+YWF3mSu9OP3JB/74x9tuX8UI3kW6C9d
IGjrvSXJQz3MVdlhfCYWEHvARZTTd9kHfxuE5g1CgrDrSKyX1oPT/6CB+R4s/5f9IhXmURTFZPi1
9e/J9Hn1kz86wOQuIg/Ejs7uktL5zJdUQySWn2k/vE2hrTkTZYgFiJ3sgPROLdgbBO6fXJfpNjMF
TfbauZti800GPrAadML04c1duzwPepGOop6wlknnZyfoni34t0xVR1RnBoSyqCeeMRoXGaCg1sN7
Z1Y2s1v8AgWYbUeA2SCHF5gtYRKmO75kLfF0+MUZ9bfnRMlPWZgVo//3NMjzrWJbLS3onGKIwnOn
7XWOoVka3n2ioWVYlU0btKVHgYbcqkYoeITrOYNPF6zgLVMkPBEP62sGGxyu75PYZle/bxbbkNu+
djR5iVe/EC/ABbOsWTaEuzhKjmYCNJiZFK019/dIojYSEACigZVsbLzxUAjVS9BnTyOcqZbOq24Y
n6iaCYhB6xcnz2KG1S+ZRQHLH3YwuuDAXbrohOFI94/KMb6iMHjiFYatrtnbMbeTbTiVDShMf6OS
CFOjvCfk/gSo5VBj3C6xY9bl+EaDyRHmX8TPlQqZEIj8qa6n50HO780IOCq0CvIAyktHqMPK4O0Z
PPSPFg0sK/2NMCQvnEcnx6IiZPhteSYptAO24mR0dn1qoqjxhjUQ4X5fOTUq1x4pyVeMlm4VDiCz
RmhwFr8HdtMxMR68CCqaOSOoYV6pnG9aE5Dc8Cm5UfNbSv3u0tfJGjg19fQH3L657vyI2ZXw9obs
35LUf2VqQRNN0UFOi/GPrBfshBVApYv3qv2MzEivOWXdmaVxzaz5d5CGbzpmFMqkEEEc3ABvpmio
3oyO3bYGLhwnZCZR+7HxdO1uCMBr9TT2MU5zPHX7D4ZJ+PuzoDlgVcDmNQzo2myT6kGT/WIPGJw5
v+RQfjvfhBOWlOYG2QzN8uqvSVuUzXWAYhpxU6ImmLJ2xzH5Ze5/Gym2I5V3XC1Snq0h4iJC0A+P
/7nsLIxjLaK2GvM4VgZK4HL4mmJB5nfYvceVRQhob4b3Md3UFbPkb4uhwGEJDdimxNofcVqvXYNB
BMKEcmPgdNvMBq9nFkF3myxaoLPtXOqZPqspyMgZEvMuXGT0ZhOd4sC7C7TvPrfTszPkKPVq5BUW
ajwvkhlzCvh+JeEsbEflhoSV3xFFzbmde17iEa+Iisb9rEi4dDiIgSQkPatwYjzGDfL12ud8aZqm
xfi5/5tb46EIkT2lecn6atuYj9EyQk5HWoUXTp5SGcCdDJoWeCie7qBoyC1e4NFuP+wpN9MtbAQa
0DJPz5U3PbbM8y6hK8XFT1t7h7ckQSjm1RerDBvyZOxraBff8SDmC8E88qiZiY2haC9q+RDUkOG0
xduLd48s7MV3MuniXGta5GYD4SF1OCDm+dJZQi156goV7hYb5lSU1oH+2b2foZ67fQjUTDFbbsrW
C/e5J6ZT2sMZ4UInf2n0KK3ZRC0XesaYg78w2Erubh+sCeUeEVE74c4PAYN7klTGxZWI6HNlyZBE
pQitiK9xFmZEsAyofu22di+azRBDNhQrt9ZA5lVvPlOrDs/i2JBH9Bx48LEK07PPvqqxb0umX0M5
di/S0uUOVwRVIr7ufZAtKeQksD869WusavFw+8SPrWlnLTP82qhXg+uBJrC5vUC+oujO+x7YwZyw
r/pUM43psNNJXh7frtwL+TR/epe4BMfu/Esx46yygND4TOjWftsTEpEg/hGRcxcKjWxORQZBydgi
CjrBBBdDGZpHW+5tm+OezGZ/NQ6dS2lpMFwvJc8GCdCda6b8k0nPRYZ3OtiPTjM98ywbO5OHiU39
Ps9a6M8D4bmiGkC1jD7PuY/S1LrEE1scGdqIGcml4k3WOLZdxZEhWZj9CjLP4ByNEItRQjlRZFZ2
VgS51J1/yML2Sc5ABvLUIiWRnjkmOoYYs3HVnadIF6d29xXKO+QxcsNtBtVBgnvUgGVg7E4IRklf
YmdKe77ZMeOdz0u2b3wa8UZDX7HvZbAZB9QXiAcwUbonUmIM2nE9taI4xYX7UA/Z0aLxRwVFBJ9h
vwXEVq1uhl7VuOnajPv1OHPyGx2FP48NdOsG2dZy4+mI/eAKIUBck0wThyq7+2Z2L3NfVjstus98
MH5Cd3TRkpKBFi/ylrrgQFDyQqDX4ega5eeiwnxMEQi1EEc94/dvd5ru5qF6rqshZ+YJNrTu4Rsm
1HBOzbZZYWpJhbH1ujjdBuUUr4rB/ZtHCwSdbh4SJ30nsui8/Dd77L6ZGNdRG7bvCSIxxppJNxbn
ILJfmimd7oMRHtXA+u+AZdNT8mkU9VPdGyttxRFClhyFF9QDNlfymZidbdKUpdqtXXuDAAr4Hhwu
VwLmHIL4u8h6BLXORGtgqudrlv4uKi88ctinger3PYvUBNywQoaZRpjQDN+75lXLibjDkh2HNME6
KPYWx+PUyQj0jZjxeJHJjMx/xyWTPch4/Ggjyo9EqQNcBHMzAwYJs77cDqV7nrRaLNOkaYWUTL4l
60NMbhXVjEwOJIRSRZQmdsgy3tntGJ1gV3BXmoV8ciwbeu9PlIcJNTiKa81o9RxlyYPyBuNI+tC7
jEliYKaPTymxzn2mg00dxAiwCujZJT3C5Ro3t8qhNTyHeXuepLVrgcZsJh0cE9XA4cd8lcFGgX01
PxZW8ZC0pX+oQkhAzDvSS+U1xirX4p798NXUzSe3kHlMDLSewdyFR2HBgK7p5Nl2/WYzhdrDH/qu
YIyelJc+oSpe3Cb6MmXu1VdpwCmY+qKvxrcuJwUQXmc0MfPQPs1Zn3T7pAZA42dMSOb5Vzt0irai
d+lN7ANuw4nKJqYTmp2IsFJmJ66vlF5e8+B181q3CvOPaHCfVy7IfqQ08WPVDIDblXcOGmPtIVpm
KuG9FygiHG8IcJgsiRyV+23NFikdBIozUJHFNtXNJgrl980af3vFykoO2xxYE8akqMcWOr8CUjJN
unZNIM49L+2m6up+U7uUiIXVwC+hskJhjvsThQh9YJoUgZsRAO89Doqs6JuF4mb2M0fpnX0u8HXk
adCZnjcfPBT9d437dHtUJzsUmiGeVjAFiL0rapAh6VFAJW3Imw6715MIEexgL0Y/BGFYURUACbcc
AENhS7C6W2VX8nNXqvURjuQBkCzEcdc67B2+F7yAbHc3a6YJZSueyhfO+szM5uTA7OWcE4TdjLhp
6vw7GWPzYPk0g/sZxqGXflcuIlYkLTA9Fq+9BVprHBngViUSpog7APAZ585ZVvsltNFN1uWCEsAA
jkkTmZ7hengWfjnNiM0b2ShxL/mKOlDy3mCei8VnQTNuzQnzJXN5ysJphnXcRsfC4RVHF3UqMVqt
ehywykczmxYvbqv50TlWY3omB7cZHpRDxVX0fHsSoZaMuga0cKRWt0eS6Urw0bKk5h6MnNiNPrMh
eonlxErHDAn5GqddNRWbMTT+OsMQrssWKt0wM6HJMVB3WEPQWa1nJEZGa/+wni4WtvzBaujF2WMF
OyjgZ+RQW5MEKcRo15s0Gy6p53wJi/UoN7u7OqGiNhtsujbrfML8GDkj94J3b4wub5LtPbVcJBO/
VdAbL7rAU95k06dUnMX8hqmPkfJmu0SXJVNGYWSgMuv7zfLKMIwkejSguOu1ka41Cg8anHuBuNAB
nLdRVvJ920/mVhyLuDpO0AZt73fScHRoQr7l1r7rwI4tD9XUkroaPpKZ986qDQOnZoUdGhFKytt3
Z2f3ruVUe7/R5TkLgaN1GAh6JfWuTDjkBjblfFCMxqufSH0aLffQmubd3Ps92YlKXmtm7iUz06PI
K31camC/AAdUOCya6eR+qnh0HwbKSFPbHYa/YmuQAfWQy2XCM2+YtVWbcdRkESj/s4/JIr59MAb1
K0mM+DQZjbct6vRixMqM1nTmBtBVaXyuZvGejAbyWW+yr5M20wOhmw6nHf3EsH3Yz7b51HjEpbKW
eGdHAaMqB+oh3W8ajviHFt5+WFj2uu2tx0RxicrJ2I4+m+RyUZkL1iFR7ochFvyrXF4/2msnb8KZ
5kYw42mC8ldedEi4kQz3y5l/0lIQN8dxUgYH0RYA7wQzVrQIDO5ac1OMEGoJUgrpNyG7tRSUODBn
/7AJKAyGVUiZMC4nNbsjf6FnACNrRn/ciPGxNtOPbEAJmgvcDNSPj17e3AlNmpKYNx3unr4UqE27
lGtpNO5qKhkkDhRNhZ8/u9KrkOH8wWEXQJRHgG1xWl8JtEP8bgsntGu37ei/ySVNnhn5vItR91R9
+9ZRGa9bzRp0W4hor9TAFZxw1ZBRvI4Kw+Nm/56r5TSqBGf/NL2XLXe/YC7B7J7ilvwknXK4dapj
KZj601kbtqK8L02QJWM0tQcTSgSVInoR20XRkU7UeyGrseqHd8vAcB1RlrlwYSj1GRnDaZdFd8L1
gtp2YFO9vU6+/2GMaNNcC8+8jWPo9gs3syaJlWqLROPXmUJwQ+nKXg8DxSLFLmWIvku4BBCmWH+m
KdEb7smNUbu4sRRiiWCMKFpBqCMagyqiuFdTEyBhXGX0DFiwbIulJkfuI+WgqHoYOiQNM1NxrHPG
eGmTnDqRfC/mf9kX32XF1YSQFrG3ZWxswFXk6Q3PsSXfJi4rPEqQVP5zCZodQ+8MzzdRqC9EpeSs
WPnE+ljtuqq9y0OQhl1wTK3kAxc9GV8jRjSoEJQlPKiWRHGXHkffqAvX9Nb+mBjY6ZYFG7NjyY/u
ynliTfbhzisMmwIcDPENpFHEiEzQB/Srpe29DrC6WERVh82dEWMQFBaCuWW9GsAwIYpAs89K3k8c
+HIeTspiwMiSVUzY2XfYT9dbSx0bibMqOcUjk6hpwWXTxnD9i1j6lCztM/DehXKRlw+NUNeURQaM
+re04KRCR2ODMsvtXLnM+ucDTMdk49E+XxnL+/jPmkgWgWHl4y4cs28oo8m6dTDLFNYmtQfnXJAe
Ib0xhCjI3R5M95xJkruWKRRoTDW9D0MC8B1VAUF48fRe4jk0RyjJtaP+pDR0Dq32zIegNv9o/RyH
tf2LRgWK52qeL6nrZwfPgZsfY1bfGDSoatMsTnVLdpZnq6sDqbwcOPyFlmtfSQ2Ggzqjs66naE+8
PfdJBCGlQr6Jtp/LuQF5sGoFcYEAHDdp17fMd6tvr7IAeBTcj8sV0lmENITTq21XV5gCd2MNDiTq
hgxJZHQ0O/dI75tDjoKpTUN5My5Xj2e2LFJUieayEugQYF7EouIUhsMtxR3nxsGvWU0nUeBz9t38
fVkPuU9QHYgtLMzvREQvdd4+ViQQySn5KQr/kIwVq1rmqRVdjTWimYG3VDy3lNfOSIfQSZfOfkG5
6y43Uav5QX1NY2/2Fitk2dzHZCRh9eXybig78N0CAZ5ovpmsyCEc1U0hDrcNO1pyK+wzprkMLh95
GxkDD5Wdh7PdBd+NGRxzN8QdaB8TC95wI5vfUR9wzXJxmcp70QFzcpco+4XrXk6rioBUf0LMO1ds
vsHApe0ySGHzy759zNSreA4Py71rZ/28K/l1tBG8aMly15kZ2DxD3imTWlEt5YR2CIRucSsH9X3U
cDOYFW7pnla3Bx66RocHBp/HdQMu7cyf7tvAeFaDazCOx/5GFdHM4Z29eIOnmY2ASO5+JUMWuQSv
lRZ3bc7lfwNR3W6XOAuJs6yuBtppeou8vzEmBKWybO01LEsR4ngMG2/+8s/cD3o1gMPHWMLqgL92
UwL+qK1wPU3uHQRbXgVXkMIHV/Nv6s7Vfvl3c1qiHNoy2BQDUiEkQ13U8k66TEynqztGanP7Wctj
exY48EhA0BuYOctxpxEmQRFLDIFKrziili49m05S9TnBBPIW77utDKYlPotto7goAjxNhd/x5pXs
Yaosvu3SOXV5gH1s4WRlKSxvQUcxiheBnc+fPYcZoPPy7AXwqaCcUvsZMzEb3m+v4aQSlezPCS1o
kTTh/5F3XsuNa1uW/ZWOesdtbHhEVNcDvZcol+YFoXTw3u+v7wEobzJTdercqn7tiHOQIAhKFAmz
91pzjrlNFNVaM/J56YhsVComdxz9hFBhGZituQ7pBhxAU6VwyNZeTIBHzVQ8TRgi2I67soEf0dzB
kKH0+mOpAeRG3mYxBiPsN6Jw4ihMBabbJgdHjiddbrFoKGtZ4j6LcW1k5eecb24dxe5zjbFGhMo1
rAEohalL19QgSRDdHQRvQ92KEhi+V9ePRt++NNMsK6nsY9PpEP18btOOSrs86O8jvN2rRIZfeo2T
vjKsbetKZmwxw9oSFwcGpApIN6paulFISqRLyXg6HvuZjwRrl3f7Y75246Wj0CBQsA85ce7ZyLiR
r2zQ9UenLKKLPRrfk/QLGDN48LTUR/uEiw4hfoKmFyfzXo/D8VAKKPohwMWVaUfFEllDTKww53QS
FRRhLBt0UUrynsidR9o5y6wPSIygq4FRGHkQ7jvBGbQ3omTdu8Nz3I7Byq1iRDhjTYtfbcIlxcN+
haRnrfbCOysTblyzxydHRxPFyY9bo6O1Urpy19X1veA9HiMbIdtoVnsj7MtNNd7VVLwkuiUn8l7c
TFT7AlsOOhxr2/m4BmUBTwNmhAjDGKupW20aveUe6zMAwtyQL50gI7OibO7BHmFqGePkQegob3Iu
3xhpOkR9Whuda2bwRMGkq0xRs/uB2eKDRMDZoid5Q/r87z8IZfV//DuPv+bY0kI/aN49/I+nPOW/
f59e82ufP1/xH+fwK3Pd/Efzt3ttv+eX1/R7/X6nP34yv/3nu1u9Nq9/PFjPXMFr+70aH77XzPzn
dwFpbdrzv/vk//r+36ITWogZfjP/T7/h5yunP+H//NvxNatf63/7uW2i/Ym3l/xEE8IfpA1t26bq
cAlyNQEA5SeaEEzgP1SIb/DJDEcYhgnW4Cea0FD/QR0dlrqlMejlGd7DTzShbv3DdSFFOKqGUENY
xv8QTThTiX4jFaj8AkAFjg7mTHfocL+DJ5CH6SSRDw5KANzQo0RFbNiqJ7vpB1qocumrobXFfrcV
Y1t2x7BNSoLOBlRWtukUh9Z2AkHSS86QL2TSNm2Lp33mtW6S0dwe5hpT56Yyd/OTmfeZUxnQ3CTC
ERPDfV5jupkdqrbV9125u22+PTdvS+SIb+32dJPX8bbQsZHN+ciBU/abkKhAkxwaQnw+dWkuNgnD
I6/Eym6CrY9VmLC6VaVLpw74We1kk8GuhfkFpuxaWmWxqyi7YBRRnzJ/GHZcb1c0w4JjgqxyDcjj
R9e0TKVpnRqnKq3JiKSuLVMTFe20qFHQLkYn+SBSFVi0PhDkovJ57wtM6/Nn5GUbpXGUrZijoKdk
aH5fQeb5lAz96+FQ6J8lXOp1LYc7vBHckQPUjolsz8mkohOEaBaWqLdlkQ2HeZGYk03LSYmLhEue
eDa1TdckpWpSmc2LSY9M73R6bKotyEX+5jz165XXQVi+vY35vcjpDc1r84L30WxqtSeIEOxiqRG8
fFvM22jvYadImh0lK29XIo41p0yBCEeGlUPddZaWmQRrQwEQozsO9mekm/VhXqh6vwK03u2GRlZo
tbiyyyZRNlzCHwc3HA75YIYHqW4gag4kPtv41PF7Ic44wFOuFlqJRK+VeoIQG7mtYXbx1iG7To36
9hCmOtpsPd8Nd77SuQe3hBuui6hbo6myKW1jmVHrbu52HkJSbUUa2gvMAerBKJhY5yV5W5kXGpQu
zHZZlOKLmzuoL6ZA6ymuel6AJlJ3zMCW86MwB2rgYM6gG4d2259CrufFjPyZ1/LR7EjaefCkAR19
ZDLOWRVKctUXpbCcvW7tE7fdYBsKdxmT650btWsXaw8DvmScLB74qfHbIoygn6Ooen0InImcqLk/
3JLGehT6eHwliYmYSqe9i5SmCd5j9jTq70P9ySPmr0b52EVTMUIlUKb1jI2wbZXKnvZVqfWRY7Ia
VrmwcdxNMsrSEhR8mfCtigIBUFpAiEg9mFfB9HFYoE2xrk2J4vPHACSv2KhF8fDub+eez+fh2cG2
8Sq6Uz1xSM1kP6NOlR3mtfncROI0+eOm09QzFSyOmblr7WWqd9zRQ+Vb1ZGJrqQnq5b4kxuHZMHa
rRZl4LqruiSdzQOtvJZ4ZpYoOamzdSVGpDYwsXwWT6iaAF1MrUO76p4TxSJ3tXWDyXSzjeOQyKEB
5JSXQkvp1UNPFOEB4HStgq/XMqRfctInWsokBdOmPHtnJB6Hg1zDR4GB08kIpPRGAlQ8JviLMAqq
VdmZ/c5W8Ufhlz8A0iMZLuNK0UwP4U4IRp/+a6oNSP/8oqGn6SYbZfCp03KA5p0LJLqxwh1Aq13c
hRYo+DBDzFfDCk+GrZiEjPq0CHXt59q8zekFRW0r+jqf/U6JjLMsY64GMqfh3llTcb9A/u2ZgCGR
k5A+qAtc9IIIMGdib769JTLpd2XXrOZr0LzJdlGjGYoAPZ28ikklqk8LLE3EqS1iI0olwu06p5Jl
YjzK+DrnY+Ft1UD7mLdWt3OnwHgRE66VhTqyWq85xC6hAL4Gf0EitRggq6/QAxQT5ns4oNK+BAVX
CE1lkjl5REPduXdFoa3njxJdXUdf9thjmqX36z9b2lWmUECopXB9QXOkJiQhzxfc+foGOeI4MP9+
uy47gdIsvRR/nl0xS1BFoWxjv78qgEzQBE1m3uIc5iRVFWFrLFOPsGuGBONSr/J4pcqQxO/BLldm
VJ0Uzeop7IXtAWUwMN5pjeQB6iRKs0tbF4n1lDMiCPA6BFNgyfzQ09pvpZpjuw6KYjlOvwrpMZc9
W/8+xjqD7jBNjn2g4rLf5C0nnOlz4x2iBJHFvDov7Gnj25pWA3izuGxWkCGXA6LSRQB1ALmjTk00
MRhvTxJLqSbpcRRtemx7q1jTO87Itzfx2GSQ2rORiwf9l2jvpfTb/OmC0ngBRjZ1iUrLPagqV1if
o2hjxOlDhkqzbHSc6DDxCZDYVTLRtvRUGz6COt/bDG7hPnMvmLeNFnwHNwEnTpt7wFWJvleoIMhQ
9B/MsnPFsuGM33pucZclvb0PreTcDeqwo/wrD+gmFz2iDe74hocEa4Swppv+2onF3tFsPCCGDxFZ
gcNXaN3Rpe5SDmt8JitUPt7G8nNKwfP3k1YIw+e1eREwENrq9nAAzZA2ssea3D4MRHBFlnFpwg5a
RmkERI41enJwcdmVnALzInOKaKMX2Us7hdqE07AnmQY78yKb1pyCyTNKWaRdU1jO2xMuiRXZskmT
79XQ31GQ7U+aQH4bNP4yplBD2Uw8RHlPrxAtrYZKjcob1rak+xD6+etYM3jT+4q0HqXFRzCqW0wA
uDXsR/JbUPr1ukr50j6EXrH2hh4jVoDigxkwYaEfmHvUa4R2eMCLjtwSEi7d6ZRGTS8CnSQ2s/yQ
dtZT7CFpCJRabp1g/GImdFnQKPWcjNRcwnPjmclWw7/SOggkEhpDSxOBT0qvsemxkVm6vilG/Uet
WZd8lOa+9bT10JE70ohQvlQuaknf6Da6jCBUVeWL1ZEJGyYvNm7BS8oYT5+siCHVBjMi5QYD06WO
1ROQhG7DbOeznWOAksyPdcZPawjzZJJl6S6yJW4klOtLRoy7pMSCltjgEfMhWTHTme4DrwWN76VS
lCTDoM9aToiL3RA32j0ejec0G2kpUAOg3kT9FS5WM919XG4tskPn7w0IigAgbhiutihq6MLafU/i
rpE+hZobr4qwZ64nB/FSc09yUGJbBngeN1G+NqpubbqkXFUVXk5PUmuQHqO/AXYBE0kwEs2TEElJ
RnsH/QVXMLAnsYom7JM7oPVJERXBaNlCGeGkE/5xwDUDFHWR+Bbx0yppoLX+cRx7ce2CFP2JxvSc
GaelYXQdiVk38+ComdXeHcOea1qdE/xt32nk0OyNfuTjdb1XJzcPRhMRkGZTuspTlMP6vZW20UMc
plSydchPeBT2ugM7i3onKh0LbrJJ+hppwoOVEoPBwGGjmMBmxoaMw7IEGDfCkKoxvGJYiAg7STak
1GsUmCx9kwzGKpB2uA2D7FOXg3QJI255UbDObKxTlU0Fj/gjQq2V7rPTkn7rBupLbxLzGVkPvVmk
OyN3PsUAdJnEGJcsIDaoPlta1y5JkiCLdcj7c0uUeAY3xy6oZ6u602yEdD8lTn9WXN5p99T6V2rM
x8BqcmRR4MCqoEKzNwbPBtLgpKjVHYIDVNlhft/omPpyausLo2f3AVvlygzrzzb/91GB06Fam0Uw
cIjaz3g2ilUho1NjJgxJ6yJYFXjp9F6XKAS76zgp32xoWZASTdKt3W+0uLgQGgAzjdyOt1bnqVtF
HaxV3uNetu66KHc5i3FjJelkPIlJFLdLElPbAY6JGy89YW6TMYd/jI1iFfgeoZ9U1WFK9Gn3mKfm
N7w3WwA7tERrZ6Mn0Zp69Qd/yL74AZZe2UO4KaXigtJEPavRm8C1qSLubz9heE2+iMZ67Yhd7Jku
bxzRfsQ2yxzKhuPbZNFm9E17JdwkGIn4FTkDbTcdwPCUFnOmcZqudUMUbQxuG0yxzIJY5nmH22Le
6faQEiyvRNSWHuaN757+f9yWhjAllCJEoILzgNHRHI+mT3dcMXgls+U5OW1ahL/W5m1vEWrzqsWY
cUPb6Vx5Gfp0yWBvXmsstdj7qr+oYuuspMwZ5s3zIp32uu162zav0fxm9PZfPn37MVFu/vxlaKs6
PpvbD1IV09+POCznTbcdf/sFt5/TwcVkuGhYCBPntzY/lTNy3npJs5dR565lUX6IpntcOA3jWxKz
VjHFR3rx02x73jgvbvvctuXjNLu/PX63Dyph3MVK84mMFDQ+08+/LW77xvOE4fZ43meOkbtty9oi
koTOTlOLv3xnravTS3IyQupvPw42TLOJ++haGDTGgXPa98Lx+00mGGh3NeWP28KaRl3zw3IcSyw1
JPOF81irw47AxPfX82+P//o549de8/5xFZCNN+TMZQ24cbga45Scm7BTCUuZp8JJhvfqbl6l/s6k
YihJcZ4sYabEJDOv3RaAc37fpsIiTriY7m57zGuZQoaYVWMOj/98wfz6v9rGGYP17Pbjb/uoLv4U
MgI3Kl4AfGQdiyr7rljpuG4LxdnOdbmfRcL7t5LWu5rlu4f/X5YwdZMsgL8rYX54rQGN+k2e/V7G
/Pmyn2VMISg7Ct1E4eu4Oi4dELb/LGNqxj9s3cKVIjSw0/+sYLpUMIlNsAU1RcESAOrPCqZh/sM0
wNK6SNnwcon/YQXzTzStgViIMigtTpXAAkv7T/x/mUsG8XVrXWNoNWix4nFfN/6+AS6EFDXNGBma
y8ltT8tLcGvs82OmqvlmvjXUhVMSyIfNMWnVM+kNP377JH8ec78He2h/omnndwd+nRQJsgkoDJvv
kOK+ORh0lRrjijB/UcrcOCeuwoDNUcx9mIgr8JQHU+QMFPOoXY2gu5A4CLFr/dogxAmNNCNoWuYU
wgLHjE4oUlyG8IjoddEHd60XblL8Grmk+Ubt6su/ePt/Utt/vn2dSrTjWLbF9/8nnrvym7ivcmFc
pUt7t5I5vmjAXDCmmIcWEvGlLwL3fvbl958wkzT3jdCOqWUHJx3Axknzk0PZONnFBk/sgIZpnEY8
u0gQw1xxVlmKrz3UymrfdfWDhh/xCItikXtptNIL1T6lSvIvcNjanzjs6W+yNWQXKqBgl2Pw/d+k
6aEPWQtzBAd6tq1qDCxQBP0NUg7KC3D0CNoxTzHHxwa9nAODr1QOpgjG00Du1TZ0SHYdxvJoU0l0
kSRfDOdJC0EDYLo3HiwAtcg4BDUKaDh//3XM6R23Wv3Pt865QywkbQbyUv78OrIi80jHcbWrKBxy
BZToYRTbPi1pEaZg9W3ya5AxlZNQKj53UGU/F1QKnH5jmkq3i0LhrnPwR9vBl8NGb5G29XEfbieH
esmfcFQi7axMNKXRJsFNq7LgzlF0cocBCgVwi1Z0jkdKibFLRQ9eIMdGSz8/IMYZXReHZD2sIda6
SB9xjMV9EGxKKw+3Sl9Q89HvTB/NLsUFIsA9GVwZxa3oPxSLFsYmYRH+JQws9zwvCDi3OyvdmlZA
NlFMtuCAGsYMFYbhzCoMsL74HvPxs5tbBOb14QcM+e05UoxkzaVioDLnka6N0HtjqE13N6/1MUKx
CPKnSi7iA37W/KIia6BZvXVKig09+tbeip8saZDXPcRirYhJ4hhV5X6o1WrVK8W30UKglYb1Ry3z
id7FM3wNBB6TtK52f/99/+WhaunoPi3NFKpuvOvNOL1D/Qw87BVj7alDlbJIHLgCHlZtmirG3rG1
S6+TwZaPcOWQFK7j1JE0ynN/KTVPnIO8oGWrLEVcyVPSimuPkXEyrkBBIt24cs+umbkf/sXbnt7W
+8PUoptA/gyXZP798zC1FNWOBrMSV2kqmP2s4MGPrTvdjtMVbE0HLTJJ9NCi3IVjO9nZCGqGb/Fj
7b5Cb8fgoIY/0DODqncMndRKF6Eo9Du9zORqDNrwbWDwR2vz92v0u/Cl+azShQMMDDg8l4X31+jO
hU5ZxoO4pp5T3qNMoHYbfw775ISCC24npdsV0BU868ZJyCw+4Yt7DmOn2f/956b/GSDy8424qm04
TCdpgb2DhnvEC3Jr4ltqs+6xjAVNpQ9JEFmnPCTWFpLiS9p9ivPMeERgdva1wV02vabdzR8lgtFN
SFbGpcoamlBju6RooUbavihhB1W1MNGdKie+HMrzWbZDOWTDW+oeOqRTFxCjBzRpZDt7FBeBqqon
RaG0oUTJxygOlOXf/6naXxwi8NHRQ5jCNnEDvruSaYaSu6Xqqdd6CL8abR8dUZnhhqh0e5VE5sNY
xz/g+FwVpYzWhTcknyNLP4uxs9ZaqMtNEYEuG9Gi7wNbO2pNivNPUpOSLjiaUsG0+vdv2PrPN3Lb
ZnAx4eVdvpv3EW6iiNRQ0TvtWk1mDi0Nuy0X6a2026/F2Nh3tH/RRCQYoFo7NtctRNRjWkUGLg9t
BYzxXgSopvH2fMUq7JwETEgMzPlnQ0WRww0YX76jx/sA/Sx0YTI3LAwrjvEBD7KzUwOd2R+JKIuM
37Brgc8GrmWs0qIONpWK+7UTdnpq0zE9qdhWXT8/4kt8iFXNOTWwotf0ggSOFZtw8m6TSae7lA4c
JaVz7qJBIjHOtPus9s0fSgR6ISzEVWltyrKtf8gj8ShcX39OB6VaCC03DqSCENCQTqBlXTmkFAWN
6Y8i27vb/P3nbkzXinfXElvjlKC5AJGNC8qf15Io8b3WGV1xdd0ikSAduocxkPlR2hWAScUaHhS3
IyKE8cVpHMmqD/pxb+Wju+4UxCk0Xj3Y7oCnHIHhg4T0Vm/In4F4DoO+20dlsPKdfDwW/nNL9Ien
U54oSsTRlo4O1EOktYN7/OhnlrvpouguVjLryQEflmTaUeqtdnbyAqzY6PVnJFYb2ce7wsmTx64E
w+9SewI+iBGH++Cij+xinZoxlLcci8Pff1Liz4yX+eph64bhGCqZUIapvvukoOK0neUZ4joU2Qej
9EmiaYOPccKBWJfCWAGEHhfYcwA7hSmqJhgIQZv2tGWG4jh6CelLxXjOdOo/f//OrPejSAsQmuEw
cSCBEenC+3eWNuBaVAR8177Q82OEZe7eNc2MRJFnuvEO/G3lNCg0rKmsIFyyEiSHpUQrbuHemA9f
GvvdzhzJU240UoUrB0Ri2HbqafTcs9RyhSQPunGGVigbAz/hJq5lvGraYIS5uPNbQ33o9Q+9xX1R
6dHuy8IydrHdvCp0DvbEgWWKDLdpYpbr3Mh8QG3FdixRUwbl1BOp1aVJxPJC6MiP1a7Ql2lYIOmF
K9zg5t8IEDXLzIAQGPhE8uqpOqx6U1/pQoyXOH6N4rE9he0aSrexYuyRM1bXXmICybGt6mjjigIZ
p4/nOsBgvqx9rV6aOZgCPczhm1HW/lfXX4Jf3p1YTJdUTijsPIZm2GhQ/jyxqBHjmgxH/6rEfX5B
2QaZUkkwc2cBbTgFEF35LcSLsbHl6OybKDy4ehY8NbB+9r0J6TywvzhDFV/MsYVErtlSroyCLgpD
b1o5lYNXrRmbDRrFehlZX5KaBrSN8HM9ur2KlByAD4EM96r41DSleKCB8Nx0lnpu8/vIjcnrUXyg
vo26DaLqa9iS+r2gubNwTDN46DvNekwb5YCpqsWzrdG+N+gXhAOAJsa/eh6252zkT+oMwVgVgilp
O+qKOw7GvyhCy5082GGSrGTAKImA2J2FUT5ykDkUAeVzy0H3ilJaXQGcQ3UIR/ukW/FwelvT2uuQ
ktfuDfoaWryHlKuGMz3Ed2bZr0FClwsdNil5xNmqoHKzqE1az4UzCHxg2oMre+9Kf9CCjGD13qop
ow+ip9wCr+4wVG6+RkAO3V2OHGmJrLcBueFJaYd3fuDQp4qKbmtHtb3lx+pk2kRYDXqPyVhrIFww
B1hlOaWmgUHvpUw+giEX+5ZkyqWsVX9tDdqhI5P9RH4dUOEaPwzjgcrrh6vngF8VURtdgJzTaCAV
aI2N7Kts4xEwacDfSb18IA1AMXk3KApav7rT6UUu0QUjJqdGTReK5gL2NnhPAieL2X2PNKx+al9f
0g7uuuV4w6oCiGFJBZVBz9HD15tsi9T+JiLFI/liVM6yxzfsqd2FWqJ+D8H4c63L1wwN9iaKE+s6
ZrjvmCvtO8e6NyrvIyEl8j6EtWnQg6ClzgERGcoGo36+gx2RbMy8/mYkmrYfbDQfVeeoT1WT7/Na
lUe+NpSVTn5gYCx2uomxP6njSwh7FeCUTBdqnBTHZLTuC06V3QDv7VysmP+gtc4CzMftdwfRIbWE
OjonAD65gev1JkBkeSEWu74klYsyqAXSKZyUuLVxTTmjXOIGbpf0HunskDZ59or63IY2/GbDGa52
bbWrAlVAl/FnWYTt3jnJ5GR3goKeByza3MzBivcpwIwRAFznMQvz5Z5Qy/jSJz9yYoLuh8R2d0It
Ly7v2WPIlfv1cB51z1+1JrnWoUZNB3gn/UY3Rumq6EQDWmRu9BXYOjZVd4H06zsjIZlC6hofK72V
Y5Wgy8lNo1hBj+VQU4cXg1edFJVmWiEV5wO5IIHXyV1Ru9icpKHeJ02j3o+kmNxPXU4aP2HDh1RH
BULeFD4NPu8MjnzoXwqCaJrcME9pYL0SvRji7wBuD6WXZImu3CY5lnVUICbqeFmQ8KUXa+QRX8fA
ANGnfx48VFVdVHv9ipxcOvcc+ethiOVBlz7X2qD5bjfRQMobC7tQkTg4FIWY22G2pD697YbkG+oL
/142fbNXNO8eux3APGk85RlWpcrzz6SeEB3mVt1OBNVLWsbao+VrR7AfEq4jujDTWnQ6ea3wE7Mv
oZTfRk+xt7lMUa6BfjvJArI96T5LgZLpWJjPQcFcKJZBvEwNPCeutO/nsYwfhXeTfeviEdHnkxSz
84t0Is0hMKOUwfiuK40lFwL8/XWXI08B8Wt5pPPkdPGQiNF/Dh6N2Fh7Jka5TpcfzWAsNynI2QVu
CBjqnZ0/9cZdEdkLLl/ijutUsKI4vqs1E7J4UJOig1BWt1IKzwQgLkQ3VLugU74HjdD3beXd64T2
LWq3NZ5Jr3jGej2sBwdzxhiaaN5pklRwtX6tMnvn8XYAYfomEZzFgrMycFYMElBCdXxedSL3jquy
hJ0cFuQ8OlJdz5K0t8dqQHc0BHv0To4WDMpZs2t7Myh8rG1J7+O2qJAnhMUkJzA4PgausuiwtW/e
xGQzdMZFlu01qzfv/wQAsH05HrwCsxB9wl0p8C9xuzsEfddtNS3dR74yrtOxe33bHIQngERIEpus
PVTTIp10LG2I59gyzAhZQFofUqQJNlP6HTHjiCdmYda8wHxYIxFhAboHZkpfbSywUXCh63Gt5SpJ
W1ny7Bv+c2W11daBbI28nD74LERLRprCeoCwRe9EeLQzThZZdeqikDBfMZCuUi1NGAodspZQt27q
CoQTHm1evHuIsTkDQTG5o11UI71Bn7mrsxcN4CmDA3oJ82LWP90eVqNioJCOlm6EUAXEFqrRzigO
88N5ze+JAFjMjyMaGRiXEDPb2V01iMcoMfw9ykjwKomtbHsu9iui9uiwau6qtWK5za38iUhhcgD8
tsbENN6rYVSt4KAcqzJHUy++q4V17vsIeZ9qgs6yO0EfB+txU0ryjvCRrtD4qFj3+8lH12PKivIL
AbVNU4Ubn7CGtaIlr71bb2WPc5Fr5bBou9haeTCYbAvobFB4S/Rj46IecwMLMeqrvkz5oKhXHPpK
/aG4yqsL0yVUbE7PgBkuMisQB/26anyaK7GBnLxf4zuoTk48Znsa7nuHcBgMGKLchdlrpoQbLEPt
qsHQzzDCb5dK3p20IZnn6slSJMqjZSIkJ8+JcqZfmKtUwCVGm3OkNLSbdSXJ3LqaFSdYvbIDt6+9
65NpMG+KpgbavN+8Nm+77fv22v/y6dtPMAOKg02ngKebVS2335nOLb/brylKMPjuOBx/+9nxvI9W
dsmW1JJD8dYBnN7s/LpiGhV5Qfm9qifQ/fxb87feHRI0Ag6Z6701FueW46/XzW/l7Y/BPsKY318J
H32lWUXtIsmGTRRxhuRQZjj7mCA5efMtirytMujqgnEaxGvXA4p10/9ITYONFKlTjlzDBX8UG22E
VZgJB0IR2dYYnGOml6YNOMyKgeG6HTMOQ6MYVmhfgyi09qFKhFjWlSb4RzNCqWu6Kkrg4LF3HM7k
+el50TIPOjg2HXpUrcbSzXA9LednuAuahzGKjlUUye2837xpXswPUzMzdqgqVvX0Q+bt5kQinNeK
SVjVqZE7GXBMrovswkg+4U5M5wEgnbMzoUFEjtLs07iRB7Pi5gnKstaWiSQ+PZXmLvro996jmZrO
mvITMk8f9csbdzIj4kUu6a/Q/Zufmxc9LW51HU29wxyBA650HeDXJPebF+4soP31MJiEsgg0aM3e
9nF+PX3bNr9u3vvdjxn8Olm7tcPVp1elAfJGo4gAj5FbjqE7chqz4/buw41GD4AB0CQ6uC3eRAS3
x+9EBO8ezvs1kzz19gp/DBwSQn/92L96CcMBKIgiLlfAJP65d5rm7s8Xylk4fntlHcbN1uSWYxqk
5gREycCw+Oebv+12+6XKlCx6ezivvdtv7obdtv32h/+VhAI6G84jnXgNQMKUTxvj7ZMbWlsXCBQn
vUbhybp5VKdVD552ups/mSLuUF1J1YY/Ypu7+Tu7faPzQzLWmYCls1T6bX3efNt1Xpu/aMRdhGO8
7dR1ArtpZqck5ERoYlWNcX8/Qd3rNl+VTMTb6TJXjb0p1/MRMEjsdx9n+ieRDOgNrIrZkSh7Jj41
Qq4sS/dEYUGpnRS486KqZ1Ttr8ceSaFLpQ5MsqfQR9rSZIbBwTX/0GC6o5oauWWG5h0TJYXWoFSA
mhzoUJMwZf5eKga+QEDyJzRQ3d6bBPXa9AXL5jmBaDR/gO++sXnbb1/RbyqZ31a9uEABE7YtEij/
qw0v/WCaYX6EiIJep0Xm5ZZ2dm0H74g5ucfnZQ4POXwkkreZcalI1kFNEs9c2ChWvRaVKD1MI+4B
Q5G7tC6apt52bosLjKEkTgJZnWlBnIdSKz+Y94rl6Scnu6Is8vcInyZlC6rLHChOG4gvUtTGpczV
J5OAmL2G3xEQwtFNjWvpVEQUWgyYya8n0Muw42RtcAnmnkeXqC6rda6VFrBwYFyVYjNEMJ4i0mO2
Vul8yblYLdokQgvRd8FaCbnXD6H7uawyccnb3l4OSFz36qgcE6+gNGapn92AuLtOi+SuccQnM/bl
euzDRaulyjL3m+Iulti62gx+DXSKTdYzoVeM8TWUw2dchvkxjKhAqSqTJzpMGmMD9H5VTX6UHmNe
J4Vp2KN2+ippAG/6VHG3nl/792q9hmJZZ0Z1jfzxxbRyez9m9rfMS8eNit9wB98P4J7qPhChCVWl
luUW9vQzhJkGq7uTrMSIlQTODUzttDdftY6CmS6kjyY13PecDHd+TrUqhE+1KcP87EbqB3M0TG6x
4NPDdPBXE38iG1FvhVX2VckIVkOGQlZ4Fu2og95zQSqPhrSCfRImlyiyuj3e/yvJI+kTqkMgIobx
ZdBG9aVKdqpu5sccYM3GVciicrRxi54bJ70Eb+Q5/rof4XXQQHYPtU7NgO/jq7T1S+cW5jH0uA+i
It3QHfqRwg5YAm4EP15DoTdLqL2khkFHSFsne3Fi5mL601BXzmvihyRTaa22E7mfbAHXF83QnmIC
VxamqMt7rR7bhVmLbVIL9wShdOE0CrniiifXZd7ddRibdrYYxocwqHawoDGAm+1VQzHDdwfnGptq
fPQbJLd2EjHR40anOPaF1EN/n0U0MaMMb3uQbNvm2rRRvMJ865ySrnjxO1vsjTzcl50H83Okhqia
oGpALmE76kbzOPTK53aXxMYV0qJ7SgI0iWpKqmAoviiK0pNXRDthrH2Ug3Lyb1roUHXL3Lr3nbuQ
mqNwuSggwDkMj3Kn/pZCaL9Ernihf8MIlhn6RggCrIClX4aSAwuyKglrVXYUlf0YFLp2Sl8lLecX
MIFaMT6MYeZdRWiQd24M9/7gmQfkWGdaeCn40oiLmKt2xD4jbJ1o5RWQrEetjM+wWqDcqMPXrKJG
5beBdR6VtF+1PX0kV21Wkub6k6NgvSR+Yp2lZOZkdf7S6w4RgeUA4UIBmq8Pp84Y6V+E3b6gb2Ll
WXXshHTXmhbx7viAkagZyi4Z5XNUJNVTDFzf04b7WN/4ll9fnTRcVrnF5dVMKBXTFRXgLLYtVoxI
jsO2CrHA0rQZ8KYkWB0UXz05gZVvcxxVi5J80aMbQl00dSgH3FeruDFXOtKTYyPdD9Djk5NRS7ns
NCImVEmNcFQlolfP0I+Mo6Dkplq0g2ewJC8HZWXWLs00+jhCyp9m+8rCrJqPCpqxhdYlWEzt7PvY
ZB+Dwp5h+htyGTi68WQdy6FtH5AePMLuoJ7Aw5UnC51ui9LQi//iJlJcssK5tEH8f9k7s+3GkWzJ
/ks/N6oxOBzAK0dwEiVqjhcsKULhmOf56+8Gq7pv1Vr3E/qFmRkZkSmJIHDcjtm25jA52qdOUOsB
VDUA3dBcl5aM6IqZycRk7m9TL168sXlpoTxC4nD8woaNlZUfhVY/SLse9zplYZo3ftKBZGwKrDTb
2Kup22H9aFg/enwYCKt+GR9mkM8XLdS2NdFWpzNeoulX5FjWgcTvr8HspN/F/a214792EmMiS9mb
2AVqbkanAGfZl2bB/7BpqA/ZdHOjSieqLuVayHx+HnoURov2utyik9Th1IrLT3s1TN13nLNJ+cJL
aLmbkXXA2a6gxrJ5IAWk0Q04YZ8+TcBSirDe9fb0PlOfty1V0z7YfR7jha68rec864Ooz4oIw3pc
0Bwg8/Z01gzrSXPUPkaPWkmgxnk0nHM91S5A4ECLlc8mie1daJXXkOaPjRsZ3Tmbv4thqp9c5LrO
HJ4Z5eR2YHswpsP0Qe3zxbLSc2PF4bOnJCCOMK6OBG5KwNtD+KpBSn9ydISwmaLcaZbdUz/9jkxR
f2sN/uOymjFAJ1y0qJE5x2hM/o4DH7Du1YAGlJRPU8szzU0bGjaWRR8fiNrv5qee/ojj/VcCS9X0
4+Y/SeylviQInk2F3NNCd3aFrfkkCxmJ5yjcUBCYXmiF3kcl/x8R9+VFxWO3G+yBz0WX0QMUJ/Hr
RBkDsZFwPblZfG0XZmE+Z2w8PMJhw5hfR7IyR2x/9ZZrYt1I89Q1PBgcCeGobKc/0m4fCLGAUJqi
L3IwzkGRaVuXGVr0lAs+3wyVjF61t0vbEel+wvRAi+TMDPXoQP07WnphH0ZXc7Y6IS4evUJ7ThPg
ZEL8zSnVeSttiPq6JP0XpNGtSRX5VECjehHPj7SMflnhVFxINumrhj31sX3SHJaAkuL4mBv9nrUL
R3nh7KspV+jdcApaVFFTHvpCDq9IK1y+GqnG2qbQ1VLiSK/7MisNX4jz+j6NOcITQfUugs4+24DV
4I3J+FAPT6r85H85HwZ+ClSFzh+hrAmHwlBcJ0S32Nxb05qEO0BSfjIQWp3XtkgYLzS73mR14FBn
mLyrtKXdQZq0Gw1ms6vlhDSns9stA8D6ekPInEn1Q4j0tR8EwysSK4jSdoORXzIPjC+JnZuYy0QC
s0tdxxr1M5Z8EbFmOevITf3Bmtw9sjDiCvZmnRyEVRgPOoVr/CCtLBs+rRwUmbTVj6rZzIHiE08j
4EWyD+HZ8R5H1cuNmafPheJSJqTWbxqD2z8jDFfFNF+N2YqPAOpYFDnNdTZseHRU9UacmlGQ5+iF
EMpFKWorK3ua9/PkwTQRvhV7fyLyfHu95+PaYiCiMax50JK23oyTtY0b4bzr4i9TXep75uBscjvn
cunKH5Y5N7sz9T+AFBCSPfnO06vcLkgdg/T2U5k6r+GczV+hkhQpx7ReNRaxtLFP3JNIZE0zUaWB
3QbIoAF+OTTqyCNUf9Or/Nspy60XNQN0xwXVKmYNmS3ozrMKvXMps6shHeZ63COQyrrIbzAQE1Zw
ujNHcUz4Dmj3ZfKiPrMLQBon0HHnKq9hlCCXkCNjy2aUxS5NK/qFMPeHEHyQhcHkh9mAASJOOCgn
sfz0VPrLDcE92qmszqT9FiKWOumgVVZJMuhQu4FuDBSIuBS7Ptr5sA8cFIx0iE6sBH2kbDzRYv6s
vKw4VdwMGtYxVBQs2AbLQBhRbXCsOutGJ/RCm5etX2kN07JM0gPLKv70yMIuZdgPU2ukQ8Y8Y0pA
LxYj4OjX0gFX0+og91oHqvDsuY/l6JHdM/XPMUvLTWrwQHFYquZjf2ZUgO7Jg88vKQqrbOM6Trty
kNyrMyc4VYQDcYFeTQOxxajyQzI7xHSgotHF7jxWcUHhW0JyndyevjAdNUCCq5jt274Z+HIYq2I8
EW1/CCESxZPWHzyqfDYwWf4y8FgnrW6CVe2J+TAa9NbxbLua0jvU1cBU0bt0rbnjl2xYwAiti15t
PblmgmQcvXEXRRqV4rkq2SaQvNzCsvnQkwdtU0nuxIK3mfyyy8n5yZvgSxSfkaWPNxnr17SzPgus
pVfHK99JShrH1qTjyCwb+Ew5ZTJVbNu+ZnSnIhnKbRhh9QtzI7vIihMwDxbsln32gBfrGC7/zcym
cskE2OoZL31a+kARKcwKZ5fSEZvVl+7eEu6/6dTZJ9omAHbRY8xppcqg5/bm3hCjS2fI/Bdt/BaG
OT+swuHtg+MiSzn5szI+octfGI+ao2tJuvXU/EBhK5HsEWDb2VHZZyUG49EMiTlShFVu7KKYryPv
xKq0aoiMGjq+BebCaK19MLWPU+t2h8SGjS2eZZWKi9G2pBXBe1zMsH9KSUUlhYwuNBTR1YtrCjJT
eVSeQfcH9OD93Z6potQkaA5zn/vrGr2kYclh12yDCLPQ311u6mUYT7Tx4buH7sR+WK3u9pKMmlcX
SsMDiP/fhlsAGO3luXcHot3NfOhkQQ0shYusgOec/3K0uV/j2GTpEM8AG0TDX2yI+9Co+LOJYNvP
smY1mqyro5GZUhenqkt/KJuc6ZKHoAKlIDlK3KMyyIwbhSlvoaud2dIUD2r8pZUYNV2UyEcM0fFG
kYGkRJaXBLPrpcqm9wGQm8/kl50BEPiZC9iGfX62FjFOpNRtKUiYMp/jzUtDiXWbfDS1wCrpkfgN
JKlHgW9kO1AZR0ofCw1ho2M8BNYlDqq3f0kDYG0OKtFOBb84Jmd+H+Uf2E1nu/TOOecRcGaQkxMe
Nn7iuX/Y+PvcDLpTReddlSTGSRGU3AXxdJoshzdct7WL8IYZOKwpCV9qN6JlP5yvG1+b7G9zzOEx
UR3g07prgEbi4G7bHyz43AMNFR6GXP1PAVIFb1Cu7XRhN6euI2nI58YvezDWYaNBPtJATYPVw6Ur
KMTLBbpQgQYv6hSM2VCR/vCy6oAEbB5A25BlLEfQBMWkHzXHgwhHZHPb5DTvxiw+9pyIaUnjwwWH
sUxPeQGxbMrmR5lmZPfRkbua3U0eEfo2vBEzEjgi6q2bvvNZRFjvdvFHn5mPpmI4t5zGDszh71wz
zamxbi2qxhOc6getRKVpdeosulAfHycTfnIbyjWXaQSoSogn29NO6AurRsT5JW2tXa4yy5c053GP
dsPdXHqMCEGXrU2U16MZa926T+HuGdi6dirP2k0jovcGTfFi13mwtqmmobhvjLZp6Hj7cNLJjbpi
2GsOc2aJ6/fEf2wSNOlCH5982UjcbrUJhX0RSNK2+VNSQ3IZS/VoUlMYws59G1sDi3KuGyeeu/Te
l4CuIk6LOsbAYy4MRtJUZL6HUXBrOSk+ObuDRZ5UJDuLat8mVgzht8xAPcbwB2BIaK15E1P8Uwzs
WFWTj/sksLuzlyWeb7MoW+f0f2jgDC4OSN65q6vrMACzkxHkCK7S9Vi7gHsl6/NkWW6HQWo8wARM
miI8w2yOMUJSG8F+CNwEONvHcKb4BH1GC4fr0MjXstQulOtEO+EY7abz9APmjunSxh5Rm0x1F0el
1HLTlSeXA4mqqBTL5u59pjOcUnHzz9A7qyzzQHmLznwduCV6ZPlf+rpl8dsD5WpMcJJZv6sF5cum
pziPm8+VTRdoQk/DHnJMtMpof3rqJBNJ26tdoJUBfMK5YTKHEIr55BH7pXUIwF45aRluGcaIKbeS
hCPaA/AKL97gpVyODEMHOUM6DVzmwekv5giNKy/MrRPIwK9hXqNlsTgf6nzmipw4rS9DSWwY8ZHg
abdjfcmmvax92su4fUaYHUtreLFgabKbpY3KzZZEb0wWo02OwRjS3xEs+MWO+sTO6NhgEGFoWhGx
v9O/PCYou6r5GSflR0+hGlxhM74ZFsuQcuuKelrfIwnu0o5MvlDyeVX5plfqW9hJz5rxprhdPIRa
/jebTBjAHMndBGxcQxPsduoxXDYdJFfi5nQVcNRbs0fRSNtGoDka4Jo5PGeIftoU5pwbp2AFkYNw
c/OqxTl3XDfSDqzgLdxMs0Pq3WyPbsHOvsmEc0zaiTEt6cwdHdYGCyex4xOdY5Tkg1qzywsgJy+J
sr4WWxXr3UlPXKAuuJtSeO1jeIBmYAHGEWLdghfbF331nKSOiwn8YrHC9/F5L4VcYvdPfU1vbrHH
RF2X3nSdZo4LVHbHuzkP3qcS4q0yXSrbiKRe6UHhaQT9tHE+7hJM6gwCRJlp+MmnVaQG21wMQcW6
5eM2i5ElYk88XCVQ7uufqIZnNkaDeMz7/o+dyZOXBsO2iXWc+ulgr53RfrbpTltXhY1topqYDgrv
ibA+HaxlzZnVGgNU0vIv3/aTVUUEqJW5aZBM15Zdc5IsbYajHhVlWCwcYaD/ag16uFyVgILPWpj8
1si1E+byanY6KXo6BuaaKCsm7o2cAWdpYVD5tMYh/zlM1pZVpjfTSF/dPrp5oxIHpcD3iJ4BROq0
5epeIXZEXB/oN+lOcEtz/UEUwXS0S+unw2JBAYG9GY243XgQ5LeRXnO5eXKAaapRCJDwhIuYVDZz
5NA12JH0JavDgNHjcaSQ4hImPSzcJLgOub5zncL+GsqLCdzlbEFkAYpM+sSO5z8JbabAhjqup3qu
Dl0UBczcxc/dDB+M7ndeyuZ9hVYVr0LbDfY63yStl3MDeHLa2OarPY7D39kq1hMnJsxxovd745uB
K7q2M/Alqx7Ti+UWj72MEBuL1NrFBfbUhE8zEOqBJr2uvhSDe7aVkYPFJ3JtRNLZME29tjGJYdbN
uAci2z1jOPqEfFGfKkVGonNEtK3TwFzFTdpup6rB8eBSuWfSGUAVCNTFDE9SXJyCvtPZbHvs9j0V
vkysJLDqLnRrootxJcGx4L31G904z9QiXgJs0ZDMBzE9T2lYHuywVjtkJZuEBtJjrCq6GtpHMxlR
6bUp2RFG/6g4DJ9jqb31AfsXF8/nSSXltYkW86IHItVi6Ql4Rh0H71Y6sXO6v6Sa4Jprslu61Bkk
dK+GnFExDuOeWw1a/jXFD0zJxTlP5PieRA6+U1LnRki8AYL+Sym8Z5B/w0k13lY23vKpThDjxhSJ
KwnbK0645mqW7t4L9JR7PJhTZFeNkI3jpX8rr9e3FNTwIGvKi5Vk+oklS3ugvJ6BhPrPo43n30i0
c5V26Ws0xslT/W021T6HZfLK09k451MIOrDaC82Mn3Wc9dRNTqxsDDFdPKMG7Z00NPmkLiYOIIJ3
bcGobxxRNF8fymg/RzgMQ/YfukvLg/5nXIhXVc/dPrG057zln0yQ61NreJcpSw5aETlY7uvqSADu
V1RRXWJkNZ8oF1LM4KLyRqO5GhhqHZGPPhkHNKzQtGBXQCAVIvKnGOYd0AmKmUWJXWgCRTBlrrvu
ZZ6DoGwlldLVs95Y434wwl0bWs4tBwditXj1Ctd4yPLkFx1RrJr7srnlVNrlw1BgOwXiWRa2e4hz
hEIjKig70cJ9MZr6NcyLN34E5VbMjOCTRe9SyLefs6FcY27PaIeNqbXKCdhaTMR7PLr1kf52UvoF
lj1pnqdU+9aGHjyaW86U/db5rozeWpVRSRYsjZS57BFWI+q2khCqSg+Jy4V2H4xd9lAngKOAZrtm
9hVzN6UvvN6Q+FGXMmlpyzateGcbMXcjqt439kiIQxsM68PuEYeT9j0p0uCYQgO3wJE+NIr7liOM
YL8U9ISjNz/VoLofg/FvzlJ+24ecLpB8pkcZBvF1BNZMBdRHDXT8WBAZw5qnY6OJoGHoQd5euhx4
Tm9zfjDdlUF3xYXQkX2RXvKbDuT0ULiTdmXZ/+ylrD6Q6+oHCjpdPVjNiEHPPHNoWakyCPnmFq4u
oClSmn7v3dC9k2egkOnUFnt2hkuDEEedoUzOgPDxTsKQXVMAx9UWR+FZJtY1pvHy6hlO9pA2r//8
B7PnusCSvdYiDHtS5M5JszCsajllI5EQ/JA5nAHYGLhIDNWfrRYEMfj9cjXUs+PfAxfmwARlNpwo
WRUVeyLdrKake656Vlam0ooz/Jj3bkDJ0w39sWBh1YQdGNElSe2URo0SZfr3kyLfAq7fWPOdpuX9
jbnfu3aLwVY6e3Nps3T0KeCMjng3xuOjrThxquCpDo0RmgbHssCddulgptskKEaooBiceLPWzDTG
Bneoc5Fz9TVncb8bOywclTJg6tTJp1ruJ44TUFfcak+q6WP86dPo42PU6EpxHL+fqi2H6qc0t4YL
ewNtXw1UNVbL2rFseOwPQCc9ARI6XybWnLEYSwzo946HA2KXS7fU5K3yNmEsbYqTrknEJ57DFQ3y
Zujk2zhoTpXdeQvxZVjByNfWfE94Ett+73YIcgq4SV9wLKuG3wiYiT+JKdwFQ+aujbJ2ViLCzm+Z
rUXDnnEq9Tm+ck4uOQrAeHFDm11EXhaERRWCa2sbLwj6PUo3GqtvO8P0ImIRPyluWWqaMLU40/PQ
0MJc6hEMBcNY9+UynkXGNpjNM+ICQaNYY0VSANQP6g5fDhGayQjNF8fiO8XCmwmTeI2FzDu45Q9w
c3HQmIsfcpqsEeI2Cc0+vywyio4c15TttdyYOvdEi5O3yhy9gxLFPbEy13U5SYY/IwGnHtW+WTjo
d9mpx81Hija08Ugv8ckIiZAl1rFQFfh99Iy1HJF6mzZujyV2C3aa8qF022gDKd8+19J8D+SvUcn2
jTfrNRrcgX0F5DXb6nAXyJFzJ+Vmu1CYr71VfAtqRh4Cd29mXsP5mQNQSS8ZlvbsNocEksd6n9td
+WnCIh6y6DmjumCrdbJ9nOmkEvAFCjukwnLZzMH9ov3CGFy/NSbePTMCWVGZxoMp4pMzvXQCAzod
Mx43yHS6FpSe8EgfPm3X4pv0go1ZWL7GSemcim8NO+5edWrDUqLisdk5GzaYQJpTSV99QesF/O3g
LQsphQhJj+RGy5q4moctYAHUEIWDOZ2FgmBkUTBHr5rXDid6NobHF4VZ6WTTG5DFb4xO1QYzM+zE
pKYcRc6+G1isSjRpAXDLXrFKjydPjMNpYlM0NrZ17IakutDclO09d/52LJWf9IWKdf+7wi7z05AY
b6qqy11AYd9RCV7ufzfOFslQbUJLSpuLoyFsS4K2rY1PoDZo/DRNbGNupHBOd8VtID7EJpm3Oe9D
bImxp68KJyevkMzGy1QrWp4dYuy1cgV08HAEHQJ8aomX5axXn+f4N0asawXh+7PhvBJ6xmc5Ot3N
SqPy5AwV4fehXJWSemwrWUIFEWJgQzWO2bfDkxX/wpZoP7ci2QsqCTCYgaPNTkUJsQsYC2187V8Q
Yx8hk/+e9QOqLu51Hsqzs2O2PbIyY/7KomOkxg+hZ9zmQpfuG5fqZGzeX3d/xKgm5Okhqi6zgCuD
Uxp3+ZAjZLpuCTWqfwkpnT5rIXdKZKivji8kxqu3wk3x12jtpb+ej3Gty8Wv0p56IeBHjTfsed5G
xcXvOJqzvQFnfzJtA8qFfREBAKmmJb3riW4T0wBw9Nz+VLMuOnlBdi47lWyGkhivKJi6rbYjruEV
R3bGr4rc+5ExSdID0LyhnvJ0aJ159U+LbG0+RPCqdneMZ665JevAtF2nXQYFjhzdFn+3u2sy1JNo
sLSlyJhdcvnSpW61VS53iRzSzhpXQLSOqaNdJ3QBrZoRwRwwDrLi0AbE0mERNRlU/S4p7KcIwBn+
VJpHL3ggg1ergY5kc7dfexJHSuSkaKP59IU1vPJ1+6g0TV6Qshj7TWB3jW6+uqnzk1X4onhu7jM2
L1nXVLjeXVjoMZrubNs8B6bCx1g1+AMWhDxEeK563xp03YedT9Cl2PcFjTgIsiuSJY3fgNaG979P
utj5PfhNUW+HeehuhVlf3XCoN7WtUaDSoX8CloAomPTWJkxAj4U8f64gBC+xILacFR8ZktqKOJHD
/YWWApMGR7ocOOU5mCYmL6+2vpfSQNBIBxqjol+pc7L0Mubd7zE20CWD5GBNzmtlsCKpnIT6KBGT
Fm+zYduW4O7YWxARLMyNdD3jwgHlCSg1sEW7/lSW/mAWTfbY2ubOigZ1oSzjcerCGaE2DTbcCKdj
SD9Lq+c6+zD2T5z/Fs/j8KAJh+ayubnd8wStMF4weBaHtmUuEiJ+juuiBwYl31rhpBytnYmUivbH
HnhSZGFSUQbpwf0PwBq6bJ3WMjWsc962X6qu2lPUQ6Cace3cc3n/n4jyMpWgmb/+0B+8ifh4U3f5
72gToMlLjPT//Ds2+j+hzj952/1Opv/hD/2Lh+Ia//AcrLywJOQSzv9/NBTX+4ftmCA6bGAZC9MZ
9Mq/kCiW9w+idiTMyd1JSQqORN6/kChAnQW5Ysuz8dlIUpLyf/3fL+4/wDYwrv8H6Mg9PP3fmVkb
mIluSBPQhWV5nLnu4evfXzcgLw186v8NrCWsaUHnbDtu43xhQCbVgsSVtH4VZXAJPHUkTlMfU0e8
ZGTsVjOxKl8fnyItxW49jIe8Xapj6jjY6cQglp5KshwtADU51BSwWRn8zTID5gCNP0zi50SjGmVg
dbfRJUTQQCft6kXBYaiGn9qE1NvNX//2lvwP36Up9CUk/p/fJz8pEqW6KU1hkGX+zwgjz+jJTkxX
InDOBgNKuxspo/QD/BXHe44jclmwtR49FfjR6qPCvXKkeBKyCs0FfTKnfm7ob3lgHWdbL/dlbdOY
xrnjFNdEP2WwrT0LF4VnvEoWXWu0mGdQ69+4+8Xj/QVDC00P3qhvA4/tiVw6YoZDpC0UQXovIZvB
n5FsdehHT4YTnXac5bXO50lVbSdnxA4WmMPJaxLF1y6+EquE9peweuHrxSvFzVcuLx4U3GOGu365
9dxfmoVCOyVYBmft6b9/2XOYcOZMMZW31qbxzNm3IpPU0/ISRjheCPlz9F7o0/eXe+jGCoKnMQKQ
HdgtGQYDJt+uCNg/snA1f/qCPNIkFDi1GlanmqoPioNoGgh5HIcdP7Pco/lCSV0/lppSe7LSD+gR
YCzvhxWL0M1a2en82xCwndriKSUpeZyHEMdEloJMIexVFllwFJKpH9dsivTMP86t7v3by/3XtBLL
pJgcv8zyELdY8zguv4tT3LZRQ+ebyBWbGJTdCnErWiUmYD3H4DeTapowomKpCDpPHKu0t4/3v5sW
KHLznmgVfRFAa9eSrlRWIwxIaeWXaobB/E+4tMf80CypoEGjO9LlebwWFiHhoK2+zKSjlo1N3vEe
3UFOeNJbfmnWzR17cBQdSQkGW0tyastLKVkvWKqIEL/s6NQVzbhLyu7t/kv3F6VG/mVGj71nW0+z
jpS9SrtOO95fSvevUWQLpcujylj8Kmn/O7BMkjYXVaWPdATNWPppaK83gv4naunslVnPtKB63bav
rFNd1OcU1/5aRuYvV37qXZNsx5Ao3D2BdA8flRGLm8LS3goNfzQr9/jQloKimcgsVmT1lmbwY92f
7nB25czRuuipmLMb782TcbYL8hgMOkTXNpvloYlb+DSTkvRJRi8qrqEk2rTkjo8dIFAcQ5gIuyza
V55Cwqhc3/Qozuaz4TsxzaUa5w6CmB7/60hq3iYZ22lPtfk51TUSGRqGOw179wGufCc6YzdzqGZc
g/59j55ZCwl51FXG7tnEtDwWT9riti49Qg8hJIGtLN7580sLWmceZ4DQ2Hu6cRtWgI7bCcJkaItj
TF3IJutBpOoF0AyzguwdC5JpI97M5pQgrm/Msn2ro/ZL4lg6jp0/zq6B/xVnYOf0p27AKhpG1TOa
TX8iJl4ie+1IU71WGUUoJQdgDn5iWccIWmXcra04o8u0/LSGkDM5aQmnshtMxCGBcXSPteJHxFXs
7U3L4I6HB+ItbyX9inj/Dr36XUzSOVbLS+rduHGgxdukJj1SlFiauSnywKx8kfXboLKr/TxmT0jh
nMR02hqF6NQ2y1/qtCHHHNrOumXnS5SqrCHQjfbaNnpth8h+vSPCC9e0Dp4iyjhaxzHJT7JN/noq
wV0HBTChGzYxSQQX+m6YVbyjEufcgLLaaan3EZKSyg1S8bpK36xiKA4hxxZI/xUCNEfze28vmxfS
tbH8ahtqajuqfY5hpeHtrJKXAeGHpfdrbqZHYuvaHj4/ru+qWWdu8APxVqj8V9By88U3fb/MpxT+
LmVIpJKzX9BX5LZKFUc5T/SrmtT3xlENl3BNDZic+SpZ3ceOaLkeKP+F6hdsupA0C8WZpimbnWrM
tyDSap/7xM2x3hqjVsCw6W7xCkgCXBA3rET8Xsc+zeYEi6HNtmWuh9uWjktw7PnBq1FgQrYdSMTO
BrqZ/WCEVJ1CC8D4ga162bTx5hDCt/0Ih+C6Y1vKvgjHpDejOEymXzl1exCcgk+5dQOXOm5ykvVZ
aH0KTBGoSE2EqjGFsKuQ85fcKIhqTklGjsZnk+DIOsQuPI+bhGTpquRPWFBO6JXUQqAEKQf6hM2F
SQx2VeBjtzAm7dzRcfAfmdVen7zvMS52ZIqDJwRBLM20/2w8u7+WjjqhzR8qyN0YztLtnUaYhFVO
0JQUOsHGtpz8mPwLm/PgihsqwYBavZuLTmJ7YG8t5Kg6YnwJ+/rbqSlGshTNNdqoQdfQYtp7UhpS
Ek36sSr90BqmLdleainDzvCLYKbWl8oukD/1xq42jdU7a6uEXDVrFHnZc7oPWuoslFfSIuVVcG87
sesJ6bB41l6diPUzRgPtSTbLv4/hFWfm0aRVHmvzRpO/g0Dx15Ku7AYNCVc/OfWWXlCnjyYfdP+2
S2gAQoPBTu5x33LcdD1U+WekM5kNt5EPM+KlVbFECh4HaVbPskwvwum2bYpXAfZFva0tbbfcynZW
W1xHoEqvmIzpP36Xnse0J4d+FZm23PZ1jYBDSzi2Eipw9FWeqMtcxpvBMTI+590TqYV0r3UkIbr+
l93ab1FqUW0nkNBtcmZbQyTaRm+NdI2TYF8oNphRN2yLlre/jGJrG7Wyg+jEUKgTF68A95yJUpvv
aXG1w1vQtuzLlftZ5U29aUjAbydapomzA837SD3It1BZ6m3XWGJvAvTBuON8xKy74eQPBsY2yRms
Sc3HLMR1UQRoEJmLFj+8kNMBEkfncIpHuyBjf05cfRd7TGRRVy0wPRmuU8OmJMzJ5SGm8GDT/EU6
F6eOFXXcBvvWhR+gOmtL1KdiaS2Kr6KBxzG0S+GZjD1/hLWOYhRUe4UDF5cxI3AXlPD4VYvHseIR
8iLMzPRp4TwbY3VxTX4wEQkHWAsHQPu+Aax+DXZh+DXpFFu505uLouaOndhS37mpMVD4sT1velk6
JwdwLBTcP41brrNmzj+E3UNHTihbE8WlTQ16l7WGEoMIVIGbWBNuZgLyDvobHIBZgQdezJ6kl+qk
GtddMZ1Lgqx7xj+yqzFkdZsXrayzC5X2Vdt9FHX2DfEoZD+Pzab5w5v+XFj9U2KHIRDq7BHnFBxy
uqQbM9bXvUfNWWm8Nvc5T8V+ShfeOOVIH970PcPVxp4aoiVS7V0Fa6nEkzOb1zl3DD/DALJmlU8T
wOhdVZD7xWzRh4hamAaE65euxjXFET9jSQpLySfYanLT5TDpgC67Mql3+NLcdRt6eAe6X2PqMksl
H1PKasSJv2TbDBicrEMPJK7lS94ksOlWKmsejYJwiTkoe5O6QJD1Uu/2gYZ4FlSrIjJBP9RszZwU
159ZF+94lKcct77K5cNUefW+z7HexF1FL974No6szsvguaD4GNNG/92iq5GEzmrfG98w7O6dkeAt
yREA1do6jztq6Aqu7PoAioDYjcUuxzSyjdVAX7YS9peDAIfNoB/xcQKZMlE/NRijvgG6+tCXyle8
y7vcTdnUzrTE4mKnm6Nc23idrDl9w0v3ABtoGyh40LpBfkn00RmQDc28uUnSQ2AC8tyfovsaGvOV
582eniy5kXb3tzT7A6EFrlecwbgsQWoxc/51unTYqSw/sfsayLx7F69QJy15wi4+3NjwMxbWcpNH
880wo1tcZzgkdNVuQvv3nH+WHRuCKGAMgtTCdTiclV3eQqKuWqq/ZkGCq9/N6TklgKGX8XulYyCW
Pal7eA5IoT3U5wDmZZvVu07HPl0h0IeK99aYsUjhew+SB8M+VCqJz7K0vgcjudXS0jGdogOXy9Jt
YqdiJ/LRbMWAqa3iPlwh/YfMTzqJburADmOcV/4saVYZKGVdzWDg9hVQ7BVxhY7QKZV3DhGsNiSi
hmV2Ra6eEkvXqpCEDIp8Vb+VvUfR71LrNeoMksqNX6u0eLKIbh1q43FImMdrvmcbtBmLZOfBq3G4
y8I+aaX5Z67oiMFyRUtC3x1Htp+BjMK900AkVxy5Rwv1aY4x04TNh1Ng1I659gtE04whpg75psdM
7PC1x5uWFAq9ht4vYZXmBWb9POPcJUc6b9L0mo/VmwnQYtXbGhXAyuZOjjTAE/OHzdxkLSh6QmEY
WntMGC090boYOdlpNzwYNQCriZCEV2e7GSvRGgr3S1ItP1LuhciH6+a/2DuP5diVLMt+EcoAh54G
QjEogvqSnMDupQAcDg041NfXQmR2v5dZXV3W8x482ruUIQD34+fsvXZcz2jcsaWUoCOVKvCpI9Go
DOjJE3G7W921d4EmfXLSLWM3KX4nJUlqtiXOzB8p21AGNob7ksN5w0n3GZOwQcabTy+MVQJuC7Mx
9ZmBk2NM6b67Dn4PMy0UhdUcJdZUnaBsYWaLJGkiR4zMxwSIS1Njrsgdr9pzNtsYRAgQJ8iMksox
sUhTlv0dgzFKwbmOjOlHz/J9lGrET2a9hi09kLk76XT8rPu8vjJmJGoOzvXRjTcKTNQOLBKChnEt
SiwwNmrMP3WXIkMLP6sYDJHmiFjlMJwqfaVhEUTAX4m0ZfkTln3tk5xhVT9j3s3PhkHNYQqiS7or
O+mpuAuvPbR59emiyyCtZcZRiee8N+ktr4LG1LWbvbV4B29aUVms77MWcovtdiT/Aa14GwcpyD95
ZQuZRak5TNAjLKZ4+JqQu1LC+7SCN7YLXEUt6oCysD8ME6Y3L2wfDC95wWweRBm++06px7qsv5FM
fwvOIk7Rip2J9G3+GOBiEnjtc9OPH7kOnmRrbQZD3Yls4DHkbYmIMmRk7X34VPDmSOBTOflmFMbG
G7Hcx87h4JD7ZeS0zRO/mLIJ4fCuC9Sb2Y27WpE8SCjLtDUDijzkCsz/wcBcV/27zMfyihijkzUb
YsdtXHLUpYZOGBv7PilNs09RlNxpznJRNtYafB4uJGg2xBetihQ7jSrMCpHD6m4MHC7JUmKInIxQ
vqiw3bAeNsILsm01AYNblvrZTIDVe4XYpSSTwn7Q1IDxcrf+V1zlIX19PaHCT8ta7Xv3nQ4il+sk
o36mna0pSGa9XKVm+gbpl/3VqK4ZCGBIZI/FHcUAoFJUDNwOlAXAxXIJAKjwuf3XF1LV4hcSMMKH
t6bvoWwiFsQVcQd7qSabs5tYAtBSG6H4cBZyiGKVS6IYgW6MZsOvCH/yVD3VEglD/m3QCyB+NkMI
L2IYPu69ixBqUw59QDjD4m1EgY/K7F6zyj8EbvwS2t68m8LguaSIjNBr1zTS4wejYSObYhW5HIsi
7vBzswRfsSHJgHkMiQvVGQSuuaLcGDF1mRlKtFIhqJdGuURO7oSb/miKgQBoGo9sjp/SQvdUCdK4
HL/RnP8FZ3n2iWSapiOYt5QpEvRXVQVR3GGVQyY303drOJHXTCZB7bn7RdtIMzOsLKObJhBTcUaB
ZduEXv0nFDxhI5WP8XpHJgMC0bDOrlHJ2oc5TmmfCDak7LVOnNd8gBk9hQ2TaeMTASl7bP8hGQnI
1T/XD7et60RqxeZtB208uQT3bExZPM/JGcTcbirIZY2HkG8bj0gd79oppmE37mMV2B8gIAEmLmoe
fygtGMM+ugAXIZxNqxgafGCMO6FRpIN2hs055LolKmS2eQGp8l8mqzx1zpJuAjZKdj1nk3m8d21i
55iV7NsF9tRqggYcpshbrmZrO8Y/1FVMscP5senjBN9prE4F+Vjod066ZZYTVjfCoZrPq2E6osJ8
sZvpCXb/uQ8cc5t66XftOAePtL3NOLuPbt68OqnzkMFucfUrbtNzRyyCxnsyUVP4U36Nf/upt7lb
Bqr+tBCPRYs63K9wgMbAHxL/OkSW2aKDKzGXijx+jzndYKSgVTVdu2gJJbQmqx05tZglK21xpSt9
DI3+bK73ml19Y+7+VfmcJRaSQdyh/1wqw9pk1ir3Ft59r7t6N4T9c1uKl9h6MjwnYeJn/HT9fBsw
jeNaJLiJq2fa5mTPb5J2+lRLffQXP4kGK98Qm/V7MhCI+B2KP1HYqEyDaJRE3OgueSNu+mqG28Uh
WpubfpD3DE69zPsRg4J8reiVWcnv1A7vY06csqrPXun8GEbxVK3P2Rj7F6/KtoVmIQ9MuYEsiuWG
dwpgnoPxPSdfrwxuRYh8JB33g9N/Yce4ItavuqvN2ymRgujG+kpRpkbYb2OSvENr75uY5zgH78nb
GfdTS+OM/j4nkHxaA/PQ+nSzpIWYBctpppJsRtKiLPhCsh/o6vfGVWKET5Kzgt2Y7NLZqxFby5EM
uALDIkErTUyscjHrq6ldiHPp6n1iKvOclHU0+AXafgflUh8j85JzNImV5kPJHBCetZkKRJSx7rs9
HtZ3ZPZkdNWKqLW6RHBdpEcpFN10EyA4os4NJTYtzGX8LHoCWQetdgECGTqSnM29ImhpEWAGWc0W
/d3oNK9qb8GS5OBtib0pnVfUOBZWatOLphrdnSIe2zaWP3k9GbuZy2gjh9LZWBwl9gHp3VLiBAwX
9avLViJa99jEub31ijR/mswTCxEqoI6MpbX7dGyq6qPqi5ewrao9vsIvh1o3Mh5QMNzCjeWVLsma
TvthwmbcfvUwIiMkL9ahmlchjq3825gin1pr+T0V4URET+7cOQsXQhPM98XiLNfhmGwNbMW3da1Q
h5L5Kmb2EFbQog/OaYq+jBBgMnjI+jxUtYd8307GKF6s+dge82Lq7+SCNGmxIAlr39sGvYncz7kV
WhHtmf/YaVVsw54s9HymUdlTWvK8iR1EasPTJKknnmk3h3BsorF6FiZ2igXd9d4yJGnnQ3Y/GyQf
k578PKaEnVWQApkTLcQkewM4wzlAcsTP1eO4TUr0ShDr61XpMG2LwH0KRZFeS/J50yw7wcyar6mS
Wb5gSx46v/0DquALVzOsqdI9+XV+n5dolIZlqHE8mu7BR1+xizP/TwvCs/OD+LUM7DsCz/5M9H6u
m2pZcYvA5vDbb8I1gjsWAwTh2CaVe2X2kYgceWJiFay6ldcZbwYx6YiD43LTBcV3Nrs5Oiq6UiLg
RICyANNUnT90EMIRqdOfo32NLNUi5oqrt4cg+jgi+SGsyb6SA+ob00hfY3BOp6CefqOlbW5adIMb
BIH11pncYusTEW2DzzuvCNt5WpuVmHVNC12CQCgqUtJ7Wqo4OyNraJ7ts4TfcYCWEHLX+tNR+w3l
fhruHCzYEY4f3PLV2RhwMWVmrR9kae7MVlyxTRBGZ+LTc9yrsv1pE2O84c37GvGuHrJqYZgREqpk
GTe+OchrP3izmYkcOkWJ74PAu8XO+zIKG1VefVfCN3Y4OJPHczCBPkYFgujdiLcG6VZXn6YBdFlx
boK8P8XgDik4vRtas93eDjTGFbP58vX8mMzZYz2nt/3ivZnsHsrRb1iyXNRqvKM+Z9Cwn/qDJ7+b
vnAeaqFfOC7Hpzj4GeAS5gQqbdxaYpnmSD+ZakT+oKvdLMnSMhb9CHT+ntbReGApBMPSB0/lYMR7
dwmeYwiOkaiq8aEb5bdU5bHnjLQNZ7b4UQEokCkNL25JK+x+l8oODuu0cCvHyUULHr7JFUXWl/05
nrB1k8i40facvCUxJw4TsMMCvowhSzowBCMAPJbyV82UYJ/Mv5JFXfcJTdSl9t+1ZT92WbpNQ/jP
do4MZtTwVKggdEBtiEeaOOyyechsc+QMBE7G8oejCJz5ahgJ7KWPmbsZYrYAySLkyZOvVLprBVlF
+FVvp3E+um4S7IK6ayJZLWqHyhnHZEGqlHL3dd8QVJiPd6NYuCebO/dkwNeDrdC0XIKcOQX++/pW
MZZ4xGK7CX1a4N56mkzVtF0S+FSB60P8TLtvx+BxpqR6VUMWI7N3bluLbugQLJ8F8Gilg/Rox8i5
wubNGe2AWBz6K4W3rwzlsiZ26dHR3r07ojejvoPCZcE29C3LiDJFVZ6Wa9J7tCQVtDWyGwvC5eMK
nKnPzM7Szky/Tt3FS/HJ4So9kH66Ull+T7Wwmc5UglYigqBEZld++52PQ7Y1COPmAIbv2kbNcefG
95B5HKy55SOCp2yDbIrbE+tnEOqPZMqioZshYMC5bIrhd5WO6Y1i2r3Fc+hyNam9zas1kM3A3KOm
udObA/3y6qw4Nu+aLkbx5Jlbmxilwe7nqxovJNpJqr/RmZ5990OlQCQLJ98zftMny3WAcaEhUmWz
90McLSvU7pgUjKXtrltTQcerfqmRxdbVkzbka63HY+jMzobGYr4dahaBgvZMpte+/ZoQR9qRs1cx
43pvKtX2vaJV/SsdHH6607vWxFcoESXdFWY9IkN3tllLOEY6euz0I5pSVd0UFpYqsp+7q7RprK2Q
4yOJf96Veu5zBTgVEq83IpgD1DntexNcsmsZ4mEmhs+bwxeVO91xkq3YNmZqboy5gqRoMrkx5Sdl
w7LtA1lFwrcfVBPj5qXdvJEWFUg9gI/I/OJRGSPFvYtwbsTjxVifkM62Ul+JAzQGqfpjj1qI18VP
7qEIjWAy8U3Cl+dg+rAUjndeZC2icvEfXRTecyiXO4cDIYs2NjnH90+OLz7LkUJ9mpCSxUIkv1R/
bvVPTG3+ANEkvOuMBcg0bMcF0cOsoJ9qobncHip/erKR3x5xB7mEVdjdWZvWn2Ke851UxrnTA2SQ
DGSqxfY85H1629Tq6DXl1nTG5rX1lshKiMhEO0/CpTq0wocqQ7qHDr9V+nv01VVhcjfVToPIFrCa
XznHZKQG1BZCvVmULUgMg+Ifn/TBQmyaOipEz5ZhvHK6/Bpd817/ypb6p2w1JTKiwLy130O3Kr+Q
hp7cYgd7Aadn6iPlt/XBX6zm0BosL3WbXy+Fta2NCZeh63Moiim9Ub3zSgXcADE6WCI6jQWh4ACY
hpGNscnH8bGKWX76Kd4QjoNTrUMnIe3kjz9nmLYHS2wJ5LpVRrcybUO1R7R343oJ1N8Jwr1W8D44
ODDemNrtnBhXea2HawsipNauutHTW1t23ZVJbRT1hiRrMDVvVAH4uyjo69Wko25rB0rkuIIKmxHr
jT8bH7SMSXQulgdvVPN2GJc/VBsGIIrfufaIqBvXqVDpnUhDh/yQl+NWTM5BORmb32wVD7ASNo3X
o+foWrmrIb3fYeKO4pkNLxvs/DyhlaTH0B8aZyeUd2S29pmBH975rZVFGTBJMsWnrRUvSRQG4uR3
ztXoMAnmz3f7uswfZbfcL4MaztqgSQH60uUGW/4wrrz13Tz7XpCgccZjM0t2c8qzoMDpHuc5JRIA
7obr+n8ylIlsJurKM6vkznU0ex8wMI6M1i4Dn2PSKrpl10C+ufRnz1vdImjzWbJuW8nfFKwVnUls
z9C7m0JA6hYprROfZIRd3gRQ1+IaGB0THvTGC32euKDP020Nq3wPs/LsVgV6TNEyfMlu8slSTz5R
6XLKby4fDCMrblw/5mQxiG1acy10aDgoYjumkoo8x5AOQSkziKoVh3lYqpLJUbCmAcRQ/fxh79fe
h6x8ZrcYd+5Ds2HVZK6IaoBJRNfgp5nct6Qv8a2lwzZLk3PpZsWvIue97hm+Y7YYEAm66EjWSafF
vEoMnnhRZNTO55YRIQpSCq45DBQrczfxm6vyWnveJpTNs61nTL41BiM6dYUOT9jsSKFxxaFxPXhA
Q9WjB8Udl+P+JBAFaBEID3vq58itprMX5NVBdUSdh/a4aygDKeK+p3Jhbkkfc9R62Nkh0wMPpg14
fLfa1daCsWCmQGnpEDnWeI0uZQFKjapaDNldYuDrNwu61stgUCaHNO56h+YXqZXHehpGJKw0ySqJ
U00RvOaJq7CLgUWvH0wfVIV0MYLY8sqpnZmmf2oe6olllp4clNIwa3+hCt7AH4GXHtPFaVIbK1cQ
32n8OsCntbhJ18BYm5arPaScT+Mep4i/IDZFD24XHAXKsr1PBtSsk3eq8Mu+TT0TEEAUQVmKvYWe
YE6W6z7LEVu77o2AEH1g0p4TipL/JnmjwTFRK2Y7ybyNZyJ8xZj9qhhszrkyd80gbsDrbqaqxuD9
mjloN2oDZy195/EoOzZ3YcfcZATMH3JrYvJWk385UXkn44D9JRyWRzvvcSss9k2CI/ApLJbPYBNq
4bzWNmUt2DWzrMfN7OniJuuDk/Z4f2yFOx1e8smR/j3+xagVqH9Du2gASefG0Z3qH1vJL9JWgn1j
Yi2sfQyhrkRVr3EgEHJKfs/C1VQJ909ehAhtCrClJfIz0/BvuhYpSpn4+OC991JKukt9eEsee/KU
MXjMsLdSFq/kKwSx3XiH+Etk1Q6e85lJCCe6EmNUQD1gsfAzht21S1JGbCQ0C6t5X/liiroCDpzg
Te84LWzygYGabPkRnQR7MXn7fknuNQMy2ndzZxy6BnngSvZmF4N2Q2JtqrvrZBH7mGbhRpvEircp
PZS6bx2Kum1OctTBmAmTEnrikTp034r5ijEgw2rKA4PJ7r6tHqHsL/tQSudoltraGnP57gXPsO7E
xgQuUeUu85qS7gZ99RC6OA6ujyIXnLbpAYX9/MiRPybGgGmMFSJwaGPwWHHbPhI5wlmpu6LbAho2
A442Cfc0gt6A2uu+cEbW1LfmfF7SPAS2/QB5nJPSlJ5S5HyH0LHpcI/dwBSUQ6+H3i8Ar+hBvgdC
OG+tvH/3VIC3DgBWrKVxbtwRto+7QhgL2mZm4JE5UafPg7eCnOrlAdOt3Nl2jAqzGoyNdslPKJbw
utAyPq4t76nO5EH2zlc4c7bPQ8J8xso64Ogh5iSfT1lpvSorIyu+s2ciqPlw+T9njUfvvZQA4MUc
OvTGDEytqYNWgYTl8uGixkCaMCxRbk4MoVM0Rq2d4c8UK76ZEwcDH1lRsKacp1CHlX2zZtY1zIX4
0uXrlw/d1CT73gheeOiMfDPe0VM4lbQ+re4+Xf91+VRCOxqExXjMVmmbBGid5n61BzbPkIo1g0a8
6vdUnbBHQpAsgLyX/03zTjPX5ByGeWea9XCiw63/8eEVFMJMYBPqs9LInv1W9/ts8JZ/fIrEvvEf
gRr/X0v9P2ipBUEEZEH+91rq29/tnP8uv/6upf7nD/1TS+27/2FSSpsep0Ck0aFJBNA/syX9EF20
yTbguqb/L/mSiKl9xGwWSHZYMsQ/orP+X2Jq/z9WMZjle0wcfNM37f8XMbXFs/kXkXFomh6Ql4Do
sTAUaLr/VWRcmprZdqo4dCwamOHAeE0D95kZYSn4hugI4XurfIVUNSFN7mnElql8ZjoNVJXZ+wrT
glF8Tzweu+nfXsr/gwba4ln++4PzbVYoV/A0A+eSvPM3pXefh2lvLNB3OLKdhM8IEuA7QyFEN3PP
/sg87XV2mDsXxFUV0NJremD/Q/DQqnb/9wcBYU/YyN0957/KzXu3M4cGeMFx7jGIYz9kaFHTSp5r
XhQ/fq6pForEvotb7/tPhpVv5w603YxfpuIhwg/YOKH1VPlkhWc9bfhAIjEx84+8/3AgWkQsYDCb
UmRS//dXj1nbf33oyO0FPiQ081xp4aow/9vrp/UcYK7w+6NL7lgc6l8Dw+2dsO1jHidFlE2ouMBJ
XgNoN7eJ2brblZrtLYi1eJa9kd+P0whrfX2tF4W+yswQ+Xpsp/y9IyKCYPUOvwyW+TyJtD3JkDPd
EL/zItlo3HrQ/PwZ5AUPxEGMnGtdaqBGHRITQ0+hBUaxtayWQVltlqNFdbApJk0JZ2fzhpmavak5
aO+D+lE4tgAbZ6k94YXbOAUxDw+yj0CBoVUAgrvQnSnVLcftHWQT+hQxWaPWMO9BGmeIBuNhm7jE
uuv6KUmMexoKNUsu35MX1DKiBA2lmHn4Eoh6y5NHshPga68/0CxtqKqbrT8UALlw7PWLS7hZOJ48
naKUcNdXcv3u1qNflN3XIQaxfiHILzMSkkHqdebrYIqzVIINH1ynYYbbtPOCnZ2/0faSxxR9IINW
NLGDSFCTVqAoi4HhS+Cmh1ULlIzOWxVQDDTrBR4LNNvQ+OkphPZABEH9MUoI/YW6BkL4mZsOk7cs
UMz9E4T+7pkfp1JBbEUOJj0cH6n9tEi6djbGbpm9IoFlbuMbxzjEZO5U9o2fkesBk+y+8VKgmR1T
SeziB3r4a0gD49juA3+snQZnxzFQr3TzoR8JCgvHIHJrRkoKnzg1t/j2fDy2vRHze5FOkyNGTMP6
JJhWkMbGHwn4I9wOSeA+N45RUTuPvzov+4DsdFeXjCdC9UG7JrIbxp1xET5rG9FaA9Wr9h3O3Zhr
QdAcZ34Jhq2Ek68HWTmbgNtmvyZXfVy+Uli8TcPInMh1nuaG9zwE9KNBMESdWkAFBnozpEO7STwo
tuXYvTjM57dz5rwSCr0jbSTfD+VwVE4J+Vdx+m5WU3zNbd0s6Y9fJzdTlr+QGQy9x02jVK/Z1wFy
xYq4BYacu0XAZvP7cz7CT2p9Fg9aBgDr0uYuhhsYlSNtQgsbZ+8wKAAnxMyrnBhwY20Z8IddnkEi
/WRTlfOTM040XEOuVFAR3JgM5dT6vi8oBkdvODotiU7Z+DwuaxKGRTB3wltXKQ/hXnmwapal1ugU
3kzc2UBCjdS/AioAgdVr96XNnC+w6/uumQQ47ABtK+gzyW+YAwcZApYuXa0XxuAnO4Ym0wb8GaLp
tsq37ri8Z8M8RsJEhz6lA12oMGD2z/cnNFygPCMPxlPaBHgojfk8IPHKXMs94Vj/IyzBXAjiFuqs
6qVtvYiV4zvRgAwu0JhsHF/LmZqxNlygxGhDgGVCSIx9np3N1StDuhelLF4wxeURlE5UsyVTIpT0
26YLeUsDHEOXZbwy3W7TFULtidHDtzZW2Bho5ciBS4m32U+Z5F0WPzzqQ2TE4pwYr44ZfJIsxB0I
BblF4JS2VuT3BDCF+hXUT8OdAs778t7UmuujCvOPeUEgTOh3BW4D9BFmVc1NMkrO2nmynvQ48iI2
sm5Ny/nTFmwRKp8FyLhgg6sfWt3E7ZydB3/so6xn+3UUt/blHdE9C/M4pkTGGN/ulCKZ4vaaS5Z2
h0cNnbaI5DGwah3lCc+ujJeoxBjL6sZvT0d1KAoUEiXvUQWauqovlyltUK/nRcG44tCC3k7VC46W
LweTKxmAH5aN0vfyh6hSuKOnk6ttAW8aVE1uytcuaM52xvZyuUzYG8QuGZPHRaAqLhdujaFzOan8
zsb0VDXJ2+USWUZWs9xMfjq0D0VOz1QuyT6wUKv68jEdeYR+XX6EeQvV01I/wmQDqqGWof2cpo0l
8IIyzj4TvldFqKiwzMDj5rCdb2j38Xi3qgrPsRqgMggs5AUi9HWvMIp5yyT1M7FNcIkSoNx67dsx
uVOlk1c8B17QwLywFJFXjs6vjnM0u0KMupbrCykeV1qifow4NZFelLvZBvRdLd2fXqIjCUVLAJF+
ulxFdsiy4iTLbztV57YNQFCxS5iCt5NDs33VKRhEDkzjWVg4Y5sUcD8a60AvmKZbrm3AgwV6o+pD
5CG0okTt24HzMW9dKFhUinWJrlpmHGiLNyauhLJBfXn5Wl3UnIOaTzLwwqjJ8gxmSBefaHeDuuWN
xa1Lv4clt19/0YBOp5Sv3vqX54rBrFbnwi4/arbVzRDPdP7i58HkXXELA9Ygw2L2BpZkk+xXFnnu
93BokKouKK4T9p2sybaWARjVYYIus+wLzBoXcd28dLy26A5pcTOv3TUu/+xFclOx9XkpBENH2ZGJ
FCuSIQGq646NHg0QeZh+Z6C2Opd3ERUeKiFSq53YhSGP/nPA83CpA4yJ634y2SZ5TziXCtb78m5O
iL+N/ZEiZvrV00KAMGpzw5PNilXpvXb8+8I16Fz1N/MKxmN8DlhB/ZTTM+M0uPtN/EEsJWuiX6+l
882A6WbHVrvqcA4FaHEmyyxkYimuSnOOUqqW7fqa2Wbye4CWcHkiqPoVaXVRbrALLSaFdIM8sFqp
/hrRKq/uMvKaSiEOPqsNMgRe3H+UIBYjnQF9UhmyjmHLptRCKjDXXrjzs3NtxwdP2Ps05TZPxuZp
6BdsSycElbilnDtblTtkPnTVTP9CtqK6D7HJeJCS1xDYtuVC0hhaKlSNsatuWxu1sPHFoWTg7uRW
0XGvDnkgruECcQ86E9xe9AT1uqzCDOpWRdc6sKg/woTVrrHXGdGd14GuslMCLNfXotMmykwwq2Ax
YzB4PuJEMkQpq3gI2XRKJ8J+LresYIaWZC7NdcW9DNWcu9ifv5LAXEO6WUh7jiKoV5lc967xHTrI
ypWejqQbBETHraVuZC6A9oFlTbvEwfVFhpwfsLW6IddPha+RYuOH88Ye2CONHLbguRRvfXv05zUj
z08euhSZPJXyfFjWOn5yun3R58+1kS9YSHiSJenfqZ6vOsGqbLhIERTo4X52jjTVKItSFtBhpsue
qeRcedjR6AfRC+qKz07rR/rKFGmS29z2eV0z95dBuUGg2Z3Q7926sEMvuUYe70fOpMkfGF+VRhTX
DD84SShpQQts7ElfcwuSYSn6c0+ht4nz9IdIGw4qg0K+6qNlHoHmewXNLbKHs/K+Nv7kk2wiEYfn
Krvso9V9T6bT0Q+4RDyF+jGngVyxDxltfyoytN/YnMSu0M71DCoKPa25Tyyu1W6VonUVJaKqPi6X
XzgglekABlcoikG90MPbcVPeIuHhMlrruWoq7i9lkBTv+WjF0WUxzqzg+VKDXBbxrGNztQCrxXbP
jylIvTi4PkQCFpC3UusOkQrp6UQVBRu7DJ7rQt5PZfeR1ZxqxGHwp7spfbExC9OykyAk2Z0Ls6QH
36nPS+3rez1EH4ghgW1cFwM1ONOn6sh6gJRB5j9I67m7KbixS7yHHG/IiaOEhEh5klr+SEt9pHHL
eukVD+RcRSMtMBKFrbm9x7K8r1DgRjBoWAeyrt5MuDU2a4m6rMv/otQxaYhgZT+i2ghaoiatd+R1
HC0I4Us7pqarMtWZvac8VA9lxms9yPyDYQot6jayaU07nRWZY/CsZfg8lTZr5Er2nt2Py+6INo/r
39N3xShPDSU4BwrJ1NS9d5z8QyJWBcyxfFGgbP21is+L+FkkPOX1uU/MgMNkuMfvxX5SONSfHTdV
lf1QJXIMYd9zHYUeiCdkrVtAyAyVzgdFAGIQKAoAAMxNIgnyKL+1ZJFYKu+6xPxCjpyhvi/Xvr+C
RGS8Kk3X78jl1qFWjgZNFVPq7omJ861frvuLWiha5NtaL5Ch9JwHHLoHST1MkOm2WF8buGi30kA6
7E7Dn6r/QOKeR5e3eUkflJ4ZaqDF3bdueo9a+mg4+c2YsvY0uvwQHY+1FcDibQJiOhlW+7r7BABl
zdJisc5+1iMSxLx1QXsaF1a7y3W87sONQxt35mEVmrJdFfcDxLnRekCJRWpxRok0C/1NqfnheLiL
usHeg5T/6e0BWc4wYyFaz7ljykw4YR7KaYkA+elxTMH0jP1NbRZyFUqhsOeNcIjlbIgaPZIl/m5L
96U3g99pGN75eXWfe9xfFc1xQgbyr9L1hwPEFrU/M8cdqUme5eKBCE3H4QABaD38mespRVaC4d4Y
LcwBoWtNCzoJQZIgjPUICxbj4rWoXHsAVsdxvXKREjkWUS3robNKEMSkIWUeBSEytVcIx2j75xtt
18M2MCgthBe/eGyQaCyQV3SKTXLBwcL4DHesA3K+IVoFc+6NrskNMGO68o1lhEccEkyKw58h9udV
jb7NlIsy549A5nyIB+4ancT7CZgbMvzyhs36JgmoxLDoXglkz7uwJXAgRgmwkSUjk8qaf5stb9J6
nfs+TpEh8zemB90rKPonbkYSjtZMxh5N1pqiWKHcrXBSmGVBuN+0+NU2oyXN88gHZkBZexrvyzyt
zN1QBNY+NLw7T2J6+utDTeF5MssJZhhCFCY1eKS3LA18ckxwQZIaVUlCYJ1meMFGDO55fRCxoFg5
tuvPXj6pY+aSlY+hhjlxTeSZhDOC8dhc+8QDhRi5YhBdEtvXW4XBlNptTYe6fDAtgYUQgcpfn/rH
twSXRDuxBjxdvkTwEz9oCskJGNURjqu//5rLt/z1zX/9smENp7skRF0+d/nn5f/++lx4+c1/ffKv
7/lvP/dvv1UWJZ0qOjX/fHrF5UkO6IMUzXIewOUXXR5eBz9s2/cg4S5fuHyIkWGkGYIMq4B+fn35
5arH/PX3FyX8qkI5XdmrD9pC/JDanqGYaBROtrNaG3EiMRW8IcMIIQzBM+lb678T33vQddAwCcCK
w3wYhUOO72YNyTTTD90DfeG1hKOvkzqauniK8jT3Ttp3qpKWQe+deNzk2K2fvHxomjzd2klGtEpC
ID1dMNSUOFR3XTf5pwSB6+nyfyyn/knWZiQgEh9dBhE9ZNt9NSfiZLS1OCFYE4jVhwcBBmlveJww
u7b5VOy/dcyB4ypB0N5BNYgKv9h5Fh4cK0cTSKINCSIuT9DkKFIYWAliD39bOBzj1F4OXqkAATmE
MPih85Jjp/rShKvM9qltcWcmWdDBgxsiS0Bddb3C2zmZvEUw/Yof2F1MMOS4+BqBHyVGTisg/e5x
CDl9eud2oJjT0rDZo8WJe9XmppcUEPgy6Cc+Z2p4QC8Dkqkr7wyCQhAIh3cAOna+fCGT6zTmPaFR
sc5Y0IKCiIYlPtoEnYA6Rus13kjY0Nvc9z67WN3XtuNtrABiM4xWjjQ57U7F0FAjpNuAHDlPpnyw
dXK/GIgODHTaixZPSA7U9ZhLojyaoNzbdvAtZuczgK3IJJQIL7wXXyF6mE3X9J9NgQ0Fa9AE8Z0K
Efqt7O/Rydx1tUUVXEw3STpzXPFYeBmmbWvtBFeMCW7LHl0c+KENqDuSSPQXQczDY9d1UKWdGGFc
4e+alIfscUGAQsIMbOVXkzsyrMeZ1uYoGqeCJBIuIJ+emX8sWmltetIDjkUWHnqPHFU38BW9Hb/E
KZg+ToWHZk0r59p02wB/GKo8VJvopLqsBJz95PYKk2Axv0F9YIMe7Jo5QbKRAYEtTPkzUhgcer7F
fDcUhgXoYO62Y2PtG1LKQSXjwg2S94YJ2c7phmsinCsQCzaKvxw7LRNnk+4t0Pzhw3JaXDb/Sdh5
LbfNbGn7iroKOcwhM0VKoiQq8QRl2RZyDg3g6v+noT1V/+yvZs+By7YCCBJA91rvegMorvRfEPzA
nqE+NuSgg9vKc9WZHg5InrbSUbxVJu7BuUOTWQXdH86AfkUPfAw+qxPxZ/A7HLoRJq60VhHctWlv
adFd6kP9CKOm4zRwFY3T4xzG3TXBkOGByIUzOZxFgMi9SMtf4HGMVS1vO2idffRrF6UDjlYQ8X/T
Gh7CCokKW+M+pRIraokhG3F1tDFgiEnDS9XxFjg12kWhfoo0z3sYwK65gSKo+FrNR0hiozYcbGfe
uBL7XrvtyNCw9ZtnoxRpQutRk8GuaEXHfa9jAmPKN6eLLsAIrw4+eL3JYuFE9aV0/HvyUq9BACQC
c556lahlgakg7uFfNK5AKg6Z8aJ81yOEnJAeL4jFwbKYIWZWNazLePCO8Bi/Mknqk/QjDAsIMQBC
fXBJllinEppX10h7E45HOpUvoKEv7MTvB0bVInO4GYoH58GKkn6HrNh80GXMZowlWhucGTGzzsQI
8Ubx1ObpL72vAGTbkNsWOqJD/BMxK9DjgatCR8K5wdjaoy4/NLX7Dok4ezRsYsnZ+QsHRXJd1n9z
DLAH1fNiQHBGxnYuc5KaA/grq4RU5c0cOJfGVFbevbnDc/7aVTnJcdhhKIXZigCJRzkM91Mi+7uZ
hduMU4I6/JkHNQtWdoIvfxtu56AyVr2cYehU0bodLLL/OIFIGVekmnYuMBy7NxTFhVzrY5enF9ml
MMlJtNii3G5OT2i77RdomURcOwP8geCidRhT92FGbMjkvNmW/ToWRMLQvZTtgF1hte4M+TZN/oVK
buMPsHJi255WBZTduP2F9J8grmtdWnuWumtM4hO6fqiwwbvLcG/t2sZ7N4D31vYBBc2dP5R3ORwI
cxBQrClI0hK/uNCsX5TRJTSJVTAdIKXvMKJiwkGPmDPri2JjbVTD1UK8PBvuBS/+dp2yiaHreYJ0
+RtX5m0clA/Y3IJaTSuNKr4e83WtZ5tU5Up72V7W1CpW/zuJRrCJujSgE/lnjHS+LIVlCBBGoHUm
JWLTkfJWBQ9za5DdVF07R78RQPbIbAtBRHcMhvzLZ0IIlfYqcFjdEWAhonNXmlvRYsUdBuzS+bmr
kPm1n3qQbbEOvcQV3m2WeR9hqgHHlZauhAY4YClqfEUGZbBRk96m6W8yNJ7U9B9jNbwncevD+KCG
h0RZ3kYxltr1KU3g2FX9wRq6O/WZ502JAZLxoY/VRc/CM7RR8lTAD6B+wSMuccG0uk2c5SRjZecm
pFbr2GKRaiUpKn0dDRDkWFzdknnTZu6zSc+1Gngu4QysiDbaJk3zhn3NKQePKCzrTV0adajYlYea
lc0DGTOa+8T7sCDl0LEj+GiGz8Bzfo+1e23hmSH3Q+b9mnE5+rH6nHiG5DxvPf3VDqIvG82+74Wb
ILOZeKEcJ2DuGM4O9kcEreqYJqboXBxL3oPBryyM7zwg8H7EEX28jdNQbkygU2UFmEYh5P/wF3jK
M3T9MKNn1BJSoTskBqiUsiHcR7P/LHImFCxL3Z70H1rV04z2YyP54KeMlS12nxAp/Crm8K4rLx6g
TtY2RzupbwLCL2CS+NWyknUJyJLlYd41Y9y/YnJ/bwp739x3o3GWguThBqUAMun0mXi1v2Bi75Qq
m7qqfjfxyUu4DQu2KzxavONU6unWyk8j0a5jpiJ+2tM818HO0Ymzxfn6iXTAm4v8jg5bHvrGwmYh
TWosGdyLNRWaSs7GuAHfhMDFX1Sz7JMDvKY8ugQPs7QgfHmoOJHrjOxJk9POGzsObvVY/61gjjod
ytBGD52Npm/rXNincdIOCTpV5j9KxCgqCMTjV5vWX07Lrk/mB76sKSNWG1C5gr08btENI76cNlHp
nsdWfkdDle8LMpxbhJUQilA8pHb4KQX3GibiDFYpD3B02EoBXQjlCgmAPWE5vRu1Ky7HESOCV3Oi
P6pzY0/cFO0FYtCNGGmp8iZ7g+yOYTH2hKtEPINwPzmCjLQkY6N3RjBaI+XKT/JOT/TniSJJIS/p
Bv4DgDLtYOSuywlmdyK0UzKm1p7V77euB28E0cb7rho++8IMd+BL0DrH/lYyQI1GLml8IWuHeMAC
NXvBno710NmSuPYjYuEO3YuyfB8M7hEJHbL3AU5TRB87ghHilQPcxuZ6b0wm97zsP6coQpWfMdQq
a5LGID7AyhSvIantmzyrX8Uw3SN4eM019OAGpvgYmDdYkPanxLD30jGIoDMe0wDcxNWw7JFlvGVa
RlrbPHzDzslWmNlLc1V60bW2/QtOwa8IDrDh/bJm6mtqPccFlZpyemF8R5+Ssd5LosEso/oc+ke9
W9ue/lXPTF75M8GLoF5f9xIn00buHHt4wbuxW3kVPiRQWZnxgophUYI/BgQ0pJQaKbfq1zz2buNf
38PGfG1R3jcZMHrC3MnLCbhm/eYlHA6vjhbjM1NX+n6IfjUDNvP/+lUjqliNIIuoH/GZXY358nKl
7R/UIXoUlylS1gmXFwziVlTy6r+GWWzM+HWeL+q4IXJ7g7/VDwe8Rh95+O3oKSshZzWaxducEuOa
XmGqNyXAHNiZX6CEY0OqIgd5P6IEkWAlwL/V9/hT+Q0q5HhvIo5evk6RqtfQ/xMAC+1LHpoSLYoZ
LX9XjHfpKqDjwAHnZkSBj/E3+LVA3+ju1L/V44gDC0ZFaF6HFnf2ndWeDOuRdWitg9gNnfatXrzo
JkLeOEISy6cqQc+AFLbjN/QE/p6xHnIfCKfgwdlXEA/VT6jXq6LqLsI2XZ2r3WJfMOfBzYz9g3rx
qum3lXoDDK7NdDwySx4h06vDqfNSLyvU2ymIzlDvnWPU9j6k21K/HXnaY8MkW1eeAny7kcFafTzq
7amP8L/fqs9ZGaQ3Kf/aeqaZMKngGKyVI1keKmcXJVLO11omYJOr8irC5WdK5v2a86XRtmBofqfx
oy2BferH41Dba3EARxdvHD9Azd/ByaRo7xjjY7HLl+A/rsvWO6gfgZq+mXs6FA2itZ79VofSUCPm
0PEcQPepab5kWVzUIdXP+OVDNj+qn1DnVJR/o4f/PqmQL6ozQEdzVC/FS9yjhmGlRr7R6svLqcM5
WOtxGJMcAlqUZ38mjYnssj7ZOgU6kOZDKxliQde9jAbAYoOFFjbbzaZIyDwlfWczGEw6QjP+dim2
TZ6qRKLonIVT7aNQE2z3KB0VBaHqkm+226tAlALqB68wyvGKM/yTlmuHnom5gasFERga9xJYtEaw
Eks4HrJIMvbQEb4rH1XJyDR7xqZwV6QYk6AhO9gokHivZ6yFEwA9NhvjiW7hKx/GnIG7+7jQILC6
RvqRP7BJApapoYhVXy3c+RhDuO2maaeSRr4tjsV8iIw8wqyheCG2/hrMRLcbnU7fJCVwQ3bXlsOT
+pP7tbGtFE1MUcGQjV6MhFC4Yae7LRMsNpG1jKJvxZ7exe5v4Xf1uiG8tAuagUkNELUWg3zPVGxY
Nxhbs3Ff8QQhfhGxlYPAiNi+o4TUPFS3ye5e0pB6aLYB2R2DaRN+uCDs8JiFdnRHghAntWE1CRGG
mI3na6ei9vRC7brA3R5GpTwlaJnxJspzdIFcTl1NYADssnVjMY+JzcMkyG1A8BohgmT1w0RiM+UT
SmtsB5KsvA8zCltntO211sGgaIv0NwLJdkuc9sk3JOdf/C29kmGtmX3Cn9hqJDoxdNEBcBv9oOUM
kIwY92Qt2NZd9V5UenGWVppsgop4C9PazTpQKqkrJKv12ktFKPWGYdotKLFRIzXRW6khRRkG8aE2
6XWW4SS18wEVHQOQCKDbgNdHco+5n4OOSWzGNuwDqkwqM4DUYejNw0mrMutYNdqp8QEjJhlD4lfD
TNsozwuEnx3zktNcmFclVDE8CCT8v2EXkyaDuydYNjmTOHzp8N6y8iUMKFKXG91zI+yLC2fb6L69
tcag3+V0MhM+YfuiZeiHmXlLhcXcuVe3fCXwTp6lTSxEfXYm2ySMiqvaY5okMX9kHuIdCnuSCDjC
DWMV+5HoP78Ub3Mw/o69Wd/G5BwuL12P8C8cPOy3o4H2ccAV76hRX9sFmdzsqfRkZvnwh1ZQ9ZUu
PEYeVmhuig5WFPcJVkFEAnmnPOa+kJqDoNxr1pj3G9s+s3eDT90yx48BuUn7eOI3XeT/tkZFBSPs
aipmhmSNTuJdNwp9YTLsC7u+5gVQM/lTiGGm4M60DGyjyRvvubbxu0289aoG3XBQm+/IXCn2UmWq
B6g8k8nYw2k4de1MuobxoekMJyKZnekD7fU0zukOn3QCPsrfzLuR0UEKRAxV3WEAdVGOLbqTfHvZ
vU8UPCyDxkLYB+qsnoWg594W+fgK16VfVw5rgE7SLGxoyjKNjAf9iEk50VYR7K28sFeOovT9jFPV
QHFhSeUl50ORt27n+IYkDl24/4xUsdqS3gtRApEQFLJjDmwT+ZG2StX02HLwIWEEdUoIpeo9zGMY
Fy1DgyZjLkf5cSOjk+GvYjWo/2lWecH2/Jn4zj3DHgY3PMB9ZTx0vflmJzRwBQmYjBzToTwPDkJp
fdxpmPCB/CHgDUg6mkkDwmQFXeBl1HoAXEJb8REFPTCpytSLEMsEtqq/ozO8tZn9kkbwgBTLi62D
6pFh2dxBgo95gHOH2yzzsl2Qa3/V/Gwh5sxovOjoM5wv4U2AFd+HOGWpy+NaUYolz5neAxRJ9blj
CP5mDt6pTtKboecXs+JeKPzoU0hybluG2gau40RnYKttYNXZ9drGDtjwOwKVz21HB6qN77h2f0YK
BrIHmDxxhPeRpzgykFCu+gxGVPAOm7HCMS2Cco4siC07hFhJlvofCGLE5SU63k5AZAKdACYucCKc
Bof0HmGuVRN1kAtvV9nG2UqH55nRN9AhN4gz8CZidZEspN+so822rMsW8wLzpWp95cE74QeBMM3R
YXqUiZ0dfcd6NEv7ljjG76pvv7SEGTI2s1jpa6iHBi6Bj2lKHa51/BaXMWOdo0YIDNxA+wF5fUr9
G6YNVk+e4mmpMVPf0D1YvbdzmUlhkojou33Dhm2f2HxyjctM2+2+i8S7/pCnJErn6lvIp7g8FlZP
5oPixaqRXxY797Oh32mK1tkqpmcauZsu1sFNqgFCTdtAGsFmU03sHDVkHxnebKcp/lZDQcer3lpD
vqS6D1hDvzFM3L0AwfE6rpwn7pvnohErTRBMvMzOelgiVel/4H3yIUcWoDJh9ln7EYuwjovnkCU/
vui/x//6X/yzIZz/G6FZd3SHxgSJrmfCO/+frODG4EGDA9sdggoOxdQvQ1Emv56XFBt20JcZcugh
b4ERLXJsk9lfL9yFpOdDKgRTd0WP0joWvpGNXXGV6pi7oWzKi1BMRjekLAp897j8zw5GdbtnNz6T
+o7k4b0Rdc79ZNLhaNVdkvX0bwPjSF8N8OoeF1tfPs8qF/k/E6Ltf9LJf9626do6791XH8z/T4cu
zTKvEoI7adMOGQvHOOv3vgt5FO8pqrXmnuA2XCuIx9FJCqg9nXxRXXEulKTUoZODFUC5UsK/w5SH
JRgmwJbJ0jdFyK+6VQXY7H95NQE7g7frbT69ZRcFYFuTLnUaMrY1I8pfhibgQYCCjJHQtyqbInWf
porYNJpcjx+uvSI4FAVQUFBPF6qsT9mwYqsVLncMWqJoOGJsS2BidKr+1jH5eCKz/o8PzcS2/R93
C2/UMB3P9hnu/tuH5rle6g7CRKpEdu9qroLrzIySuA7WMjXLHZuXzmAstpApF3oEU5djaQHHqa2F
huXslr7DGiReh0I8hLWxW8gxC61pnlk8XIc8QT3OTmnX8sk53EJ4SD0Bk37+sNks8xW7CobEyhQN
aDOU8WFOmyc8R9hUo2NT7sIIUFo9gf/5nnH/ec+YNosGKgwPJuM/JAhhX6eGH4ctmUotRu9YnwYe
Ri8kGoHlhsy3BmWRxVqhGejXWy8+LSQ97GpZGZE07RPFJkco+2hX85mw7S2LH558LHX5cESJl9HL
UTCM9fQ0wjQo1aYSWvkNs1C2Jd+/FlnOC+rALXAgWH/EKcjxGyQX74c6ZCcRlDnaiqzSwlUu2610
y7sx9GBSJSMMD+ydXa04JPO08JASDGTu7LY6Oh45sI7a25AM+ns7to7YkntYdgzVWs8YA5nARzEt
+N5vYH+mNy2AexROrynUhNltHfQA7K6Mq3BesYnbWAplDDs28LgBwCyiZnGa+M9XxNDcfy5gBKci
WjHJ/TUdV/s3Y3y7F9gxT7I5JCWmpwPF6r7zSE41yD3JC/ngzI656jqXrbTu7xynNjbNEH2zJ1c9
xGajC18nxamrFM+qqIsTmZn3nh06a1HySyIu3huD5r9gfvWzKLX60XLw6hrqZCt045cm5z9uHN7g
nu1kG18N0u2I34TtIV7AWdhQSQVYWGVp42hE0bhkgPS3OSdDfaoDrofzWSsepxWADeFhEiNyxazQ
Fa9BhxFwjr3Bo++O227uTqLuNHJojI3XFDYJQdI+2dBd09TMDw1jkohDY8Uw3gX+0PCVAjNuaWzi
vH5sweoO5pjhc02BgJlxS3BTD3d2U0ngxkzLtyxtiDfKm+Lgu7UD2MmCp5hhC53N7GCg2+YfteI3
GTWSKtKcJvvOfORvHmuTTb7cD5Nq+b5BIYcV+ZM2hN8FsjqREDlltH+WgpIE4IsjmGBitRCuFp2F
Im41rn2dg+as+mIEcx9u0hz9Mnhlpbyp1pQu2lxPChuKsu5D+vZHgEFJaqPpb4YA6QgWpsCQ53qm
4vJxuqM1RuY8l9go+lcq/rWl8rHhMH5bw/iEt+TJ0CKHJhEOfYyfmJx9HFHDt7DJDgtTtYt+lWH/
hR02x4roIXxCFQokEXaej7SbYjuk3ClzxMROw4dFpHSicV2QXOVeU6FSRCFBqYqzzYiIW3pLSOVn
L4uOHiL1QPvht/Wq7ygGHjptsaRuatIES3B49+pi54JkpLxZEWOnFLck4gXhT7b5vGP2BPfeqq69
Dp+/bgmKUq0wlewW51pt1/bmkxeUH4FahdyZIkXr6re4Nj6WBzxqqmhjF+NTlAwwAJTY2qiNS5WM
RJGrgN4W4CFkohd7zbsXyottKk9y+p6VLZM9wbWYQTeUcjnln06OyFZ3teexLp+ruLxMSjfRMUru
aI/9ls1fCzK5ia3gKgDPN4FOop6J2+jSdncC4GTQgQJmyntd0R9LwS8m4xHh9bkPf4H0C7HctlF0
0vWG3YOZEcLaU+XA8E86Mz41fMjWXEGSKIoPfA62tYeQLZUMrpmMv5IvpOOKvLVtUa6lTONLYsjj
NBF1Xho+QI9y85LzQBwIkde4OKfPZTGwn2i+TRZ2dLHpLY8idTL8dzQGgJ4kPG/+stPJeElnsOR0
INkJLdiMiKVzX72oZjlqSBBxOxCnGL4nZp6bxq064C1CXOMutnZF1OI2ZZj40hOntEkRVvR9tnc6
YTP+7/NN6Y8KJe3oVC0Gd50i9kDSLA5uaxONDjGoQ9YzYWLDldjiehbcwSq7wz+23qWiuJvnWDmf
a+ZqFPO9AWq+j5DcRmaBsWQ3kQLgz/f4JKU4ZBoX0et4HlpYfef4ZWLLhX9L8lFNeNPSvYY7abff
o8FXbQHGUGLxeQclzbxz3fZf/2JsSJpZficM7WnWHWMHfe1QaVgoRY55dXzyw/zuTdaxA74EFUWS
40q8hvpnxzCo7+I9YRwjfMVanAy3OUF5GA91MItTTIjpXTN/L/9p1VeWf6GoYwjakJKWFlOyZR8n
4cn07mfI6wfLcv1T0M/J3ivM97j2CWEM8SQzZ7zAVOitxUiFULbyHhNH6CxyfghdF9PnJNNRjhAS
Fmd1fsoEJn3lEFdrYET7FA3GBRIdeQnqLJezMN2Wt2G23yW2W6ugLBrIDzEjFW/CmYA2dF1K097n
3rA3wik6qnQ8XKrSM4ZR/tqOeTmNqAz8+btDlYHT6wwPsWeAx9vCEDx5+VuNsYeJtP2Yuo1zqlQR
EuglfLqxHfeIzZ4sbHYP0vb2rg6kklJ3MmgZ3/xE282xMpA0/pgySbfE1zcnXGCa0xjpv2vI6bt8
LPtTVI09aYB5uMOiYJuOg34k0JRhDijhSRqWu05CxoasxS9B6L2l8RArC3/oLDilDblDlCg9pGkm
GBo92d30ULQ8LkS1XQxBawFiAn9QtMlhfAlxfLjzSCrnBHo0+QBDgb6H5DTsWz27C/up22u5Q5dc
13N7Zwu3Bckw8UNjiLJOJv1CgjuewmOQHJMygHuMcgGMUMfGgrYwRWRCxlnOJTESd7McI4TKe5DI
MvDbIbA2i6OHGIb4xlAaFZqxmNA9hnEt+dCKAZy2KFFK3CwyYknWTRsCq7vRYZFwlWTW4j8+fIeo
4BWv7rysWoXSZkCv/pNFzquVz69LdZEPU7lhTraXBuO8sGs/BnLidh7jPpjc2c2bWKZmfIU1pWew
S4D2xOpAebYLNTobx3gfIaia7HInyVSdwvC00LOJgHDWLoU04zoyTAxEa9IRD/CjdstZLoRpBRHN
QX4Zow2kxjs90h90C9cihirrufcZf7XXpU5qJrYPSVRhlEC3ygKM+wWpBorsjK9Vq4JQntT2uXDI
Eb/A6m9Y+3kXCSjF8xyA/uZtepOKGqxBO6dMb65zTeYEfFjFPie06dtD2MQocdy0SAJiRJBBOZNE
AGoucbZg16eUdjhSJaHmlNm5xQ0VpAMpTsocrqrXaU1+E7jiCjE9416ozyQ/4bnd17RWfGURyeDU
pa1uC7cfN4YuduOdm4ER5Knc6728zl08HMkGxxTRjO5xBMM8ud0tmq2FIDw2yAgajV50gGe/dWuU
ZRApv80qhFPSgnPmJv1tTeoJJvr5nd6hfMVWDg2qbxxGUT80mn8N7ZlZpXGhu0Ub4sgrtghngmW+
5zrjWWUE1YtrOoI4ODhA7xqshj0YKh3mFORmXGrXOhSTg9DEPiwNtKvYxn3rPsKWeJR5a+6GFhZX
5zbHbEHTlB7QF8cmaC5kzFKJhuRIdA7oKvEdfrWZM/MlU4BmpdQ1IgGP0Wr/JKOeosU82wa8KTr9
oUX5wt+xBKucXPILGYRisFenuzoARTPGO5PIagYyqKjC4O8QSepidUfMERGOy5AhMaoHimi5WsCW
MaA/cYfs3fU7nMqaD6Rpx5D5CrriVG60BFOlhJNuj3kPXcXCfYUxPHWRg2DAVH5emJbeWiF2bSbe
lxcIbawYFVvZLMZuldjtVYl2LNYHVtv6XdWeC34QWFQitR1uVH2Od8dLyugakQy1bw5okyS09RFB
uHEjqrUn3edsMh9q0d3HLizooIHp3Db+VQtjSLXMb1UU1srXKoQzyYONdTIEeXDJ3r5KOyMCeXzX
dPjQhsvH0UkuT2jHBjwEflAHfV5rk/sHcAs+v1QiMLzLuULOX2/AhHpQkeWdkqLGSooUaIQICos5
3dIiCg5BFsK9N4R/RHhfojkHrX7VzOC7IvIa3mS6L5HvbEa3pCaX80UWnGswJViuRS4xFEP5mDFv
ZfVB6jJi0SXCL73gM1RVKhs2lmXubZb17VBO/icehd+6gVhAPbedHj05Xn4YuuqviiDUFQCSg/yi
69WO6dT8GUBOTXWOI/VvhfH3JvGxLSwFRqRJQfeRzyWBV011zE3MGzvH0mg0yGnk0fEDy94IITcR
TnFrUgisvU3mGiqW5HtBRDyYDqHAB9oFCNxYDN2XL5Okifew/uKl3i9v9B/AoLaqXoqGfqsNHgZd
CqpapENleCtsC4Vknw6AeqdUNew/a1nIhZZlcvPH9JcXRn8Lgh9Bo4kVdUjLDIge3o36bsIJew9J
nOWwRTcxMQ3FsRix1h7HLRocpblrBZTGoXZ3SrSi+nHVktgT7TU1GS+Ch2kNf2ZSqbyLvj4xf8Xp
hGBQKTyW/qgi9n4VRhXiGYzz3MG/LsKpRYGhq5uqJqKlMKAmIadeALgFtzZU1ey2iFI6ifoGQwV4
pSGSXwq/XOHMlizStcmDmgJEHvpRR2afRj8DgEWfo6FzXAWwv/A2gUqrug6LEN243UmCHx2bupfK
ftAFAY5wOnw8x7t9XuI8pcM9OcatDhnL8ZjixNldPEUFW8trjw9TNNinxAqPumXYOPnhg5M4Dv0Y
xH9EuuJhmJ3nDmN+7LXBIkU3gHqbvye1yqb0oLLDPFI0EM/p19CTOYRyAWVY465SYQta7LhbC8vD
jqu4KGK1eGInKnwCkKDr64Ta4bIDKEK3t5yClbDiyqD+tCICytTDLUY8nceC3ZUViVwea11bqPZd
AFqtpThIidyug+miTzoEDFQX/ewXR7PSXFJZEBIh1sBUlZ5ZhgfLxqXP6zZIPUXxuAw4lybXIHSg
Mt1zL1Lm7CoENS8/zU7swnJ+aCUP6qK6DVzmlXY99jvzq/fHqy+U57mFQC0eC+uYaJLKxPlTIoPY
dbl7rgoItJMLkF9h9n4sgy+rjMAeNAOlL146yqZj6sV0j49TFtpk3soBYYlCfOzQQvPXesUZbPrO
xX8XJnr6TT7Yd4kv6c52Ux46XM2z7EKw7Colmxn0gMdm0SwvypNoro+saFffqj+Xkds0sdd53fQ5
+/o50eYn4t1I2vaoOFo/VSyFYlP7yeeieEMpyr4a9V9uMD+O8LZl6V67enyzsmLrps5VBtiPl/be
U/1rD1QBawzNlvJ1CEJRbnOl8lLjZqdGLMvJL/2k0PBrkALTq6hMgXziEsJ5jScu+92y8yVVg301
02OmmZjm/EvflJrTzqrbk1cYUJfSVyLWWSYTMqN6OHQqIlKVd3XH8rw8crmayCxDDTUo6ocv1yEw
o4S8u8+mt8yid++4uczkEtvaH1KMITWKaDc4XBI/x+1AIceeC9dV86F9qC0Z3+gvkWAwq2gCPyNp
ncRrKFGO0kT1szgHwsb6ijV7uYZQLZjVJ4DODcP8pmqOvctsonWvDJrYWVSNVBKawVwLuRz86+M4
Yl2lhvFCE38Ha/joAvkEHMbAAQ/QDa7UDo9HBYCx3A2iiavt8lwsGIJgwMLIhwOCT+4nzX1WNTOk
TUKG1eRiGWB19q/A614WLRGxiYRSQGq056TdjNiXASTOb9EooDQE0a6gHgZ75Fwt5fKbEfDLqJHD
pzxOpIzAU8J18QfE7KgKFlB1nM+huiGrnt5Z1dK9iZ8CPehRNMUFb0GeERZePWPxJTIKCZWA8QDb
m0JoPJhqx/OgfJJ2nF1UPWaW4ybHukbpBfGGUNiXqrR0Ss/lU04i611Sd3ojgM8i8dJf3dkhPSfV
mEu2gl2MtA2qHT3oT5MVfqtZXxzBT5nrh2pI9suxyC2cd3PFJDVp6iuN/3chkESPwr3zuPLrRVic
q3WcVR/Ybp+18X7BgEZYJwvePIY6hFOdZp4rCP+MtAGqPSa41S5Be1jLbt6pESZUM2ZeHpclby7I
mz9amtu59l+RPrAggGXAqDfu0yz6WJ6hWtfljrBOBCvY1ocleWIdChPlUaMkcYStc/t74WUR0npK
gK/UvK74kwFSoGLy92hLKDPUk+kN2Q3giEib4cfdoGegrU/jNqVQGhNDfRhvy4hjzjElqJyXKXrt
/9qkWZFlzN4TuA/ocm4FLTUBrTwWLUPeusDB2y1ucS4vsT8htwzJzqK5sdxdjZPYetFPCo/q1iDK
ZJW3xXlSZgK5mxa7atzjLpuXFn2DulknPDfXnUKnVNnCjCzeTG23W1SFqp6LlRUCVtiXTikQF9qI
bRJ5qhy7K7KIiGBnQIniznRJl0QVtC3iANg44a5VDxZjnzt7tJ6MkHmZJia5I65iIyvrQPDl90IY
gGLPzLQgatPEtPbWNIIoTRq1eO4pUELnhhbmoD4yVroPzcesDpg0VtpaiwTnyKU6VsNvteolVb+F
7V/QHIXmSo7ZH4VByp4aclFws3+8hSqfoiq5r70UabCG1ge4F9bZj050DuwjvrfERKm3EA24//rF
vKpLssbs6GWZYBTq3hy94Lr4WqTIrNkjYf924aHEEyAlcmqd2sbNn2iXMp6ruARP98L5eRQMzmrc
i/g+3gK0IZWBXjVshQMZGE2LhdpchfUQWVM/T5lT0/HS/PVcFp80zpHYgEEgJOa2WIoVlFCXovDQ
0Ubf6hNVrxaZDR2ZUnS0hvaDSSuHQaZn1crGOLUAQZ7tItstML9GY6pviib/02c4glI5zSklGrXt
LktiVMUF9w5jlTdNB4YJ0IhiBSxXxvxe9whwXYAORxUStmHp+HfMp2XNaJUuPUkgNKXoJ1foWE5B
M+6AxQlg82j0GKb/yOKpbMYez9nWA8vVcVhqHGDScsTFnWojRVJBt4sJvnK+ACZivKMUDnnT/dUY
eAhsTNYqqLHJv6GOAu4G7rHXyZJVHZilBLc2CQdwyfApxNoLNsbw20mSvbrdlzWRDGBerk92yzzE
0VD9Zy4jJUqwpczUIg8qv/3bK5FAKMtHC2NLzyuCO2aapPkJZ6Mw8MWywIvtHX3Uw2JVoCtRfDSB
8pa4MI45NeTy/ESmi4ADmJckj9xURoy4O/pXy2UeSgTtwyjTYN3GDSw+93Wq2woa9+sCJiw4hmin
ECaQ8bKYYzTZBNs2xWFd6YGGlGXU8yN6aNO9i1Q2VcSdM7PZECId7trrbLF1pynKrNzrkWt8T+T0
EhyB9LS27ZeICfiqEPNh7LgHioKNXfMHfUdUTa9sXnK3vBc9oVaMKX958u+iUg/qFHqJz2eOL+NW
mUzizn6OUOp63sBWMKPr8qVRrxUxoKMjAoav1gQ3AisFwJAR65AZ1GzXccdQgVTdnjlasVHTd80F
fRwod0dZvXUsyQpZyQns4m481HRGrg/pD/Lw99JAd3P7Ypr92yBHa21wfVJycfaLx1LAuEQwtZW9
uRnlSDxPDflW0mC4Tvo3rYhrzjRKQDInLFdRfRVQD7vsE1/5X7hiooPQsF+Qs8ZaB2XLcCFnCEQ6
cb21KohcMnNOcaBNUOqsp1wxPjAbf6gbXF8nI1bxmzEXGx5crshTVUjxbvNUAs5uB7aWcHIwWZ1B
3zDA1jeaH2wWykWHU+zKsQk6okhZ1z7rcTD/dSls4eageilcwpd/pq5z/pHXqDHsBhegxuV4Y2Jv
eEIhdqXOdiEPRQ5cOnJ5WWUCFiUryz5G21xYDK0+/Eq6dt0TIL12mxthQRmXkuJY7eRqJrY478QO
A5Da5qDCEt/C0rYLgMKlxuvUfF/MVWJshEU5vKh9k8BITKLN/oRDFTJy1cInTIdcnce8DbPfZf++
LKHLelYkt9ihKTAruJTWOzFL+yAGH3AGwqrGprl3mb3uaPNvAlNkPa+eovrv4PW/qpq5updwzTKD
ki2GVbceXQSYZnpuLUVOYqFZrEIoxqsVbn7grzfV3RWhf/BiuRog6piFA8gT7uv5bAyRsgcgTsaF
v7yzKv8kRLDP9fRrMeXIBStcrqBpNAQ4XgNZhoF39TsqsMCkAvNYzhX65WIKsHA65BzdSS/+gHEI
uDeuFpizYtSzRk+49wc3PizGUAvTS5L5FLIPLMSB/8femSzJjWzb9Vdkb45rANzhAMz0NIgIRJ99
ssmcwEgmib519F//FqKupMu6UpWZxpqwZwYyAnD3c87ea6/Dv2yNRfGi7CeSJ05GYR9uZJP9vIGF
HMWO4lfElsTiCxHFP1Odf1oBRuu2SWAcJo2q/fAqfYeI8uM2rkPtd5h1/WXxOAdB3SFhkK5E0tPl
XDVDQ4faUjPZjdeHD3j1KxbN020AbLlM7GjQbKTvP8ICfAiR+5EtxyU4EZr3LnxZy6dp4nhfAWRi
JEkzb3BXghWnw2KV+PWyIEnDt+EBGz9vzWFbrXbiaaA9BYRVgTerHD53S6OEJ+YGjfUK1xkidDLM
5zAV9XuI+1Ty603KYHTYOoMC52sRrZaq5z5GPbu++9zc6HoYQBZdfaVNeF21SrgXjrez3612qwzo
+2GweMw0c0WWCb5P/F8twkeE2QJAExLd5DBJgtNS9cWyWZJRm36PV0ltbLWBr21GpJxDROs9e9S0
52Sov3SW1+wY72x91d2jNUMIv6LE1iptWpFI+P3kRiZva893gF8b0MRa9mt7vdKvmsz5P4Ss3Uoa
u41R+97+cGRZ7nrnI3cmHIUrTmKtbNbuaMIOWGp4DGJysSVSsuX8tbvaZ1cpCEFPp3TwHubevIur
BamAoD6TTnOG1skyWrrf1gciLZCm2fhq1lP0TQCXaU5axH2/NQ9pS0FRrN9ovJ4Auv7BOKq2KINw
8qCEWPrpxu/KFrbrxNujm/eoAG3YfYxbA4U0XAOV5lkOjX05Y5y2GVlt6x7jpq1e1+74UrkfZMR+
W4lWa83I4OMTnpZjkzePK1OkSpzrQtODJjJnxkkyPfVfwJZ+xUWID5OVnOWOdeWxWMzXG/swXy/f
N66TaYCHzvAQ65VGB0mkOISgzCt9oYn57dZlsSZWjlgvFKLtJzKHFoynCTLAROzWt3BeMsI80+HZ
W8U8VRUKBiiIYCi1wMR/zs3bVP0moVwLz9uTu6x0vbUGu/We6FHAFofrJYsfYu2fru+yVy93Re2d
3Zpx3aJ+FGODTQaJrln8mlfmkSs/AMY/rR8PgSrZPma8SVnMMEBxH/JpGDSZmNk0LudDPlPZPGPh
Y0NnjLf+tc0RjfRLCtv1ZLW+zbcT8dpOv9XXk8tDf6MVrf96hg6HWpwj860C7MAr4DzOLvO6UKw7
OJ6jrIO8R5grIomayJKZuHocvCyFRuAU1MNUDe/4kt8czcJrtFD1CfFc5+/LetT21vY9rMsH4gxZ
6PnMlhUG3Tbe820nGVD5gDsyOcoz309rTiLcom8KYGGxQNgOI5htLFH9XVb2b+tac9v7HYL5BMKj
AJ2onPcriq1HjkNgZ/IrhIOxcczkYtWwDZOy/tpVL7NwXm8EqfXQq8Tynpf+BQfeih+ERb9E0Zfu
3tTxW22Ij/qJBA1ZObuW4JfbqeK22RikJobzvEcS6YXrUXXtXtj3GljCRg7DKS3HEzapByT6n/VI
ajLu+tdyfI4LJslYIl4b2xYMElOWruz9dr41Smls19gD7Xyq2mb8oxtnWTQDHAdnox2JP1SQ/59o
/DdEY6GUB+P3/040/pLoHxWLZvmvSON//q9/Io099Q/PVDZIRszVrvevSGPf/ofnMdn3AYN7EkYx
2q0SzUj8n/8h3X+YnkBKZ/E3tusKLuOfTGNpA0LmBOlD2LURdXGF/+O//yZo1X/6/X8r++IREEqn
//M/LPGbZFF6vo/sXZi2FHw5S4k/SRZty4yz3onVBZIq7K6wmx5k9+xYZXukuzrvvWoALEF1VEO8
P5URwmj4bEHiChPJ63j3L2/fY5VDXil/uxzz/3A5rq1MX1oOuHPrT4hlyCB2DfjCuQjHZqZWx/Rr
7B9weesHs/zm1yHnEHAzwDTrh9Ef8/Nfv/7vAs4/3g1XIpPzsXd4nr1e3r+oXolwX7Rvu/JCOONb
hePvxZnCI/bS8jJy4A9GRZbxUHdX7XCi/+vXtn6X6t1enFuFe8VxlOlyuvv9xVtyg6I+s+QlK0bn
WxXO2UHNTCVmWonMe+1XI40IWuHo4S5nBigfqsjPWZUWl1TL7iCoCWkSmzGta8JU/+bifscj/3Fx
lnK43zyTPPbbxf/LOzM2GTBno5WXPNQtfrDmzcGzsCZ7W/tCk4+CdSKi2UnJ7awg2qQ45Njzd2jx
XvLKmE8oNZpx8vZ/fV1y1S/+cR+dPnhO1vuXp8HyibC3PDTkf3rTpirXhTslEqlJKA9Rg21cd7UJ
fsL/ZZLWBJo2PQg7N3bpwoRT5wO0mKZwVvFWcsiOOpX2Uehhr/Jmvsxz5+4NM+yx9kTpg2mdfR+n
OznFL6BtbE4Q7BoKJ8JlVNMHhwrwNdWbarR79DPJqROCC4kU1bvq/E9GastnI6sfeciyO98iy6dL
rSdlpnvOQRhO/PkJBtMv4hTap7AC55toT5zi1H0zlP0FIqx//et3y/pdobu+W8rksVImqjjlMpb6
/RZLLZJNGXfIS1JVAOhCLXfKsRgS8jbSVgrZ1SYM2EkFisIr2zW5uEGt+/92ISDbHWHxpPNA/elB
i1Jh5vE8S9h73XjuzfiO2C7xvBD8UNvdC0epg1MTRInz/dR1xanzjOn1r9+Mf79zVg+ZJ0m7MZ2V
m/77e5F0dQsZtJeXIaTJbx+lC6UITuBprVtkku75jP5uefv31ZbXVDbNDn5mS/jT3WoOqXQ7O5cX
IruOExObnaHtlyryHquwMPapby6XwknvMQ9yqF/cO5OmSttY4jMakr95dOx/X29IiWa+bish+SC8
P90MXiisYTEgj1RZd62yUVyF3915+bI109x/Nr35h+PifSrAbm9z4mP3y1DeYZNfTnopE4jWtXVH
0iStgtkhJ8NDleur/FnQuDhVM+kkTZuFJ69bXaF63mcVi7eFKZfHrf878vy/r9zKlOxj5rp4SvvP
d3ZoW3YYKjSMMEXJkkN7DzCWJi+Q3+IwpUi7Q9+71oYmccfByEfLrgdGq94FUTDPZN1vQHJD8uhp
gnuLKxgBtxzia3wD/SguCKeN+xyWSWjG/k4VxMuRRjEHBmigfe7i60U+guSzZhKR+ro9/vW9+nvy
wB/PrZQCvcN6u3Le/v1ezXJfTUVWc99k2Fcno0ZDb3K5Y9mTaDl87SOUsH/9kjdry+8rq2I3Ep5j
kbeAXO5Pz8dUe23Vuo24JI4/PRMXPz+So/po1Sjhfaf1SXn04kO8iktvP3hY4tVH1pTF32zK1u97
Dxu9lEQugMPihMJA/s9XUsddlTNLMM5dmK1hlOaLxEdJglGUbeMpmQ5k/Jj72vMU4QKGuLO1ZifU
rTh6NmAhP492UdRGL6U1tH+zaf/ZJ8O14QtyTQ59PNKS+ur3TwayorSV5frnxsc/S3p5YDkdpJ+h
wP5H/393ozFybXcmOpmL1a0p3qH3sO4r0UhVbzcu1dWA42UEabFRU3J0BobWGIDQXjgMjCpu4xL3
4nEavcDnVIZJnBDryeY/kkUqNzgkL5PVO1d6MBF4nsa69xLVHOeOvOhJhk9mBOUhgqteaufctTWd
3tQzD1NMYeet574sLpJDkU37BloAcjrEPPOS2JA3q8BCc3Fkxms+kpBkVdXlr+8zPsL1Tvrfd5rD
0ddlD+fB9U0hFKe/39/D0iOaaCJh8RwxLAO3oT6ZCz3qik7iXpXFA5niGGkb/Hyp0VEkcu3bipJv
ywmNNkjYEvGZpuwjDVCLICEIYGOuILpCzNkpNRRBnOh3k25M9xy73qlAT4wQR+4dePhoOcV5TlfG
DzA6RGaIVzK6rNgyhh1pfLSIbfdcejqFVjHeN1FKflw02HzYSC1jGc30GKDxLovE8EwUFjYtIOrk
ma9Ewtvvgd2LnYaAujHbFYVXu563x72/FUsdn4x8ICSVPtIliSkrvaT1zyh5w35EF0rKd5j3aPBH
yGqdrci/SeEU1iNhoegItsvsHVk3kifVCeNAkpNP9YohMxtOaPGfK895Zl2Lj+uxqM2H9zmZgjmP
9Uts00UYYjpzfkNzv1YqfMhA8CKul48da+jDaHTVbgDYHyiMzCfO/4cGgPQVsxtACSdyg4xk0g0e
arRYUUvPyx+TFZYynWXZh9tmwWDlTiASzAJ9tQC2mqKqh76z3sA9Xp5hAkXTGi85neMy/Sowmi1g
Gq0ewz7W54nG7Fhtl9H8Ug1RxNjG+dZ3fR7UmkH+QkbkykGuDihl8OK5prHpikGc91XZiI2sseg4
w30C8fdO++lhmarhUrZ6m3e++wLhn0aWCveN13UHH87VeV7mTymQE7IJxNF2zPiErvZnOXnAGWK/
ISGVfEVRJcleWoi23LiLHoeBPojZJ0cBzekdWfWD9MpjESbDMykpO42S+VvV9c8qI5gqzEuFyi0s
A3DiawcxfiUcwH2KrRAlTMTBoyhajMyqOyVek+8SJrla6ejZGEg0xTIdjE628rpy/zB1dI+1ky93
WDEy2BTnirUmgQdy34UFTY3F876ONQrftLxr0tG9hKjVDxxUGT3C8YZVOAgEOXP7SvQkrM/60Bvh
Vnh6fvaK+OBU8XRvOGorCtjwS42HRHFbnyw/a7edywjWq+/RUpWBmTvLkXtNoOjoOc9YfDaCSLxN
bMPayona3DUR7pPbHQ4mOuiKkDvV51dWE/7yE5iSSFs//Ig92PeX6nH0qntWMtIfabYcIkEYpKNN
0qt6Ze20/m7waHwKxRu9k2c/S+zrMnKyEFTShzqWaKrLgSFUvh+buXnRgnw4OYaPHemmEPUMlg+y
Kn31Mym9jnZUi0nCiC0c1UN1KphPwpEihiZNY+JT0oiE0uabFJM+tihDjwwkvoUIeVkw/PuBVtoj
3+DK1G/dE/OTb9IP50tXVMw9hvEu6i0T4a4Aps2nupFtnyB25Q4rk7O2kvmzDF9aO+Gu6Hv3o7s6
xM49VzZjkBpXBMhu0T7AS8B7T3Ic0ycB4+GXP1rGXe7obzrvmgfpDrTMl+8RkNpz2c86cDJBciDa
0cRE7gr6DQzie2IxLqqc+EFVGI2iMJJkO/jZXUgy+Di64uxoXnAibn3bNSyBDLbYFfr8vpe4t02D
T8sEXoGgMwaT5RrptWoMYkk7sEEjHKQWURILQfUDCKLYZJo+vmXVj3UW6dPg0VWvkvDOjpHY2kv5
Yk4xcChfnAYGNbEzC+IrCbqzDDcHK0tmTTO8Ex6X9oUmvlC7eM3giKBeHbe8peqaeNZx1uEdkeH6
SaDNDj17rzpQItJpUx47fNUtk3Kok7b1WrrHiIYkBiCg+05efGplOpG0moWfGyl/RuZEZMAyZ5TR
XMlQYgjKa+zIhRr9zz0mrnsiXeHnuvmwK2OTCbswymPiMj5r8wUpS/Nl4oQGZj/CUtb307VAlxLP
JCBhNzqIyYJ5E4N0loW3a/AgIMV15teInjO+gJs2FF/tfVIR3jJE5NdaUNIsSU1dTM5J68Y4DZ31
2ISw2Rvsa6GGzIJHpR28cX8rzkoq473dkVabti0TS0bL1aHtSxfHzJJzXnxh1F+BMZOItFidnpiJ
dlUJ8wriyGXOlseya3nL7HLYF/iuAzPVrzTH3EtUIOtuMv+d7Pbqmfw2NKodgUI0W0daxZP4Mkhr
2GOHCiaDxUksGTuErX8uswYeia7kVIZhvDGohjDHgRMqq8NIzbCLMeNA9yP3ss7sp4ix9VY51BLM
B2Me3cwJcBfIgLjTV8DH+VXo6zy0BuiZpt9tMGLNqAtrqsV6etQoWFvJyDTWoXOtbQO2uQUvyyAi
vYsi5zD14JQlwCcCSFyG8T1rimq97WSgMp1MVzzYI3Gymav3NlyJr42evw45sQNTIfuD7TdvBuDN
rxHx01hJoASZUUaWQGOGIPPJda3X4sKTo/6YUztigUzMS4bMnSY4XaNGlr9QoSMiNRxxha3z1KHD
e/C0RQB9V0972NfXYejaJ87hCy/nExQTOvu8buMLAwqosFZbnQ1nX0NtOePPkycxB465iL2qYrg9
pSDZwRNmgMlIncZ5oroUHfA6Yzgki2XuJ5CaqDeJt+ym6Tq0aRp0adryOfaMNCZ00EyUInBvXntt
PANNzlRfksFGHLUMI96nA+j3dO+7s0s9jtNPVd0ut3z10FZNsx1w4m9QPnSnWVnmxR7ye79vPxpb
zO9JtB7A7EMbz8bdpGUAugWAa6gS7G2Zjy3Rv08bQaNvqavDVApgXB0tL5teKpu/ne67qSSOZGZZ
jIYM7hHcV2yCFRnOGq4QWBogEqII94VI0rs5p+GAGcZwgtsrkjzdM+FPEuhtb3lkjdc09M0tnTzQ
d3bqXONlSDbsvAAb8rMomDh1hOac4rj0gpBh5B2arv7AdALjcYs0pc2NPTujFeCE/Ill7VdcDeNJ
e/J9KNVHXaeUuwy9yzDtdpZvfs+MMKEkQY4NKO5xKDpnj1iL+9/293UryOBql6sphvtS4VuKZPdm
G/6pmy7GzP1dWPVPCcxU+DZPl63wQ07pwZoS9g75A4hYHMih+NpXWXwcsoRlmjxsJMbPUzFN+9Bz
AFuV8btSl7UZNsUiPrjVNFOl/CJMlpxxu/juuf0XR2cnnLZ7lUz+jiCbiEOcs19G3HgtoomJRzbQ
gNa2Y/2uvToDaGctwVzgHW2AGWJxDfcQgXbtDM0ljK072QChHVJ9Z9jeRFLnnqzObu+9DiO0oXYS
nz1+Ji853I/d/O5MGUlU8XTycM9tcjxRfNbVN7OYv/VWeuxn6wfZs1ZTrjmvLyQmEd3spYijUYoR
bGegSdgWmY8Xg5kSyKQPO8dDoLM2D1IsR5s+h3XNh1FJzRHbt5sNKuJyQ3zt/TzEGB0hC3EwzhBe
14xvy9TgY2mWLaHzchtH5dNgkk3tzn1giS4IhWHtvHpLFigEInS7cZtkATzAazN50y5LmZjqMYJ5
lTecflEAMVTckTUG0Dep7qtUdkFHQrGNKaqdupe+xpaQo2M7AclPQgxOvrXVlo5Qo+ePUTfAwl2m
owWEerMMxJSriABvZ/VWdPo4gxQ4DTDhjcHJgtoAQllEBIAstZbQSiA8ofbaWYllBBR9VZeQZuFi
wUh99DRqeWiye0Nkb4h334GWenupJrVFEbsVTvlguO2hD6GNDD4LOpXajjOit/d10qOJt1AJJj+p
eI/Mj7ugBW2yG1r5mY3hkbPoh1wUKS8xO3fk1jgERhRshvuE1CU52FruRQvVi+zd5xxDHEqJEgym
F+85oW+mjkjzSjAcnljlXPNYG83P2aHEEBUme0BQbThCrqOVhOKQY2WE/qGK7BczZrUg4RvZoVtd
ZFrobSGyF6qK8zJqTEpIwVcGy6GMxMw6Br+zr5NdqklvZdNCW9u7zH6zDy92fo6Tw54hTHev5/QA
RPc1ATBBCk3MRpCGQVHEqCqi6GpaotmLDi3b4GE/pcZ/KursPvHGZ3L5ctYPOHLS8H8MBkvl0NKm
Z+wT7Rn5Kc8ANqrAIjsvYpQLfrDw09iKD1EX1UX0NM4L5shtkww7gBCTnwUh1BIgughBo4rtR3fE
6Vn9d1E+LjmWL4RHzi5zgwjZ4LggncwcgbVucMZNVX3PDXS9XRnpY2Z/ZAMQBL8aCPRdoJEYUMzn
Ul8rFBVjZ70NttNuCTEk61i25GwNQLPIr5FO7bLSTvGX5dA1+t4LHeBDox8xutZPts3XNMI6Xi/k
5IR8F9pU5WYgs8Hgyy0Do9K6vS8U1hrPfSoHGAnwECA2WPnZUW/w2VZhIjHYM9T01Ab8kzo4DkAV
ryxr2h5+4vH+Z/f2EBVQsyjHJc0qEFny7FFNsFR8T96ryUcEOk3fsDCy1fuclMHp4XwT/gbQTEfU
g4QCjDRYEiXfuFRc0TPsArB6GYSMcI5xfEfqCoaa6BrLOWS5+0VYLWlGhyFqraMNPtBVw7fW+Zrb
3QfpexxPuvO6hdnE0O4iLS/EludbqhxxqBYL9xQkpdjsup3RZ2c5xke3iD6XZv3LilieAcxyyPUp
h8lX7Lz8PmKXC2HLbTNfPRrdXO9FnmH/TtKjq8iHt03/eUzqXa7L4UoLdHyJ/MoKqC2WwPbpEoml
aQOH0Eh2nwwWv5kfyVKFPyFmn3wP+U7H0zy3YMP3jAvINhv6/GhFnksLi4yaHj/vLscxtUU+wNB8
TOzDBDja8T3rTinYUSzDZyvhoL3z3b05tPCwzEoFnpzSe75Oen/7VT6V6X0craSEeIGS9T//XHfI
W41ltlh1qoSKysT+ZfNc3H57+4GipAYOqthxa6FTUBkpcRIafdKQN/F9TTIwCVjVMJ+bcDx165+1
tz+bu/gjLov4WE1tdD/axjEytXl2mzi6v/3g/K9fKYFmacKfAmbK+yRG9VXmYkBGMtF0yhnMn+LI
uDLz4bfu2Fyz2uEWglrpW8wJmgS9XkL+Zb6v6h5HkpEXxzJB2wiNDPWNC5cNOwv29MJ8pyqeEKEs
4x565DZTfIRWFCRF/aFLmCVelnZbHQ5P+O1Jbtfs1rhragPVj29xholN6zJr9m9TuWe+paHUe+Qm
MwBNfdc64z4eunSXMzxk4YTu6yrjw3Ha6yJjdAkR/TGHbQYexEuaRg89wXEHjDB7vuwDTZlomyxU
c77l55sNU9qMxEvwCe0wEy0kvs2JVjvKk1/9gtpAyYYHaO0xxoLTfxPvCocu9ZaWKI30Frelhgfw
7FnDVdsifuyBNVtJfDfK8jAldESFVsN1XSnHeRbs3BHH2jJFtwRPgYaINk9ORjUIKxwdVe57lwkt
0NXTDWydvnwAoLbc1xHJ22xSE+EzPDxhmhjPTm+BfwXrQRFtn7Q5OZe8WD5mUcUvTC/uXLuLr57X
GMeWLJ3NNJPjhDq/dHT7ZGauf2w5WmwWWPAvlsNmEqJ7IaouKy7aKR60A6s4j3LIu8VcHLMM76g5
dtPBBUZG0i2PaNxEZzOx0tOEltwwMHTrbok3AxjsQ2sP1aNJq4zEomrrFr6+hukSuPb4pYiNaMd4
w7nqsnxRDbKQhFiWCtKmblx1N9ZJvPdsLrmMbO+wZtYfVPNYmtoNgOxYT078nK0o6TFMoi+DBl1Z
W/H3qoY+AgQlgQ29qxtH7Ay7GzBqjW9IyvJjkWOizqfG2Lpz3h4r91Pqdizv47Tc8Vp5ZlX7dmIf
wNPevuTpKbdldXEA6LVNqx9I/YMwNHgIZWd2V9uZ3tEqfsZZDRS1tYoL33p8qAtU2NMUnXH3nzmo
ZoeWEGMqFKkuuDb2LsVtJv3obpwf7QV530QGYsBIEhxjrWDZgmTZMhEcN9pp52cSLdnx8TJXUfXF
roBHJFMOasnNjKvXlC8+kkzfqJq9p9j/uy4vQNvTP4kAmnaTH31BZ/rN8OzkrCrvGcJNe0Vw8cnK
HetiAW7YKHp053oxPplzXD1bQpwot71d1Vhyeys+7aqJTt2g7ugURYADoZsUJYbwTETNoaB/eAcx
zLzDCWHdaTOvNsxj/b3WJtTi2x/e/s0Ibu7OeykXTm9S6aeYdIUXqBt6nzADpmHFEQAkKCeTsuie
Bl92JJ2uhlbydZpdX0mH4L9JBPD1SNYpZAn+HBPAVfQj3ZEyOrjeq1Ub7VmmtDGWCjdmiWmlofw5
jqN69UPhH5uWUEcX1IyiLXqoR3gjHkm6Wy6duZaNrbFOKZ/z0N6ixXbX+/g5Xqyv5vQ1HcN+J/JE
b+UqpDUJYnDdmJTZejK2ROGQxVJy9GTBMqlDA9DPxC5hARAzi5yNTS0NOdnByBtTlW2LKv5IAI9x
J+1sWd4xzofBnDio0aW/69sHn4IM38aMO6DJwOerGC+IYZBzj46yjxVKXW3YZ2n36mRGn+uhn8+3
H3iOnheZ/pCGx0rqTQSnmLRaoPMxhx/p2d9+BbeXHj6AYR2U9A3wZEfVxaTo3/k4Z3hgFYwK7fCu
5B4tzRi19hkz/ZbT2HmxdHIZhnUoR90/olTvKwO0mYXDGBaeihB+AYeF+FPTP/HEVZU8GyZLsxlh
IvRjC79vjEvdz/OTbilCbLLL5pGwlQihZqpu66v1OjaTcxis+mlsUQoSq9QAM5kekjSiJzVsYsTh
QSswQ1R9goVZsn5pMVL99+k5Fpoznuh0EPc/i0bCRQbJbEASZTFf1E4VzinL6EY3WEWcNjOAdPtH
unD1RqCZO2beIakp+WYlxgMsX5xetf+pXtzkKXFhFTvRz1426lzNXPHkAJgeOlZHSjKc8W10Z6kS
tnTh19vUgG9ZlykkdHSSEIThJbtI21k58cWG8xkojKSsyu9oNGWB2UGoMGlFQHTzP4vBsMmQMV6m
1lw7IPirIsDNLs19L8JkM43+g5nRoCL99H2gljxhpT+MVs4SNXBzpyRck/4W9BP5BITj4IvLi1W6
aW7nMWsQtdAGm+35TNkJGCRdHoV1MsZJYzSLD5GSzzUjra2z9A1JEwhL+mrjdIkf9KkpaYOo+FAg
5rfQxu9SziTmjNvLctcwbkO8JZZtHoy8vetkW5zyCV/sVIWHuM4PjBS8bVzUKrCnH7TmDKo1WnqK
Yyj9RZdoahqVzYdJk6jIXVq4zdrymYouiOtvbmbH9/H0tMQEKC6Z+WhFdXdAOYPdtvSQMANzrWxM
gj24CqMae6AdLWNsCwy43ZLSgXSVDNNiFy9mdRlUz/fmxZzqSvabWv1sZNHvsVM8CepsCh/8riSh
APZt9xHqeA/Lb+iEb4VvjkFj+eOW5gCMtYzY4Yp1abvUE5BZdzfN1NV8MYYpmd3snLp6GiCc7636
u6YZflQ+pKEYxmWhniM55LvODj9ahVcsEnkA/wkGEsEHCXqejeFzuJY5o7TGpQ5KYvdsNrUkCaH4
FFvFi4mrJYhU+DYWxMOkA76WqaVLMGp0DRnL/qEtmdNgED7mpgigmH0Oo+jNb3Gs1/DAtqUi2wFV
qwVfCGZxSbUaJxV7YsgwVZCVZRAz6pUwAhbqdq2Ffe/O6ecuFkw8svY5bfsfIEu4FX+NCacFmIdA
k8f6Qp6Ay0oBS4OmSNIHi/l1aRNa+AnCzzyLWIa8eb/4QxIYldq5UZFdKOAJBvjh12uLg4n0Dgry
Nm2bAmR/xDE92YLCPjARZsfLJ8RZ1ny1aFHskZF9cqYSeJfOPzuqrXcJJ6tN4XBo9usm2SQFWdpZ
rp4WQ77P5qBYDzzCNxLieZWsAt8mb5a+87ibQ8liIdbb2/jlpFjy2xb2upqlQxxdT8vDujQSkjLD
V9b4uflAIsbj4ekPk1Sq3dRNI5Bbgmrt3tpnFk2gkXoc+6u5XQYaGSYRfePyySiqJ3/B9mDA+dHd
aJ6bemiCGk7P4wAHdz1I0vzCyZYkzEjpajOIm1okYFb6MlHCX8Y1WoMiDFd3dhZ+yplU+dkWZU26
Y1kFZaMaeXaSljuoWd5cmECfUoCwD4oY7n7woydbh0ffGbNXvJoMVjGQquuYsyaERp0ebIN58gjg
YluQHQ0chJaGG1X7vjghtKyvujkArv1Uet43lVf10ZtdHEmd+wAGAbtmG8MaatO9mVNYkLILZUnn
D8kyXApYgi8FI8NNXnavCziHSyxL7yr7mPOVxAfph2CMpH+oXQ5KdaFTWk6COtimOipqonHxHFVa
Mc6f18DOBryh31uf8nCcAo0RpcxqgjVk9OIsyU8IgbRyqqW8K6rp3um98TDbognMuvhRLgMlRqqh
9xveNyRb9iaqhfnZjpZw2yViY5eZPtYJqJrMaxi4T48lB65zDIBZSv8LxouNCO3oHTrilwKcN/pm
vP+cSsl+4rupBjycXgFVN1sWjX3CLQOYQcQ9KOuROAjzULoFyec1x5WkNvbWEORxBsndBz7uRRLK
MpASn1YT5rDKZBTMlGjghV6dqPyo3P6HbExsGaF151TKu4oEqyhqklPrkZ1UiRxoUSUOpNyOgXDY
oZkheTsd1y6niTo6lvx3QqzwDQLhg/dtejjp2t46oIv5zjy62zIefCI/TB6ERxbErJp6a+oW/WG5
kpzVfF/kK9A0Cfl46F4mTs2Ea5JPkVUc4IVE95hUEC+05JmwuvWSw88cFpy2JJaIyG86Dr3kOyT+
c9865jmMBKz2yVMBwtStboq70hmjAxnwZ7Q6UTAYbkHmSc9Yknm4FRckjkVsumE8u3uR2ESk8snF
iCNye6rRGWQnk5VzixfR2tHQzZwuPy0DdzusRDm1dCE5Q9MR3OlUH8PGiM+CkGO2c+aZ6dTEn+t+
JfFwFKmY3GxNdKnBQDorC/Iws9UocXIg1OxtExbwsCCP8onRvPhxesnc7lQO7dfWLUpSMpgNSoCl
W5jN+BrmZlOP4vvkZJD+veUs85kKvYmiXafnQxM1xAFlpOJ4k3RJPI8jwHeZ8RI2By9DhJ+4TAwl
2hHluiRS/XQx/UZTLa9VNynIHTZuG7IuMuXYx7raQ180HgysM5Zo2bxRz2xl3B6NHs/VZIw0W0c/
mJmsdVoDN4axuKnijmOhTgi4XPHAE15zpDlloBWZeZXXn9KMgsqgLIpsRuIGOiX4wWsnB6f6Piko
PiNXBnab+WfyzdJHRFSvJqq0TZXY9/kojT0ciXKX2k14sBorUF/tqbAC+jPFVTJfN6b0jSobE5X0
sZa0zi8C9awg9ZAMWjCJkyJiApKs24ZGSe2PZzbQ+yHvDpKy9MHRkHcNS1/ttiU3QEVIaP+LvfNY
chtp0/WtnJg9OmATyMVs6E0Vy6kos0FQpuC9x9WfJ6H+oyV1TytmPwshWKSqAAJpPvOaDgqUqO/7
ym93VjGdEcLBcmc2yD9nw6VygEhvC5YcmR6YWAvnzg0atGJ01D38vnp1lbu7h9hOqcO0D9ESp1CB
GVATmhBicnb73pkvHXcOPE17sl1OXTZ9vZqlN2/8CWJQHnVHcDGHwGwPlqxMMlx04SlI1LQeyF3j
GlscpFkw7giAXSnUPKqedFCmOljHRqYk4N3pcXB0gk6/8bZeV92BWmi3uT0/aiJvthZZ2No0S4AN
bpuju2hnl7o0pn0/4fBamy5KInFLCmp5/inpr/FaNLr54OJmuhl9BLDcEQRJ2Ltoa1XWzrQpu08j
nZyyp2fiZf1zAFTwJZPmOam5b5UR+ydfl+ty7LaN1r+PuH1rHdmrVTnXmzhAWmqUryg/fDa68EBc
2LH1xj8elvf6nz9Y3tNSvWJHsFCJ0BNta5c0o5u2OEWBWaD/pazKlpfLm8uhcpEdbRoxrLs6r/cF
EE2/apDlMrFk1WYDTYDl57/edDW9PlXsXUrJgJfL/2x8xlnY0mTPXJf8e2C1QEEIl9HlF7N8PvsF
2ySW3lzDcuZwuZzlpZ7l2RHuARtIXp7+OlT9hHnsXz+7E3FoJOIvMH+qU8XXO82O/lyjhrizHRRP
NLPZL5/99R/0yhekraW3bmjJfL9aI5gb7CjUV1wOoXrldv0dahcxYb3ApdtEJy9Tt31g+qdZMh1c
5TVLW/WlShA1cNRPuFk9SIHt+fLZ8tbgYW3TBPYLBg0ZK2iAxEWSFMeICmtLEX7O9oU1RQfkV1Up
P7iJ2fm6/HqiHlJpe/XeyKH0WVRPRoJjTQJ5WFB2/0fheTeV3/77v25f8dXbRE1bR1/aH8k44IFt
QNj/M4Xn/tY0ty9h13xr2+YffvNPGo+Qf0hTeICkQSs6cDT+6/8N35r2v/9Lc60/HIWTdR0Xwg4d
O2DU/2HxKIKPhyiG8NhHLFg+f7F4jD9MCzi+DnoUkyRbF/8bFs/P8GDHhkYEJtO1HIPXhi5/gepK
a8Jtt9TKg14Pl8IGc1TbKzcsrZ3mFTDFPKoSP9ykfyDq/NMZTV0hrl1hoV76yxnT3GY1HeHYD9uG
3sFq9spXk+gY1BOSUWH3ffj+RFv6kRf0M1T9+xfkRNLSbbZm21MI4R/YJ0GrAZcsk/JgpDvqjXhh
uNOVpulNVPP137/ZP5wKoX/T1gE78u3MXyD6vQuqoajZgJRgSJImb0p2PrK2SnLo38/0C6xZPTXO
5NAldRkDf3tqrQjZFx3Yq75GdCE9Er8mREonGaPf3T+DMf8TxFadS8C18Fz4Xp7xK32HSDqjzM+3
spIaRy1CeK+qaaFTfAXHTrVT7ymLHY26xYePtRVpswuFTIoC+W84ED8D9ZdH6QnTJGOUlkEW+cv9
ddF31lo5lAcptZ2e+PeiU26H49XQputYjs+N7X6jfv2bEbR8wx9BxssdIClGNcpEmv9XoLZmOAU8
IvIwQwMUrLdHE+RcXAzPVTs+IzCJqmlwF+fzNfYqFCO06Fbb9a6caKRHdo2QkCfeUaN89+9j4J8v
C9y4JV2IZxhN/TyyRV10ZootILt+g6oLNWzhcrbWGtBx89qvnX6PZxZvxPDYlYoV2cvTlGSEx13/
4jkThnroqovg9u8X9o+PyXFNlifoBiwvP1/X3MXdFGEBQQyMvWfZmxjJdT2lEMpqg82MQCeRPsrH
kjr4b9YW42eW0p9D5Idzq89/mO2eJ+0eAGd5gJz/gJ82FGJkrkh7MAOqx+uoQ8HV4/EwCPE5il7z
2m9/M1r+aREQP1zBL09lSDJAPTlXMIeQ/gkIr2KMbzPtEvwZk7d/v9U09P5+t+Fxwk+QEpaDaS4q
/j98Y8g/sBrxvzwUekkrBCVhBNkGXYlV6sir2JR4cK8Dkfbatb6zmkINuV2gBQ4ch1b29Pr06ezx
O1M6naXP2LE0eaIOuisb/VoGkYK3XgK9e7at7rmId6NTECcmwG/jmzCozzb9eJ3TncTCrQz2HYBT
8AX8HfX/O0E3sYfNPhT7YrJepolWTIEISOPdoU98rgQDlD4Yku+Y7lAqvuRzXa1cx2CsOIi49Ehg
M6HGfni2bXHsTcQOjfCApWqGwDZVbF3m94uAl2YjDVdNt6EZH6MKS/DAOvnFeCwk15grQFiSP7Yu
NSRgHtCgqZUo3Z5jVgWHybfgNcxXAKwHu/madPEtdcHhWWTuvdyhwIGg+NDTF4/flMqDEsBQ48kE
Uqi8sC2g80+W03yhNQjSlTtDEZmWh9nsyoHS8Wh+0VwgDLryR1iqPe590zT+auB7GaM4ICv7Lm27
rePgDMX9XBaPVoznsMaSGld5bT1O2c3gnDZVs5XJijdIVBvpfz4bEfR5vbsNGl/Omzvkllt0fMB0
+i7jYGhluy4M1B0zl8dSkGlOWYHUMwuYuv2+A20/SbZmob1zWuj/WpG91VkD1gxRUje4NxFlppid
aYg16We/L79IcDn2yFfVBpYeZ9avfdRfYvlt9MhvHW+4hgP7hDlTsJOsiyUkl9BQ5ath5dtcie/N
T+RIDNj5Kr3+GfT2IYO7GyY9v6/QB09Jg82sKIObdLgFuV+R332lAHK29fSmTpHPkN0p8aN00e3U
+cj8PzUosUotveEKdXbUnSL4uYyluLiJftUGNBVQlkkKLLDj7Na79MOs8VpVE2XocOUVwZNVmDTf
a+M59mqlgsqYCijW+EH3lGQA5KRFS3mSjE+7oTKTgmPI9WIlvfBsQwQFqTRdAVl0a1BNu6qMNEot
sfIKRNx8qh5E0H/zIk5nWjysWkgqEsml+EZ6bjw6Lu7mbS5OzKu75epdxPVXo9E/q303rqARRDfS
E9QOqtuADvww2XeyRUtpRIlvbUP4py1/VUN5UJuzpYsLevMkyX52iA2eDfhnb29j+2T6/dWq43LX
1EVzTOLp1Yjy+g6tdlxa07DjgIEY2o5+TTlY90fGh0UNz4ofluGI3u9brCburPQGsMT5YJnBE0mx
ufZdTr0sJV6UvgF9uMqUuVIcWG4hVw1XK2SfMjTW4gWZDIgDiU6K8EKGt7YnjrCTgskpE6pTL81M
TLgsW73a6kMlSDgyhEpqeOOYClpt0xUPtWKzLgL9C+JkfeQ+6TOCFJ3bPVNeDN9cmHrYDLD0tbQr
3DJ5devkplX2oYraTw66wxNzoGe4GAECtRr+Abo+7kWnOkEDIfDo4fuFIpe1X/6D7OAL06jr3P6K
OEOCQi+XBVCfW25xKoOz+OxDm1qzLg1wgbU3YSzc3pUobrvzqnZtvAfr8azXkbbBmfNex1trJWet
2w/6wZE0vGsXCScrGndDyrqtYSK2c+oRAxXwgNNoXtGzZnYJWvRqxRRtN6GoxEz/Lqxt4KRdtoYE
5ufTevbTjX8/O4Fzh+yoahB4/Rb9HK+wh1NpNsi9hsPJsqqj27KKNqXaJgs8szREmXdC194xt6An
wqqaACXgUNncI5LbIHqcZ+ugtF8Q80G1fizlNi3jV9zksUnL7WwrU25caujbWGNepSH3SgzTddHO
XgbkEryILn5T24GepW8YxBw0nVvDEte2ebWaWv1r5esvcZive914Gnx5nlBVQwOr2PjCowWwPKKp
xXIYxiYA1GXwdxl1fGwaOmRstIgBlcf5DQDTBIOFOmRDn3+qMMdzGNbh2FNSnrpvHfItWwq++MvI
6TggfW9IK6foNmNaNiGLMnY+hdygfq3AL+6DJtp5CKO2UnOB2RmfRdc4G58e2gq+SwuhHHEyAXlp
owPLQ3cJ/gpoJR4g1WuKYls8MZiU5Yy57ihAt1rByR2YPpg/sML47abHgwOSyFwAraXzMc2HeMZ/
FZ+kaVMZXovgvzxGeW5RUcENI3PDNRPZROuuuKf3hqBcT9juTd+gK11onLC4sWeiUvNNUEnZZhU3
qQfAXqZWuO48ej+Ww8mo436rYgvtnajfYjqENqV6dkXKHOpnTN7sKxZtD+PIcGmz2t2AMr4lIaLL
eKhoeAhUG7OmohemPHbXNW784sUEQktZfjjYNlpES0xk066UsUOSJDE0mmDcyQR96jIFGgvpJEAZ
kfwiHKyNnbXaulOxrN+FdCu+jTomMVR9C7x6aJ0Wz3krrvnIFICq/jLnw5Op1nJHXGbdiSACMUWD
wfrg5jjiLkuQ02G1SeGPHii6pa6JHlz5pWyc6+h63xZYi+Xpr+7g6ps5jx0cLUrog5FEZmfgFU+F
FqM33lWkB8h4ZScSzXZj2QEO0ehVtV13F3ims2mD/F0rymiLSEan2FD11mZf3MyTKA5KpA84LzOc
wKBjLkMOGJ27Lo/CVf5itl7/klcUlU00tuBmfZmy4Qmu6/A5Vh3fREB9hIscbDuFNG214V1c2FAC
rPJA8g04dYg+eA19r4w+1p0GaSOJUn9vFfHZrPp9hRMqYIlRh9eE9UZrQu+x4devlcslIqB0uXFN
3OcaKAzjKhH8FSgHrc0xfY3YSjGVpaSJQvEE/ROKT7rXq7naMqCjFdj7aN/AAgHLo+kbEVXThtb4
toBnUIfWPU5fL/kgAOh9WnJym2GPgva27dy91yAOEWR0EVLrLo9Qzqsd89EZa+rsRfGQCBQYHM07
oPKxQbQx34ZpmG2jybuCXyyOLbLKFB3ndZB1j7qB4IbjVivIJcHZziq6jF216wREedFO/RYhUgAb
FSjMQVy6HOve0Wx3EYbQ+7HMzg7Ky0yK5FnSJnWyq4eDAwqlzE/MHoledYjhJaqsSCGLbeZTGzcI
8xz3C/1Kgs1uMHao1HfrtHioLQOfejtfR1pdrI14o3vEWzR1Ptga0ndTwEquBVT/44DEpLJoZ3WC
+T9J+9BnCcLvBSB8ixNKHM2BaTvKqpstoDc7sLuRB8eG/lMMw0PWmIdN0tu7U1Qi4Q2ktE70TdcW
yP4IALN1jJBAiB7t4E7VXYjiejEFHTvSuIML1u89WT8kQw+DriinTQ7nwWgBBjfu5BDH9h+biJk2
zwO9xr4mjPLSTe4BzpImxjkeOhqgeeqDsoFWgnlVA5BEBhjZDp1zKDR8yWt2mE0b+iCpS8APGiDs
hZ1saP5n5NQYTtxUwLmcXcC0bJ0q2joCMdLaPTEH0/2y0+UWJOQS48dWQBP1R5CAc40GRECdgOVM
7v08fzYr29zP+FtGXmAdOonoP7vCHs1UEBRmeC/B8CFASpuzynZT33xOK83f0VMAmGgmnwqIn1sr
/VAJ7Dd1Ewyy0RAUtVGwt/HK81rxznPpLZK9iR0MznsxNa/SQ2UaIEO1CiPlbgqPVjeJDebOO3hj
QICYE6YbnbXOlRQ1Yt4E74bZ7/tOnh3SB8gGxhU3LNAxoDVWGmEynT7W7zK9qQ3ze3UJAF5Q0CUk
/onRdFox1xF0tt8jO4AIPoLBQgUFiQsAxsDOp9Aq9neTOEvoZGYexGKMmvBPD+V+CVsTEJlBOXFl
zXvIz+ywZDNx35a7GlngUQq09FwcTI2RK7V4QIOGA5QY18s9mS3vHTCxR9ak9wDBIZMzTdqYNBP4
9Lii53WF04FxTtA+G5iim9/aie+NoDcKPXsVKePtc81TfGtNSFki12Eh6TXdT+2jw9rBIuivRoxB
tzOcX/VPmnzppEbgrUa3sEevHjyQ/6ClihAGmZi8DTncrOp2JqFdnRNoZGisQVeKDhhfeHV9Bz/F
JjHdoVGALQz6nb0NqsIiukDTkGXDh9GBeaTv4ralGdB5NR5jrJKtTtVaOnUXQg9rly5yX6F4fp4L
HafcWlsHVnIzbe7/MEMlyMjTNCHjExipdRun8SolI9mbOTe3SB/dfrzMrvOSeeIiqRyW0NIIbre9
V10KX00xZ7467NPrMqpQTS/hTXbVi6PSELqx70o9rw5alaY7w2vmjWhgAPSYTrh2BtDYG7d+hOSo
jaMG+aXr4D/gk+uRrgQeqaml7qyWcPgeUrX5Ezr5AK1IvpAxnlZl46/lzIaq0lLRyk902fDv5pnC
5VhGaNBB3qzlfI6zFI4LsLcaA4TlsjuP9lhhBGuIOCg2AiU3Lf0BD+NiA1cQDXBlmWIK9yVK5WER
HTfohVmZHFZZaBwCa3i2hukc1QTHncuNJ7InQdtlUfSmSTnit9Q/IyABlScNTkFW3IuC7jKdyjNo
0uvyDDolxQiJ/hB26hrUupoXKrdQ+bEeTu9tlGe7DERWWUeoc/vSWLkWwO4lS7ZSpGtd7aI7hFpC
p1g9Mw+NPmVwqYswm2IjVWoLiuFeBVPcJ6wOVLJaxvO5c17dWNagp6ZTbpp3omJONM70hIXBnetO
5zRpH0zKEJOBQtPEbyY5/0P9aVX/cIL+81C82oKmZzfBKGWMwNx7lJT0oHYdis77VPZOtCqN8c7A
5B29oehmqRQdvlOi+++X8tty8Ybac0qb8WpmFCpiNikjMt9akW+Ggt+EjEmdV3ZHKs8q38X5r2HA
J5G4+HARV8aIU5bxNBqwj0NrvLdidkzNedB6QJlZ8aoWjA4dvFSH5cRq447YVkT0OJe0TYPchW9y
c0egQRBMrtd5RFbVy1JNpjtvsdV/0jxB8cwkvUzs6az2ZfTzVy1+73XPnFZJfV8QsndwNV23kHc2
WrKtaMN16xfTqgo8GtiWhKk4XxnBSnnVihCY3Bs69sxq1s6qOoZm4NeybZ31MuY9q8Lya5loO2+E
Et18SkYSELXQlu9B5X+tq/5ZLSXqqYZzdxCFcxvT8BYbX/BfWQcNSNQ0zVlmtIfJMu91WUybOWJU
qBJE3zB7gnF8dtx3SRd+qYzdnFNVAaUH2tY6+h1LxqzuSe8/jfP4QX1NoamaMoti2YqL41HMdDWe
vSpcdo1JNmmqjeTVZHZUgkLFYOMzN0IuAjFIb8BqK9TeWyRufd9CRdeYr5WGwVyZPleygKUHRAb9
K8TuU5L7MD/iL6jBx0bx3EANum7MU6xT9OrzD5OIkaZIyTtUwccJEEa2qWqIgasOG+1Iq2cPVezq
qqG9HCLg1jAPIqWqDDUcmNUUHkQqLqC5sX2uaDDRsIBJOj66Ip22S2EhfJc6OJ36ptesq4GBF0Qk
4K0EjF0ywA1U2k0avSoS6DrDIDKjzg654Zphxr1UPCyZ3fK6A7Bg7npqJ8JRuTWjEhTEHj30PbK/
ZOtL+SzeR9JCccDz7weUaqeGVV1yc2KTr8lXHOvhM8XDbVVDfet8OGUGOxoiPh/a3rhf5kPr2zzC
msw+IqHC9AAwrPjqzPS3k2rizEm7C8ZN4HjvkTA5eO3MEF+mH1Kelo/j6JJq+0jZjlZ6Mqgx9gU5
2zTiX4cHOWzCldrv+yp4EwB6IaLP224gLRJecqyH7jkdxv1UmtZWo/gPM9KGzgx/uVQRtUMVdsm0
AlUqS0dWhryExNXCKPfU/kjDBYII8zrT2HUjim65czdoZKsxACfQx0RvgKbWfRlQnAp5IMi3+atq
NllIqdxl4USEU4KFoUiJzDoUrzHcV+iIr2vZIg06RS+NqDAJPw4WljV1gqKaQYKsW8VTKIgm8xa3
RL+5mDF/u2J57eNX4NMNaHGWmNRJv+Z1b1yW3DOfBa5QgEtTEJ/0yKHkt9PdEA/sUn6nIdGRGWsa
rjfXyIgYLoFlX1CIeVuqNFC2vU2dRpuqFMT+uuftnUhfO3C/QWmB8lObHaFisq0UstEhNZaOKVGb
JzzFVMoNEQyVqiSX+TaDJva+eQkpb51p7JShheALK1ZZos5eW9y7RCKznBIjr3L5iNqeu1NLyaR6
AaWkhxQa+Xt7FG8dgGXpQY4rqCJgl/YWl4/ZxBYSz1SU5uJDM7cPpUbq7RcJSVTqsKCyvVnBBFLL
is5LzpxbjOplb0tgHG9bF+Bto8Hbo1g9q9KU6TAxcyvBMKt4oMqwolmdrUTTbepA7rSGgMR0EB62
u+ymDJdBkYaa190vcxlwPDlqOT8s0dzyRQm9pk3p2KzNJHlUZjOpHrrV8kdtDZ6bGQFWQyLLKz+j
ZImkR3VvTPpH3yHcLmkC+AFmuBHGO1YIILaPje81AWETXQ/VsciDdK1G/Zg8V0lC8OWlzMoq3zf5
9BGrKoI7N7rM8gnJPYMH4LdnKyUPbYWZn7r7hr2UpbRG0xllqZivdgK3rgM83/v19NW33PeanUNx
CfK9E8Cus+XUoYOefSgrfA9LzChqvhYCxJPyNMhAIofVlzLVxA6sp4/oBzY4H2fFeJvgN+/9tkF3
JiiPeeJqIN1hPjhTeh7MyLwf9b57mfTsNQOcqcF2OiRKAV2Tu9kZn0sZaluX8t060rVy1U0l8suF
Vl8b3ExG51SARoLMZGGCaKXxg1/Y54zaQzeaHcS56tIjJbJCDajcJSaW6AJ/QmTg4edXVdrsUoOw
Ie7Ghyay9DsQMphPIJKke3TmSt/vD0E8vKs7Sxwz2BgD4Tbp0Q0FBlDn3qsDiczJEGpuSu1TW6Dk
Ad8wPswlolClnrwHhYjvYof7g4Ef8t528sd88AJj7YG2EVXX7hYbyUwBZRJ1cGanQjAaaxdzdE/L
wTd41X3EDdY4MRbEnwencE9tPBH+61Kj0IFdya6fyqe0SgWqThxE2omTw8wZgqA4NsDWT06aP6Qo
vW+nXoMSDIkkNAbqByH1YvC5TJgqaKkQstr56IRvRAEsq0nTL40O/6PL9I95SUMBhwpjm2FKvCoG
IzsthyjxAXhPcgvI1TmNsHx/OCzvxWhlbcMq+RwVEG/SYjpyN+1Tmw32aXn1y49W2Fn7wKlPUYFB
tm1341bIkkpqHuunvw7lAKrbkCUAyQpi/rkaowYBYBwp/XLraH0HyBY3DIbnUEGBYRWworsksF6w
5PJ2g+x2ozWOWz2M7jIlaLUcOuUqWzdqXlHw3/71QexzojShomFolnFaDpT7ze+vOuWIjYYSn7iD
qk2C6mO2RtUjgGuae6X+3CSG/lzgvL1LckqDoS+OIY4Pd4kZvVqiru7stgWTh9LnARBacOIpPRct
4lijXr7oor7j4/EiQLTh2g5rTKY9LNsICQHhISPi5bX15Bia+RSFerkVMb7eUgLBbA2n2UENd1h0
JonWTue1DCj1I4X26nHgHMtP4+AYWyr82maQSA11HZcTDFP5PFtZ+TzZAEMx5XAOy3suaViLgtCj
rT2MYNKeMByiKKZwXNFHWy+AXm9GUkNlKQ+yD3MUO7HZiLjPDShWyt/qpQOn3RgDxMqVj29Obe60
vOrVU/jhPV00uz6wP+CeCOBTcaQGE1VP3W0Vfbs6YxYbIPSIJEE0nnp1WF6NffhC4WxG3oQd3IW5
eApE+hbTaN8mtA1Py1vLAR7Mnz+WNUhjNy3RGcEt62jSZzCpSZ6cEENR4ynpGeVm0eLtktqX6Um2
fk+3iYM3TV/YjmyYabP/Mpn7YqhfHNS9/bqYDh5wNFPNYlfNTmg8+h7m7V2VNQHDDx8PLUeMbOyx
7TN4xwyQfaocePjjxe3q5OxYlMOtGnfUiKVmE1YqPq23U2sEGM8yxZGr1SjdlTY2aTqe8dHTAr7r
E4G82wLGW2B5BQpfUdLJvWVXsbEOEjhlJUpCCJWFxj4dzUvoxTCcB/MAarV0E6TVrObM/8W0XPQS
i1twfQLdyF2ceQ9d3IbnJDVmmK5jQRVcQ3Fc5F+qCuDftLc7vTv9hbMMTHysCQn5TPfsHhOaIN5S
ikAE2Y/wgpt1+7S8Wg6+Xf/5IzBvc5dJj52zOyJejEVVXvWnUNicBOTo91fLe07wOgT+fKR6LNnn
oM11YQQdsMFFcGXiD7Y1NQcCqdF8wivm7EQuW/TUP5Zh9CENq2ZtjfUmLOsJ1nb7aiYuT35coa2q
43+nCDNUOu/8yDuZ0ArWovXLu1I6FOlEcITg9yVPY4y/Sv2zj35W7J6bWD+EBRzOqrzOTvs+GYkY
jQmOFnEpma8ZnyaTED5QnJIY10tIoTErSYhAMzUMvEepe9ifdChF675vvlYE5W2ddnulebt9s0pt
FRkOc3bwEFmZTLE1XGBk2OB4Ao0I4Kg17p3NBwj/nxvhfSYxWTkGDldOF3weK/822RDw3eY5D9D5
K2aHfsi4C7TwqL6Abg574jKPKYHWyX6xKoongtvOQ4ke5MW7Nhw2FFnWZR/sIhZkjO1Z2yq5Niz3
koasdrX4FKXWx3rmj9Rz+OaNbHNDF60jxc81nOx9UAZQWkLvnSmDz9j1ILxgUPd6ihKBgntABOc4
pN9zVn+AdX83W6e5QkpHN+n3iqwGSaq8YqfWVLpYH1iF7hM9xLrdoD3lVuXe7LpH9Pnw3Ry76TCn
7SqrNXtr9T5crogNbsYhhF5cv6qfRggAW6JZKN5wlZQ9+xsGIOP3Ko8NPS0v9LP6GqFKBNL4Xe/W
GUh7QUSN04WC6crWXMcFsnX1k6Gjd+qSPi0VvVgGb6oUhGYVCZVOhcXLlAyhD3tEuS87w7WWer5y
dGQLgFvorU8Caa0dEh0TgQNk1BALbdz6MakgWIjkFkn9xSJYpHZIzuxluPIhi+j11AWQT6eEBJSg
oyyURunNrOBqHuxK/kZP1FYQs5+gYFInKwDWJOkKWob9C74IsdfA7uDkgtN3cA4mVymBIm+NGfo/
PRK3zD4T6fmkMSnbWUZ9QpWakKbbdCaw8zB2tg1RNwWKCHdQlRkstzKgzGgr067hGJiks4Q8qizc
XMYYskTnkFx2SA0TFoIYmd6ExSDoYmJC3T1EhYOpA9WeIhbGrqk+YhB6G50YEu2gSgfpbma5JuSP
N1mn3QlgLP8OQjIUoOtvNwUMqeEiBgz+8VdcXoDbukdJ5FBnxrUDTlQnpKzqkqLRuzfc8zwcAllv
xhGGzL+f2/yHc6NXYHJSpMUBxf6iRNzYvYNiTZlCDKLjnSnxAk5khFeHMoNmOpfCnJ4FaJFpNK6e
ax7lMJxUFkZb9NmXwUQqrsP+02kpt9hUy+NoU/L596sUfwOFSd3QXUcpoEsLOcFfIHF5PeaJLRKG
jcdVhi0JogclbsUyTDKJWQ4AFwNNCIH0DJ6VNwUZq4bkTYE5ooinmOV0R7rUU8qmhGvmzVK5nJdS
4XGL/IZHGUol0RtjAi0OgrIgDj8VTURw+7hAEANd5e2qHNhW9qX6EE8uOjkBSeGC0yBNwNhQkQVT
cPU9ibyZpOU+ZsMN5vGcqKv0rNBcNz2tOLTr7tFdxegdt0iYgM9TFqKJODx8VBrOKmGjznMT9fCc
1o0yU3lvqiJjJCoIPcS34Q19s35fW9MLOjC/0Ts2rL+BY7nZjmEiqIvcsfgbYBWuaIFuQpccIoEo
k9TtLRhVsl+FN6nVSmY3ChWVlUdqNP0K6U08QbCWuxi9vROjXrAdUFH23IjIOC2bc47u0aHptT0q
5zabMPWcGRItdmIB9ZNa9s+2TwO4NIo7PACyXa/Pb9msoRgIKmUnqglDUvVMQioWVoDIfngLGiQz
S4N6dcSjUw3FPKJIFkPnW9fkKDoYlZWVEXWZFEStGKqRS/WNMkNRU24TbKHbuH1EH0kS3qEIkRXp
B3cmI6anfctM3FnxMVqXEytP7btYFrtEherzMOWw9Fs77VsaD+WOmoNmoGEV5+0XPHpUlyHLTCIF
PGxwRA1xT+hMyo0Zvg1eCAdI07NtHvT6OrZQxPNRrd8Nuf5KoEe9iooPLOa3xKzvNIpcYBj41o5s
n5dae6kVF9tNjmGpfStMZUEOw2tT+M5Hoyfc8xHJa2OU3UwdXFkTNOuadu8qb4a9lpliVcUYB9Au
iXFWL4/lzbTi6TQAm0JfyLk6fEiH4ITyzWf0cRAlyHe+3d1bpXssFUgAFQuGgBQHq9Y+BRnzXF1q
dQyK8Bsk7ecuKfqHSaQIyXTIQvTdeLV8B7AGgrfJ0NYnPH1e/31pMP5hR0HNXRg6TABHOr9KqQcd
GBNba5KDpb6y2g1c3iOGk1+19py7MIhClIpB5EDHLFTzTjXMCoWkg2dmrao2/Q1+9++Ib2nhlW06
zCOTiuSvgujtJAZRRhDBUif4WGbxI+HzUZW+0wELuno6+gpxVgzQm4BeYY148/XqveU5v7k3/7C4
W7hpcHcsDAcAiahl9Qdsaxd1vS9yNELacCxB3jCrsOeLG8jV0DrXIMW/1KRq/ex8ETX9lwDIeaPq
G0Lhx8BTwCKec0zovXco7b4z7XDaUgnz11E5/gaJK/8Gk5e2zpoDQl4ahmX/isMlwLZpg6PKNCax
v8FMeweyYqP3yA55Pgqakh9Xc4qTtsNjO+f6OURz6eTqdg2Tj/KNjO6mBIG1LvKyLfgJd22qalSE
6Kpn2ah9hjh66A3AvKKTVzz2ADzoQ0bymBfaqkRk7Tgk42s2xQXGsKBizQwNXz+xN0h6yaskFzL1
Z7N+0ZIU9UZVEw+0iN2nng9mgrKL18ltP1BYS9+XTpsc0irvtmUXhcjv4+QKsvJVZIilZvIiwmm+
l/28iib6Fpo1oBZRihOUdX1tVfCaTcOYd5HU3tdlgxwx8F1GsP5hSgHratZB1RwXqGhOTc2T2ruQ
Bq7OHhGa4WMvWJBnZGxkCDYqgIm9ySztKHXnESrtm1Po3V5YiHspxRlsL1ZTMca7StQh+mDo6Mmy
fE6nnOQ0YbXKpnY81FH0rUU/73v08X/UqN9Ro2xHEPn+z9Soh/obdj0/caK+/8qfnCg25T8UZUG3
/uQ3sSr+SYoyTPsPZSoId8DAbcRQbIv/kKLEHyYMKlxbLNIteA9cw3+sjYw/WClsdO88YcOG0OX/
hhQFLOOXZVlxv7gEx3TUpPYwh/h56Umabk6GTkaPuf/J06vmlFdzQ7lxHtfNMB2mNNj5RXcNrcpH
4hQMol0nr94YfQ30EC2RCIyPNLL89NfBgxZw8mPrbhSOsaERg2d5AttSHWpLibIXKVm0ol0u3MAR
P9MdvnH3adCZp+UAK518OYvNTVvgDQhe9Uj8U2zRjAABlwqxx/cM9eEgBAqW9MO2bDLsVa3+7Fv2
lzjV/MeqS9tda8lrjsnYaqZCLHz3UUhaAMP0SGM8ekq8jBXevhij592hPnrvdEkN3dr6HInwVPqg
SJDFZjPWhhyhCJAv/B3MVWutyqFY8qrD9+okFMxg6INNVYgHgAjl3kmdS9L/f/bOpMltJuvOf8Xh
PTowI7HwhgTnIlmjSqUNQlWSMM9IJIBf7wfo9qd2Rzgc3nuDlyy9KnEAkDfvPec5enbRUGlsh677
FY7hl750isZcIAxbWlfwJNTZFqPBTgczZRvKPUu3c6mXgz9A3LdypM9Re2nCCISE3WLP5t1oKUCG
ujqzRazO3RBV/3y6PjLK8nXM+oyvjO+gjFztiBFgQ6UaXbK560mJY+JI8xnsML3e9T3g1HSPE6CQ
PiNeebu+OWh/TPBb+mWD6hMyvPNXZaUPqOJz8n9MgBGVMDGaZN5ZyNgJaI3eKb8DQyPhbWnCYVQi
8i4y86DoYkhEA+vDxiAHM1BLfR9VNIJ790TaZ3co4YfRge1RfTrSNYmp9dpLOFtm4GVsjYsIbnMR
eQfdG4yT5f/7R/8f38Tfb6dKMpspq/xjAVLT6yk8Gj4tGAPZ567tS3leD8Ce252onN+6V8F7lKqj
l5gC82xoVLvLxbA++nsYtbg7mzkoGntyoBxozXk9rG/oP54mltmc23mZmS5tq1ir3XkLLrw5//Ph
PJqPCuwlvT/zYw1CmJdghPXR36drOMLstfZRFMxRlu+8Msd/fefr078nw/popoijAdORV7pcluvF
6CGdXUa/1r8u0/XsUKnzHXK9teuWk3j96P4e/v4M3pKOav6sKDDO0XIN5zOsw42Vi/JsLIf1T9Bo
h0hhFICZxbC7unbXw2plXq9zoNnERHcZ7FUHI8vOHOyaGwIamo3hDTic/z7PM3gs/ZPN1nHeCcAQ
hEjIcd61+c8oo/vYD5UdJJoYYef089kSaEmc5bA+XQ84WABbRrTSCucD6evRMMJDPZTZkcaqFYiR
cts3BcGg45T1Z+RRPGzodBzKsb+0KnwX1biTJG8HXiI1LM7W6yTmAhSvKdgkLi/K3vVJkp/15WJb
f2AsH/l6sP7r0frU7yrj4Lf6AZ9jiVyNv2CCejkUaXJlgQgoQYxTtqC03IL4VU3Xop1mVTPvm4O+
4Lv8RiX72R6/JwXpF4kWx2d7xhAfZnR87Xw4hxaHIfZpn3LB78PY+V53fXRBg/8qUszZ60tslm87
LnRQXS5wsXG5ja1/MCRp0XzHQ4vGVTWucTNU+krY18wVrXdBNj+Rx8y2TNn1Tg7dLZ3Hz56W29bS
qGf04SGJQJctK93WhEaU+AaUjKZGe1L0gRlCxRN6cowy+U23m6MvFGap0v9Z1IYTzKp48vfSh5aV
FDqslyTflw3/B66FYzRXcyAVvI1uyq+18MoDqL6PUc0BXp+PyK78k0UgRYAElz17PRNfvJwK43i3
2qzcssX5CCcj3FUGm85RyltiVtG+SkWGq14yYR6SDoE7A78ehf+unVyw7OZwXzJH83ouuEUMyQOk
DGi5nE1RcZWVQ6eynsn90YIxs5MTjcqr0YwvIkacqZwQ/Efh+WSQSnM3SdY3B8Jz46jLnCp5rkVF
33SMOwbaODpbBP9TqrXAGMtfGSZpbBjyC0uCfZ5r4AhITlHEdqSqNsNTKLR4Z/rDWzI32aFOp7uW
iv4UTYRPJWPJeDifFMkr8d2yAEV6nVMwp0U/n1Jj5sxaygI4uxNmh85hf0kAW3+eyIPSWh9iBy34
rTPC5ekk3UurC8l/SKRJDs+9ilJz59jgViyYSmObhPRe53SLGos8XdwH2zwVBvfwCvSSbVl7UsQt
+pfZb8bT+oGgn1eZT/e8ddVrblsgeCxt3+M43UEPt/b6hC4YvRmQH1MeTWZzuIr4pVOXL6HTdEC9
crwA09Fu4wRPw4p+xRO9L5FreYC6Wx7orb+NdT/uMi819kZl/0A7yJZ91sDNApyLXeJIpry+WL3Q
MZNEcCdb7Qa/HGq6QoUjwf9uAESPLyptu71jywmhl7/1hDSuonbqoFiA0wZ10meOY2szw75E8UWQ
hhnT0RbCekenH8tLRSAuhgXzVMVDoOvJryzCaaQKTDuxp10XzYgxNdN2YD0/rvLpoYw/umKo2dIo
j/zEBpxayTbUymkSEFx95cX88iCtbQYTyJVhbSGH/jJK69GDDgop65rlfKauXv3o/e5DNBjQRv+q
Km5THtctHLH2HKdAXq1YHM3cO1JcGujquTrjOPY2TigfOgi+b7NHtvCEZMl0Iu3klvVbNqUn6Whn
2Y7GHsWDhNOd7s00BasRqy0BcfG3yvW/cjNlOdFpdAjd0W5zv5NFlSLMBiyGPQaqr9JztoXjVpeT
fERkqe0GbMhUBuorKoFlZHnIxD0HG9ufYtd4V0BFglqzP0aXhcbzTcKf3vokn4NRs/9krec8le1r
O8UMbKJxB9oIoVDmEvNil+a5rMgstNPw2FmkBoVLMkwtjq1mjo9m5r/wQh8TiK5bxCPNNcUWkkzR
qSPRJp2s73MdARFv9AdLD9HNgu1F5QoVLLZv0qC2HEgtJU1Haog/de1ahAqXUJ5cdKv5U1csEe2g
x8hdXQ3nBem+FjKXuTCbXdt6MHvCe6r5zX7Um2sSzimYp9jdjpnx0MvxZk0duKgyezK97LnVwRnD
8n21wUh28T3vk/YSM24FCoTCxcH6qbLBABzbATTOEmfbCuXgyIHOGAqoOE3NNGMYu3eV4Zms70if
CJJwmfhP9mSwRwW9nUkNx5X103F+wOEIL20IicmJEVvoXPV9AyOryLJH5VHK6HbUw+rbd2X3Ocgs
Zz6s/ZyB7May/B5HCZU4CusgRydE6td7LBrSX5KO/YMdElij5FHW+kUbMw8hqU9Gktb8KmefSJ8Q
vraW3tmVo03T2seZGCXYkbGXOldixdn21ixHWuKh3STjS0HpD6w88s/DmGA0ZGZismJfaBztuD3J
G2tphI70sRWN3BohFjSTTqRcoqeUi1uw0JPq6AGKnnJ92GVjtQ8XhgounJLNyVKPrM/XR1HGn6xP
Fa2ObtIoyVb2yXKgNq3Pf5+yJJZ71ZXfRrum/C5K9AxFiZ1ApdCKliJqPaiFQvMfTyuIi6cIUaZJ
vUdkhRE08/RiWS3U9LQuN62CoelJTwQ1UgSGjZQSzOmIFRwQOHSQuQ8Ebr1BsnuzKn3aA0qBZYoV
ZtMYdQvFMf6KDKs7J8sBG96/Duk4UgELyiCAXiEy8qI7MwVJA7NLTKTJ5oLsDvtzvhwMevKHBI1F
u8Bmymn4mUXatLPM4kQEIg3v5cetkWwjzxyOhe4iugan5UbzdGaPMZ0T3ekDx8LXqenkMpEy+2vK
524nShs3ppHUzmnQz3i42n879EtVbkaIy9jWXTHxVOf1UC/1cFGXYuu7TG0jfGew7ICW9rbDhHd9
7kN73meFd4c1UVMlsqMBxclDK9cJI1uq8vUpFKLiHO7tpbKn/Y1mzlwecu8i00enMJTMTuEj30ja
uNAkN16gxn8L82w4sooYXGV6dI2G5jqDWX+1GQunlngE1MfJXRnaPfWSX5Ig+wNDCA9Itaz2OEhK
hKvpeGMiO97CuP9N9yzf5443nTUFtt9o2R/NsfTJox8M7RCH+o+EuRkIva8kmmpE/UO9LRKAos5y
ikBfbA4TOMe7MUzHsKReKGP350rCRWJwzmlk38oFrT0UWALRv9BIdBXioJaBGlsujwyA5weWhvoF
F8W20Np3o0+jVyj83qavEydgN65tUEA5bzQuM7bA6FXtAWt9WF17ozcJSq2jHWLVnPuhSZ6JM3BJ
e0Z7j2XU3vHlUH/qlTy0qYNfFG15EnPLdBMDrU9RwVlNXCcKbC0er6Y/PY15d63d6sYX4R+r3KFV
a/y2uja7EdcDkcLaqLgmHqAEmapY4lFtusW+6DyoQ4u3C3/ydE/nWO0Nl8iNzJBEPY3jUyEt5Phj
cx1Uwf6fE2bjMMTf1g12Roa8aGfmAth20Z5GdOQhMbQ3H8T3TVYjlveEzmA8kqjSuciPcD7+diaa
BgR9HLxt38z9te8s5PST/dglAptCrorFUDHviCq/MWSMFikesn+fc5n6fguKgHStHoXXIPTXycMc
6OSmeXIrVALkFJH0nFVHTYV7bYjtXdXEWCyTgavcgOfle989YT/GcjRO0zxiWnecp3SMIWJn48/W
j35o5WQ99lNDkopNc9krtSsQsPDgS/tX0s/5ATKOvZnYYz1ZCMiTyRnJiQjnA+XDbTDK/AKMmXpO
kHDdgxHziCxQlkIrn3GnSrmiEJ0bzR2vrOsl9z4hsGuS9i01tQs+7emIRPWrtyx3xwyFTBCREuQq
GCGXMh+fsgZA78AirTiwa54eAAqcdSoKIqf6bju3hnFq8++TSNme4DJHM0vaRixtUoRUaAYxBL6g
X7BmIu08Tq56OMSx8DdFw6tBHLkpuc0cuhmWOlwV3mnrV7uMDatJ0+Eom/S9ctnIzln/4G4An4dP
dqQ/4ykxjvxaUungabPKl5yZrXcoqwzFMmN7Ixuzuwn8NE7C8EEstOmpQPtidE+ZPqqHFi/ow/qI
LQqeSS3FJui2JYIPB6UqZSr7HoIh1OQzcAcpHhMLPTFiBEAfGKGeXmBt6kR1EazIYmTgYCOLoErk
kmQZbwzXU3u8cGHKzFtvfKIVXP+MAdB9ydDfPxvRuHknLopIkOorF7l+yJY9jkZ8s/TvY6/0q24M
bzHgtme9/JA911cF8b4ZCv02uFVIxJRAHN1+Gjr+HswZaB3hNsVbs5hPqmOYZg6Smgx+8L3LI3Kb
6ji75d2n0iMs+73VnmIAC6/1HJ21vBGnpuVX5Gn1SxkP+SDcbVTG3rZoSXzJo7a66bZzSIfJ2MRt
01/AXf6EOWQ9+DhRQVm2MIMNh281RxVIr0MenUr7JWvSF6TNxEYv3W9ZWw1Hx05fZO+3NyN2qpO0
jdf1RtvN3XNE5PFJixx1A5DA9n7KDqMXzue+bHGEF9OZOT8ngoxnnK8GYccqukrHhPnXFY+xpd9Y
jT4wb7bkXo5PHha2a0LAQ9yHDC5qZDcOWsjdZNOFaCGuo5HEcex5/hs3mvxkTAzohfqqHUbMU+Tj
D3Q9JimMLw8nZhrNLvWQC1fKPJsiRqQpuppqRXh8swgqyup7ZrPZbYf+mnQmuQSZbxxSmBIBXWN3
UxWasddc8rf8WMEwMtv7OKOfX7qp45FoLzybrjr0nbvjmuoYIDc51VSynMPVISqZKuowJRsUs1Vs
nEfjkxJDHZkgV0dUYpsCi/oJLU0S4B2B90tWxqgRMls21dHPvd8pZfubTXUvG3aRsaa5V8M5x3VB
4Go5/SQmbnGicCm5wzRu7Q4Rel+b4Vt2LXwHErWbo/StnCfK62GrWkI5EsU0C7d8tRWm/6eboV+U
mCUpdRl+ea7jbWHACgaHFNgSUlxD3DBplehnGOmzozXFvi9cezcmKH87kwJ2dqnm3aUGaHCs71Vr
3tZSTO8RF5YO1mlZdd/6XLhB3FbGGaHMG06Ss93LMnAqiaygjtSmgbsTsJQ9DFESPTgKEUEy0Yyh
WEfciRAgFFi/Zuc6m45B0wcKQgLtjnDPrxGFbYBO7dnrzW/M5RF1a/bFT2V/xqSCHw+xjYdqkcCn
NHxFdYcKS/200UtC9m64P00GiMQsKe7DXAdG5NtXn1zLiZASas64DXQjm8+ezwyuaq+IbOqhIu7O
DYe9I4bpJbK8Q9al6kgrioRchPoQccNkGyd5fMuh7Ww8eyYjgO1rkxDqZWCCkTXIFD3FHi189dNp
6+ckq4ud06D2TtyQ5JgxfCUokKwKQyPMwk4xnXoeDQdff5DJHO50Dx0acZTeNkl8dq3mCzupP8Os
jw9e1y8D/rQDu23+QXJF28S0TsTz7OCDJwGBcgDPBeEtVk+jQ5rY6XHEjhcpNSAuTAEtQ5RvLYLX
u7TCu2v/JMFNvtsyZWWbEbn3AnRNlsfGhrvkTetjOlGl41xKsrct3R6emlaf8HiVgjuMHR6crNUC
u25pcnbGM0pxysvCf4iG+H3KfWrEBpmf0jh4zKwvBbRGbKkLKCuf9SubI9ZDYgh2jPuiTSXhGEcO
fpY1/rowFGIem07XcsJarUm4w7gr3Xq82n6nHTKsZXpD2Fyl0vji8epHjTgMuENmMNA2Iwk2/FlE
df02cSEmg+Amu8RQa0RezLUWvaRheVSdwzlWMv8wSLbH4Caqg4PQH08zglvU2kHO1nZXQNrEgKOn
hGS0IyMLsLF4olE0+uUAmycDCmIpLQh7zF5r2HVH5xYtz8xCWlHMC2vaZEU60F13jFcrieLAHTu1
FQxr2D408pykz5VbggTnH4XV0OGqSahQs6a64Z8d89ZZ5FTAUzF24mvPnwwtIQAGbWPg+b0TqAgh
O5ZhFgC22Hg2NHlKzCV5LM6vNCYOyvYBMTdmd7HAZe/tboCCHo8poyDPOAEQ+TIdiiJjEP0h1Jzw
5vq0JPLGgGE80a1SEZ8I9N1dMuN+sVEHnZxKsF9DiRLQgxyItdEwVJdaeVg/aCPOtpZhTLfFubbE
41w8Rt8G27OBlYj49z3aPnHsXSy1ibcIByG61DW3WwWfyv2h2X6zLUX1qufpfIQ8q53hnG6Gyeyv
VaE+BqJ+uctGtC5IqM6XDFMTbLugQdpl3+1mnA9OMVsPYVH4h2YqPvsia9FM+t7Rx3lKP7JkcmKV
D4lLcRHSXg0AkKaXSlV7Q6uRvY8QGU+ZV5MiozN0AnnLmhxd0G7lV7ewdz5i+1uv93uLd3ZAcMTG
0ImeQ3qb11Lnk1LfEaurB5GhnXbx3e1sPOLn3CPnqK9ImUlRy64H0eKP97WWJCnLLu5OXWd7WxHc
ISJKyKaA75koz7uaiVteedtCJtrdTt0Px5E+hkGe9V76MXI+XNjUDzTwuRcoy30v4BbfGqlXt9Qy
n+tobC9p0g+QdFCEe9m4q81JPZfLgayrXV7KZ9w79ETHtL03Ng5hX17gpIKjSFsTF3Gfb+emcuhF
pc1lXiJqSB1V5NQZj2asjS8Eb3OuT3PKuH+Gk2OTpZjzxW3jDv0NGRICc4u9rx0GlgPA+kMiqF19
7l3bRobpOSvm+9hx/VbV+GkDVz2afKm3kqwNrZiSqx9JAVrZAASeyi/S1eynlNMQ9ov+MoQ1wib9
pkWVcWPPe5pR4z00uDHtYaY4z0925XR33xD5vq0JPy87eadB2FxUlEz0t+3sQsDE1Qeku80nX16B
PzUaArWIremGUGzA5057QgyDjxuUydUf2bHQcXoUPSeRNbQkq6UPYHGbq0frEO+YGeS19aoc81K3
jYA0GyWnSOAgNJue4UnjZ/dsGu6zFw3oitJDl2F2tv0qORXYCNtkmKDlVXjAmK92xmRvGGD6m4mb
53YsGPH0ZprsjKq0gCJUQCwKn+t6cP8kaftbJ/OD+FvxCbv7rLqhuFU9VjSVdihKQqJUUZQSdVXF
YAfIK4hpTpNdkmvE1I0IvHKW+pRt0x55ydJwW3RVWn0g58wIYjOS3wqyR1ZAt+Uxb56RqR+mAqcn
WJ/44uT9sy5kTbRnz2sdKdNrIV/XoFMauK+RwVqSh2RDJAmAIld6J+xSVdfUJ9yA1ok9NyeHZPc2
OfJQOPR2DaLIWNfQ/faNeOpR+B2Vk5ENq2lEWXQOVY+ko9QY3W+LSIxL2QDP1Z3qmIADsHQWmU52
76VbfehThYtuUj+lpLIllHC3vg8pGudgzd47gTmcwKi7j8qQb7Eg4ZqMR42x230Ov7mjHe0HrZm5
BRIKHUNDYAxWEKHd2681vGybYBvbYd1RLa57zZG4neiDrdO+/5j7/f1ZFMrXuCHJiG4uzd5i6SXV
yzRWkjkoQ5owVWxvZxLrtwyfykDzZc6dICUUEOMX/Dm92ObeokFYn8Pc3zK0ik40D/Xz5CuarIie
AkPFlO+2PZ7T3ic+zybzRejRUyR9DC5xmgTr3J5cClpn9AqPRhsH6KaQJuhoCi2Bi0gnRbe9py1S
hYjR8VktnTI9J3QxjHCvda6hcHSVRdBYobFJ015BqOcQ5+kt7IG2YFIzzt1kDztQ4uQeMcW6gH5m
p+yYT1wsGO7c5pszK5M9SwI2nb1MdUlz0AEM/YtA9wVtDNeo68vEFeLF2XTKLTnShJ6rbbqymTW9
PfszK685+8RTRf6bkeKqi8hzxM7O8rdipgG/EzJPxOpmfSfrAQcTIr+lyff3Z5pFjmw2VW//MYcO
LaqkjN0IOH11Xt/5+qiqy/Hfnq5/gI0jDVqwpkjhPargNlPn9ZH4r0fr03j5rCrTfJ375hY3hbUt
anBd3Njz3eTEIVpHDlid2OJbBDUONrzv9eCwegE+qRgHMe6cYRHjTVke1jmTz/WwPp1RcvK9VKg0
C9J8sa9eumjWqQP4MJbXBraSsy9YZRjZKlLIuDvTVWdozLSCgje1WvZ9Ij50tf4de4e2i5emqaZz
yNZ+KTVId/Y955v0yUJfLTurK2d9tJpq4jJ3oBWl9/VHDBLHU+x9W7Hkf/HlfT2QfDsgnR2WjvCq
lIlccS6qieQMrQaA4zafg6BpVsLV+6fPajVbrYfBqh6kabSH1WKFYDphX7V0hBkOGjufcPijNuAh
WTqZyWg/QsY39qvq6f8LxP5vAjFkoyiq/s8CsVvV9vF/C35mVY869TcK6n46/fof/93851/8l0zM
d5GCWWCHTQM5lmO7wE//l0xMt/+h29j9dBN3B//5N5mY/w8dNa3PH6PbcuBk/5WJOf8AHaxbHn9N
WKZuGf9PMjEyUf4364MtfM+2gD2bvMKFxmz9B+3V9kVNWIpnPpBnsrTM1wOTKAsdszWDrvFMQrlp
uiNzqc5DZiK6+vt8/WGvo/4etNINVq3S1IIo2dLSHwrbOFUzteYmb8ElZQr9J7NXuqTg6+gKe4uW
os0gBI6xdl/v3etBKaEXx8Qa/BMDrVWQErVdQ8bXMmFZnztmeAEOEh9kxDrRUHjIbfFcDgSQz3Hx
La/ED9Smz3Sp9GM5wM9EOJBVyc6dDOcUIgHQypG6kI2429Rv3EBeC13JB6UKwq7MnU+a9MadMoK5
Y0bfXgSXKrLFk0rSiw3iGyU6VJGMG3vjT30QIvLbjaF97BGFBNFEb70qlkCysvmyKsof0/Uea8v9
3ojsuWuip0nv33OH1FUTyTfvkDGSINHUYwx90BIGM64TPjQlOmGitf6QQFK0qGnwxIDdAYC5KWsK
OJkGolBXu3e0nTY7700x3Z2sfMJP/8OBDxDQlF4GyGgewvw442XWNcYS8gejWXbUtqmCkUZHMabz
YfmFfdy9jw7qk0VTOzJFdArWm4zIOYTs/gSqBt+554zzpqlANKnyudIqiFUVA7dlLUcZGPfljzri
Ux0JbSLgMwfLY8yXOGk/IDa+hlPzYjSUnJ33Rujbt04ANYtUevQL9+qj5PAz4kK85snUkKl1LW0G
srPG+qJUSzs4IlCpJ+2hsspfwgYlhq+avfIud8tTr9SXUjQBrHVDBbAiOywoJaIPzmHnnCUYyFGD
DagnAENCgBseEDfdBunEdm9DeAU6Erv5Y9JhhUU7z4dYTsTNPPmeyWTW+O3kfFt5/VoM+P5ISaeF
GTt/CtqgTupeSMujVe1BiHJVjZ6EN62lTgA8ks/Sk5x4bfwjUQ0LPpK0fWsijCCmJWlyGjfK/6yd
HNamau9l+V3p2JPxULdbg/MBaWL1YrxnJh8Vyi+2kbaLZT58sEZ/v5xPtV6BTl7sllO3yfWO5u2c
Pyb5qVTanTxSegruWfPcuzlMOCZnZwCSoR1UBdmjy6ZfszHecpdRbsRqJoWuH/psISk6/E2jeGoJ
891gP/nWGuG7Vfq3Xrq0i/RpFyUabq5CMo+ozV92rz9q8gx+s9w2GR5TwnGPeNDYwQhCEUf8JeQO
vTnK/UX/jUx74nm0IUQx3eYvQrfnvZNhlJ4R9wg6VFQDABitBLedAgLgehvZ2Y+lxz6pycMbBI9j
EWXvjV+S5ZEdW6uzt/rErs1Mrq3oXxW2wG3uFzu75EymB0fvz81h0ERiww7IRZTDnkVtsWIc2xc1
CL5kHEVMBXa4gq7ODHNaIs/YKCeiXrcuc47gXW6ZImH2NPWtyExqu3r6wz/wUST2oxbDmMza5JO6
5KQz6Ai79iV0008eA5lS7lFomr8ZIT9mJyZM2d5iw5U00TO5dAPY1KGCwLK8H7YDfFGmUFyk2bg1
afhjqrRoKVJOZmV67wwxBFHzJ+3J9fUZ+bWvfas/+1G9ZHxxTQ+p9Sjja95SRCV59+RayTfyCUBk
kCna9PKkIBJt9Eo9muX07GFQZZXg9Ep/DJZIN6AO/nRiIXfAIURkDy4r11/8lJOZ1lwTeL36rTu3
0J+OZAYzGUh+A0BYFErqmZlAzIvsX43KkhubgPbAn8t4F9OTFjNLSizDlyEevjqretbr4cdY8yKt
ubzZJklKveYfeOeB8Jh3+eUJMEq587AEaWP7ZkDRHEz7rWJHgUpGbBnTNEYJuiPX8cLB6cRbaJjl
q1LNgZzoP2NUXtJx3mtmjWYlYjXpe9tlX0dskh/g7oYSBzwnbWrAbLR78KbBGNl2snzT+fWm8NKd
HoJZzCz9mCOvQs17IKXE/wKJ+seU8WMqnK95or83xoJfkrDNh/GxI/cJIt5cCpBP9i0Z7EuUl8cs
td/DRP/theTLVTZ15wyoLba9hxAmnz+qi4eejent/IjKgXgCMJs0EnhNJGvBCh1MqE1qr+vRsx6i
MC36B8JZx6x4tIsQ2JsHLIUZxa6VCAkrGy8TLvG8fMqH/HeUWtfZ7do9EuSfwoKXiVTycWiMbbJc
XSAw95ZG68+I49+zMyMQZmYa9iH7d/pLzF4DS/vhdin21Y7YVFqNfaSGAKqJpPXj3UQZfg1kuZKa
hVyjnD8hcX4bx+Q5EgSvDhTgPYFBTCRAH3We/r0Me7F3rLgHijIBbbIIBPaGE2qmh1HLHqeYckKF
W8fjJl9qhHMz19Cd+dkoJHisdDhWYYPJnS5Gn9lXvRzp7PbZQaXusQZY2Tje+4gAb7uc7b5Z41EW
oUXmKqTm0fyIFCkLUWd9Flb7NKgIRlN68IvvZawfvWn87Y/9TqMZlivrDSHjSzkSfOqN8iOFgHqY
BfslOqRS0uOqtO65iaZ4uTWcev9odILE9bFaQNzPhEBfhA/IHIgwumGa7q37aJgtedj8T6J89RuC
ceuM7r/JsB66YD1zIupo+mqXzGVNlwFYFe53IwjlymsOwAnRTs8QpUqH82bADd2GtMXkTMqyyJvv
jiIggdYBQ2ci5eGOT+EDJcVWVTqrG2eIZbeMgvKjW9uIoe3z4PKC62R+oyV0aZGB8o1/JDBHT+ns
/oozYqi8BmKb0j4xMAggVncnjX3ESda1z6ERdE3+oyd06rBkHonOOgwZajldz/S9IqzsYPuliaLS
DKTER1Qn5atbc4m7RfPTstPXkrHvpm2b36ijMmDEb1amgyyqFfjYPH+oe+qhsNK4HKy3alhYV7X4
5lWkZ4q3ZAAQbHnhe5a58WJM+mDqjAMOzTl+4We3CH+XZavvsE6yBKVz0E7vbi/OSDwwUelANzUo
2FYxflp1jfkv0glVB39I9qnKXwGWQCv7KMhmX6LnjAHTec4dsbC7V2HbdNoK/V1bKArWwJkQ6vRW
Ov6KXon3sa6QxxjeRh/ooXLHpHMxMnuSirQRt8CMOLwYov5y/EfL138oR/zqYtJdkEY/ZJ0gu85O
r1NcBGYFkc6Px42M9ceOni5QpdXM2m5Mhn1oj+xAy0b09SK6m/FR2vlJ6gn1URZ95Fb2mTbRzyab
b7GVPtNzuzF3viLd8xGM6herMwh2K4J2rjgRTQM8bjx+m0pmzcXcvMzC+lFq7qVyGMsaef4ic/eh
Wjjs3RhWUGD3RaoeVRW9I1ebdmVG96yxuO+m5YbbX6CV9qtmxjrYSAS4SLdh4I/fnZQgvqKvH0MK
a8xhEsUas+dApSxCcXSvHDhzoM588+jk2a/SMPpNNENFZASqi+krdeF9R/TcWg+skVgEpp1zoSLX
7EKAvar2y3XeqPA16bBWih7RJi5PaHaRRHDjWFtveKos2icpLjQiJfJnBgf8233EP+CU8yYbwp+R
Hb+6jPVh2YT4+ieiBO2ueicSPNq7zVfZ2c+p1tAjhp83CvXdi4dfeLB/m6hcqLQ/EzKoN7XOZxWH
6bPU7HiTS1wmPtxRu0+PRiifDbM4TI56MNrwgq0+3ELQ/SGjTlB3tPukOmQV2pE0PaaJ991Mi0vY
NH/iniV2MvIfyqR5YzCJGCnoZzN7MiQ9LECeX3HPrEov1dXQM7rGAzmBsfvZ5+42LD3YoNmy4I1b
1vFK6gJ0TNsx5itOwtXMw6Q3LP/yxa7Ep5XCHDFzceCGOxbzxjQ8pn+6Tf0vO28zifGLG86zFTsY
BJ9UvYKjtwRA7sIqznb0QrLF7vFE28/fWqQLHWN84g6Edbt8naKI5X9LAki+ZWazjKZ8pKsL2UhL
7QsFwb6VjKUbZzwlYrZRpJr3OfbuKtTvJhMXUoC7E9RwNkGdu8V3uHCEH5pKvZitirfaUCFZNANM
7f+TvTNrclNbs+0vooJ2Aa8C1KSkzHQ6nbbzhXBL3/f8+hosVW25fM+pG/f9Ruwtg/oEBGt935xj
/jCj5aUzyJhph+Z5mbQ3tXa+wgm6KCnelFDlB+ZAPhYloPBOcPBOBYAf/TQm/Kb6TPykUfghg7nb
zluwwJpc4pIzVOO+6VqI6ryDxGIkKmoy2wSTnHhZr72RdxgIxwJSDc0OKdIxtYszjdR02pJk8VLu
BhP5sEi5ACaQvpXkOnSkoybGPHhGNR+NhXOU6/Z0wL+Gk9afhgKdMpjDIH5V8I77pU1Du1sI66Mb
ZUwIR8PC/mSYMVh/cikn+xFtxi6qB4/wnF+DjlOhGS+l/pk+2K8kDn9G6/SFStd3EsTfIpPxtus8
MP9+Nmv7d5PVyNKdmRJxfZhhjHsbzy52Uclr1o9UL08atM42eZo1rpcRtBqnciljEdpoDMdGZ7Aw
F4jQhmmpSLIrIWZV9St18oc+JYQ2I3qSemLTequdfwNLiTcsBgKzzvHXuH0ys84Czc9l3lXiS59k
L/pqdIG7xL8IetwP0avFdU8XwQ8I1cXDbCb2sUT7E29aP3mTyTKDXEz7EJKw0JJArhZFQ+o0x/q8
FkQTl/XkRSFo+mGrHUPtw1ATPcVJM536kuhdHJk/5etyAEjQVZvIp4tNCUPeKdFaZeiC4hH0qu/3
zbU+HJCFQSMfh/r2nchh4BOQ+y0EouQI0fT2W7jdJ28mfmn0YLrRL8UWEN5MwnPWBu3LArovUDZ3
SuQmlBRiNXofp1oN3C7GtoMcutj3Wfdx3Pw8gqS+aRhnxPCyGDMl2Ykw312/2cpyGzhyHye93/3z
15bb30V2S+QjAyke+m0LyKVa2uPkolvMBWQlnYxPDlp3E6i6lokBSWpV5XqlRKWfERGgKQAhcnTJ
ABX52/JOMdfgj0X5bJv+Niyizb50W1zzMRClSDYtCju062aCl7dh3WdMVQ9yy922Es0c4Pqw9OS2
lluFaNsabbRG1WXb/3KfyFfIJXnf7XCQ6/IGCX7OWD8+Nqbr98ho5I4n3YkdKzfN/WiQj7QzUTiN
i0hdbgr5JfURFRBDYdhlek+5Y7Ga7/2M4rXL49v2hXc1roFiGkCRQoujjhJIia/DiPfl5oDp4Xtw
gi2JeeWmSIV9WKN1H0UNu1VlDoRRpsPNQmkHmuO2D/744L8X7dwod5pO5Kh85m3vAQdhDD1ivJu3
gyPeqmiQWisU4oY/v+R5ltw27ky5D2Dt/Vfj6Ha4eHLj/b0FjSZ+rJKDo6ykScQIBgKglu/KgK71
voX5iTzotlNyjWOHyq9UqeNz0eJpkd9lDJunXKzqvlatkVClgh/6pCP62P5O+T7ylXLp397nDqSS
xFxufHkkjGlOLWGLld8OBH0WWCJCYOT//Mi2JwDb4Qnm1riPlqM8gufBmpAxWRBsmwBhX3oMne2X
9m8/VxCmHMboLd0SVZL8bPmR8tuu6RU8IXJkoxLt6XYkbVtfHkly9X5fRRjudkay9NUOQruZ9rEN
TjtSOBDl8+XN/df6xyF6W5SPr5RBjwS6evKguL2kj4kJfeu7Egv8VnItm6g76FF7uv/C5Z8nXyLv
k6vRdhSq40iHI2Mz2clePgYg4L+3x/31fx+Ccl3uNbl0e41cvy3+9bhc/eu+22FbN0LwC9iOHMLY
KB3n5imq4Qfk+lED7+OpIxoU+XfqrjVAY+x2+qLvU6w8jtUxG9r2+CR0OxD2U7n28MAzypV4gnOG
gWQekWrwoXQQw7TDWXoBqDV+KIsz0d3DTnP1nhpRprZHg/SHulGGo7LAU5M3lVv1SOFboXpy3c4d
nVgaNZp8u7IJNdFDAJIlHc9MwL+isMPz//Vi6WCJmhz9Y4Yp7ZSLV8SFKMG2mzCZuArI9VAXlfDk
4qCj5k8wHU7GPEV7jDbRWT4QRVwoBG1ONB7DrtiuivLG3S4b99X7fUAV2cTy4duifMiRh/39+f/L
4/d3Tma7OprEsM8XUi7W/f3lf7zdbdHevs4f994++o877l/w/i7/6r77p8tH8aW/l2HrRAejs4K/
Hry//vZx+nZw/PX2a1tGiL/7T7e3u2+cv573x1e9vw1B6zhXsJv7949KObi0XP1KtxAh5s0kfF8E
Hd086AXa4AFwofpP+0V6g+WNvE8uyb6MXO3mbD+EqnKgs50wftr6Ms1mlZA3i7yTyEBKjnMUBRTN
uYxIizBfhpP/fR0bgPAoVDEIled9aR2XN648AKLt9Om2mEsqQ/sgOzNWMXG9lw12lQtcYHVMamg/
clpbU2oawganuY0dnKlJHxDrbcs3h32fjdHRzJyA+TIdobKLYzW4dUS365GK36pKSnHLHc5N4Bhw
0hBwy7BgdUtKlquL274X9A4g5/23tVguMZI4TPHaUqlMol2irgmJXAMz87ZE+I5eHOvnBkBwNvd3
/c/SX/e1rWozC0XM322mlH4zqsibaXO23+5LydUiSM1TN2v99oTRdM1DTFq33J/SHi6XZF/2fl8y
6RwDFiKTZUnLU9d2jH6tTac6r8Arb+03uS5a/S2sUGfL9prstiV0RnD6bLv53n1b6jbzmF1TMd7G
dc12I5fknv7rPtyBHYXB5kcqLwS3DtxtWe7osaSm1juuJ3en3MVy78kbIS9Ft3U5vlwZesGaPspm
XCJjruXiUtAR4ZxMtztLml9jUteB3IM3Zcd9j8o707KiNstYdYDItFlh2u4gOMvLPGtT2rTGzbEl
16MlBZJS5J+sbmke8pEcmHNdpf1pEV8JGEcxIWUT/9z8q/uowByVpNMOsuEvu/zypi8pA3S2kUE/
p/N/u9kou2lEddlVQxO8BNzONfluRG59ogZpBciSvljaym9Q7qdI7iK5OHAKCfUo3mtdx7F+3xNy
x9z3Toz0dguwWDy5C+43sjN6X739KFE6BuC5f8ndIHfQv9pVw7Z/pkonRZ5yl9wptXD3Zl0IOL38
0m67SP7ynHS0vHKZaInEpIWPW0V9sZdjFhJgctOibKPzk4Xi12AUSjMhq3+EdBICqZuRGhOE1ChS
5PptkWx65Msx8+dl24TqdnPb3v+s4ili7gjkU/5aklR3gi5zPssTpPzFuMuMIFQu3n5LlUgwy1A/
qx1a0wL9mGew97Gac2aIFU331NwGDqbq2XEup4D+5X+Hqa/bmSIsZyUQa/0mjyUZpl5tbrb7qlyS
91mKQuOBAYQ80uJNkkP4ZX1DMf5/acX/TVqhWSoqg38vrcDZ0G3/gZn/H8qK2+v+S1nhOP+hqaZG
irQJVsvGAfiPssLV/kOQlmFoOmC9/yLvGNYmqTAQpFt8uovm/R9JhaH+B25VW3Nd3XS5QlnO/4uk
Qte1jdj4J03SpRYKQssxhGHA1LL+klQkdtJYWd1lp5zi/NGd+vfBJBCn6F3PLOeQqRazM2VcD2TL
OBT2SmyhCzWxnt5Dq+vg/Wpif+3lGVVZfyZY9MkNcY4Jpf6GRZGQDo3ouIJGXoX2DNXppuGOpt9j
pZeXbqmfchuZgB1lK0belEjalKLicljsllaTMj4a6Rc0hHDWgaev84bgpEvItRPhXm/8bvV8JSGX
mLGpyM/W8xAta6DW3Tsps9Rkh8beL+lgQHbYxcOPKKZT3DvmR1HOo9cSM+vDB8zID8z3kxoSiTr2
h3mos4OrUrOsnEQ5Cq1yn7C0zN6qIBlMSYpxlTB/zBQre54x/XjmOnaHZE5w2ufqgkkz+qG02mZ8
6o3XvjeSI4EoXylnJ4/UEeJHO4wSv9fUxLfncLmk9opNeBxVwmeKk1nAHguQUuhBmypK0G01fdeO
1GM2b8EBzPAObtMxljHioxMCbk2WvL/qWXFdXPS9VjZeQRVA6srqQ8GA/DmP14+OoPqsp1lG6/o7
0YunMS7HX22aeiAKv06glL2CXjZxJTQMl7TB7Tv5TZKs+6mibApWtPAzob+VgHt9DHGvWl0uB7dr
eSNQqg1hDVt2cIj1bjw70zQ/rzY7tDbi5VDNGUo5IAPWquQXV2tAKvLGhqMYQVK13wi+o6DGs5c+
frQQ4JzpwhVhfnZCkxNeTZqkyhtCBbE8KqOZP4UJlVSXmQaEYve4tNlDSDTCwYGOuEOC9ACOAaOC
E8Fc6JMfY2ylZyaW6ZmT/H/ddDEqy/uqfFQ+T973r1blA6GZqgeE0Be5pgAY9IoRL1CbDgh6//oM
+X61fEQuroWJAiISL/fPlV/DBJtB5M/wuTG6AnDK//ii8j3BKW+9zcbw//evJ18rX2FmhhbAOYmp
yPA33x+Qq1Ea0VKWi398v9szFSKvBDXQiO4zCs5/nvjHonyi/BhyigIlpNs764wwccSoZHtx02nb
XHRFISumBZtAhCvHHAvXHzfGjeVaiAmi+bUsLiIbsz9ulMXMLraec9/m+I1yYE7udt88mSTPYGdt
pq/yNfLewVkhUxB7HEBwf7Cm7jOQgipodEoGvkF873EZL7EC2mCuKEG7HEqaWiiXsJ+Ui1wy4sIJ
1lDFkgN7/Jzb88PkTuupTfUJ3ADC9awqdip0gs3hAG/WINKRG9dK9IvplZGOe6sb8s/Y+IyDfFzv
daYF3Uh+mbKcS8ViUwudVls9mZcoEoRFbkt9DlO4I02aCjRpMOxg2OGXVU8tgrqV0QtVtuH9Pjse
AmNALTtvz1ja8EfrxhCMM3rU0yTOdVGKcwyYl454VuFpYLtTmCbvK63x7sRkb7kpWAGcLXVnrd66
+Tfks+SNKnLttmo4cXqop+wLlMiKkyfwL0L6DkSDkSLtLiCabLAojmudO53/ab4c8dUwtYgM4J/l
jyxkAmc0lHdLVauvhZ29odYSh7aZin2HAAZ8YKEH6kBLGAkxbisch5cF4RoN7eq1KJf5Um03c0qB
pNZalzI1z9Db52lcjXPBmX6T5T7Gz8lkCl8Je42mZWWdUKlDKS/jS7rdjKB4HqA8YZcnewD1rk+r
lyqvzRuOCclFgiDHq1G+C0PNL1TXaExu+Uv0saZSWS8KtJiLGrbrpUuL7LTW4UOMTup2/0qjeKea
TopmnvvS7aCXS98bE9O/U12WHNGKQ2skQqpkbPap0p3Qb2S1/lRidTrV+AA9lUg1LaHqMsKyvITk
eV6iVUmPo75Z/z6iNKZ1U5iXZcaLQhDp0azINfUt8mcCmgAc/FhHD7VhvckDqzWUeS820FnrYJ1p
zKq4rh3Is85c2r1cBX3a7RcgsbtRXYorptTKn2xQuErbeaKj65Ck0Qe8s88t5Lqgsh3ijDM6yVnU
QdxJa7q1GcKsWelcnImR9mRbxaEyjPxzotClRyT0pAsi5GSNeAaLzXR+G8fL+qmsGS/4g71oq6mu
W0MAjRxzMOl5vIMobnfe1+ULUzlxk8/86+lyVWf37F1jeJIfbeu9TfMepN1fL/jjrW+LtHU+daEO
JOX+TeTnyY9f5RQREFeNlzxpvD++xB/PpwcCbyoqUWmoWs8Uq+kYhW83zjbDu6+iSP0/7pOPDqMZ
H0yTaYBz0LcJQhuqYk+549GgvqtsvRciu/nBie9NGX2nP9T4atF8F6v9TsllvA4I//1sTIAarl8s
Uw1mtuspnwU/IBP7qwn41Z9T82Dq2nhsQ7AnRCDzCh2/RW/mwbwmpJPn+XLC1fdZcduT0ONdQrSh
uWogTWI8AZZdv6AdOMbosKgmzLsQ4iCe1/hJwQI9AD/NLEJw60oj4JNMaiUSUyAiMqJMp8Jdq63p
qciti5WE/VFKaxACabha025ikOY0pxyDJQ5I5DQ9b18JGo9w9gPiUL5MJahVWIb2vrADJKboAnTS
AJq+eyWWLivDz/G4yfuE6EmKMxZ/wpwWZKvziHdun0HV9uJCeS/qYqSGZLleNDvHBsWI31kIYatu
TXxnTIbLUHCp5URI6jP+dK3C35ri0m6dgb5E5xKUNOKkIo6ErNYQXhrRl+pkJUHYIKtPoCnoSZz7
OqhH+NNIRCvHwBOJfcLEEhpoTUfxaKW64nQoMBsXUh4JaZ9JuqCBBErAywz7g8J+aJOOqj5RR0Bv
IoQUFnmPE+EAPjGW3+qRGPnFQlIcI3s1fqIjiPeF+lFosAjAw14XBYC0XnRfRNSFvgiZBicL/ZLF
dR/CHJQE9RhYsaj86DwTZ6nbswdIi3ymlXzjdYzOsQp+auLwZCwmnnEHFZcya9/LNxtdhb9CLJ+U
CnmiOnzpRIhybra/TzYyMH2u/azHc1aTsmC43bpzpnLy9UlhUDETvqcihcNL/q6raey7V+KVn2u7
DgPcgdKV7q1TdhwnfKt5auHT7D+va/gL9sjRxrhEuCt+z2QQCDANqMmzcaUUOu/Us7aO+bXncESI
rPpIVZk00ARl7lEBaQBrWKntpxhEkEtjuq9+22aLUiocwNFjfZjKbxXxIH6HRrVFWBcvSNbcVFzU
GnliSdoyaURc3Uhf7UtZiR790Wjds5GMJ1MH1d5oxvu8LgsSRgz3cdZeE0SAqiPCo+1C1LPAKu1A
rTy1yvixQH86YqOnIs7webVa4Fcue8rczskukmNlCBpztrw0JcIRrt4hAVZhGDxRtUgAiyEG+CUn
HT+L5ks2Uc1MhYsplH9dZ6/p0Setsd/MtOUnFUbHsVWN40D6SjyI5MEmd9Aq7Wu0lI2PcQmRbw6b
jqSyhe9ojceuRKahIRzaF1E6gDXFoZQFGJoZZeekJ6AxHNNweXOt/pMwkm+zUFAt5VnkF0I3Dvnw
2Bgm9Pye04qVEKRYOnEEb4I4umWx7EBV3E9zZ7ylGUTQEctMQBwzKLldJlKq/CsEBEZhB/I/DTQX
zAG7KDLPafYktAwaKkANJFFo9+tS8WaT9Ng2wS3oRl/CIVcpiMxfpqZqAmfqH+PEdi7DXH91+vLJ
Uh2yb/I+9rWp149idpVvM7LefZkQqLNCey0Wvndad8homoIYS3fyCqCjeyvKyDmAwa7H6NX0GiO6
7rJ9hmUJFiNVDm7ekkqsEpJN8LEelGF33YY45Ix4Ask0WewEhFSIPx5Au3pVhBx7BjjnD7VyXS0/
CTntZ8q4h0Kq0OLF4ipc51wNY1DnVKliRTjeuFhQOzTk2GUE04eRfDnb+P6+OdFG4lYc92hxDlFS
PWEg5aLlUxnKl3oNSrZ1Tw6yutAOj4ldtD6KlnJnZs1m/k7B9PQ5k3A2ra4dyi4nmtmuEUWxN1Jr
wnWZ1D8j65L23x2DTqFJM2bTR70zY53Rsmqph6Ay2aGf1rahXXhcazfxzBD9RWqM1xa2OpqgzldM
ok+VTjWu2lDQuBIjQsRV3SGCfolX+2s5tpaXmA5k3e2MJ+uRfZN+AcrTB3mYUxUfT2vUgAJB9ESv
ugfuAKYqdIlhs1rHxjJo/oyGjYQVfuzY6LvouRBleA6XyCH12/wdU8JAj5YQ5EWY6hSLB85U6GPc
r0bbwnaJmaYTjYOwnwwdLWCCHHNqbr62JRcls+9/1wnAtoINveO8Cm9jm47G+nSNFUh7a568tvTl
AwYPz8a40UjV4keocQV0Af1oLdqsxirS4wSOu3KcALDYh8hVTgZccDOf2gO2U79yKb4PRJN4RWei
dC0R++X2xXCKJzVxoABkV6Aw0TRcVX+G3LkD17KLWiD2qPQr1fwK9/YNBuRxFejkXFzTaR5h9RvF
oSSV5DCWLzUzz8YK4QRYNdl0MCkiQplSTSPpyQ7TYCnFu1kMPYpY95hqNDPd+IeeVsSrmFNPKHpy
pv+Luq1zE3+sUNIb3jSI544YikFBhNimsEKgu9X759qpjMCBBVM66gcU1zGX8njys7L7mZfRcUpy
84Ay7IeAcfViKr+cYjwOODle5g1usDIbEjOe0UY71tb4pU0ZWDjL86RHjPyL6Fs5cHiBYxux+eOc
Y4qzBWnptQmBEW/LordAzuvk19SYX0VP3YSTyOyldZgFWKhxjYZn4uMQ4Uc6O1HBu+5gVeTCWPoU
jNNdbVXfyPCcvUqQL1Sl8Vc7sb4ZZYJnZKawpRvlKzqnFmp7Xaw/47XOArJ0h/0gnC+r2HzWsXIM
9fWpqtivMYF9EdMGL7Hm974sEMk6S3rsNqnL/JJAt9Si8ocokYAiUm1q3lU5Lmr53jdK5lu9wjlx
xKOXto+jkyanLh5Xv8ig8zfmsj6SwoigLqveS2o0pZq9LFP5rgDaPCZ97ePkbA/90uKHiKJPTlrQ
nN6GXHqGlcFsuUBrKbPTfJv7rhZ4wASVld1EB1Nz9uVkXQ2M/aRL4s9xrREUvGj2Lo4VNws5f6it
51ZZErTd+rkq13oHuodtpHZktNXu0+Jg0Mkt4zzaRIYYmfDMySXftHXXwzyGrt+14bObz0/L9Nsy
+nY/F0rpTcim90iLUpQH8edhiEyfCK+P5aC+LXFrEJTBFD4drlpeGefIeLAMdTq9Z9lKHqxo2cwt
gcWmc9bnqTzPulXQpm5QknFRLSz7l9JXvyKd02a44RQJ7ELX11VgKAq92mPgqFxzeloKSh2KG3qi
Mpl9xk5yMp2TiVXo6ETZRjlMCYcXU39pP6TdquJrTiGPO9X6DInwsW9AM9qNs/hVvYpzU8efjgac
zFoE0ZobOLlSwmMigvIKdwZCtE3ZbetQUeqAuZDXHtfJkPF1eNRtM3qaDMPPatT/RSs+JoP5Wy9A
esxJRKhcv8xgP5PRc1O1g17lVZn2PWbQNIRzFtR2S8JaYzu7nEnpfpeY83odIrIt+PU/JGZH3YE/
fUnnwzTYn7PQZXStF6M/rB3jaeOi5ZlfOBY5mWsLKqSYkpOjGVdowZ/KivwUa3VaclqQFNmi+KpY
y8ce3QNX2kYFwNJ+pRguTgTbp+AxMv3HQGXGR0ySnMB6vE1LQwgWSBqtNRzPUp9y0AboR0uuusOG
peGiqERXGLmPYzcunk1CBgy4itCturnojnUc0hB70Or6yywieEI4gjDrcBw2z6Mev6iuWfgO1mUP
xPKrGl2EVo4PhNRA4NyQaLrG1ifJzYPIoG7gVSYvyPVDxaVhbg6fu7ALtB48V2YxwyFc9dHuqARO
dfokCtWmCtx5WWQ9IzY7W0V/1WK+DoOqK9uJ9OwQ1bNJrEPvfF7mzvJn8D61O71ktfnWGAMj3t5F
T6dkLzn6WNTj9O7yQEuIqYrf8fuP5HDlOBlSxPXCxU5mHJZ5eknS0DnWSnxVwQac1yEV/q42i/Sh
cw5Lpu9xC5fkhenTHjgNUbStdWq0MX0chhJC1hZWydmirhdmc0ZoHDuq/PF+GvUvbtSkXjgVcVAb
+uNcgmyWBl+zInrTVfSftVDsM5Mgomco/tcto2RMYDipT5ixcAnG9VnJaB0UYS3ghLpvI7XrzyLu
aSUbzuoNXH4orf80kGs3xO0aUeQcELW9JHqdBEtrOwEgZtOvo19FPUyXZstrwcYxpPXsq3ZhBU7t
MPkiaDiYQM+zF8tiX5XJcS64KIoUH7KylbD6o0OdPGDWIzycTz5sRMS6wsVrM1fHEPP1TnDqCMnT
9sZYJ0kpfIps85qlzrjnSMaKOU+vejoC8uwcqAYKknrCNGw36nyIt0ymu1OFu9QlNoXeLW6g4gil
4+xU+EZGMyy4tOoXsIqAQztzgCncasygdYthPiXSyFntA9PKk9lHv0N1zMnRtX3O5MnO2ADRMDYY
fKzuQzPgWTQF5+CRa2HgDtiuAAkRWlb1r2nX6Q9dzKSH4ALtXIztiV4DbQpVYV5oKwbOln2zpK+a
MAhNaPqX2U6iIBonUnAGQS1OK9Cfo01GCed3AFghED6MA6IsO1kYBJdOhKZpr2pGfbR1rPGRay2B
nZhFsEw1l8A6bbwFcTg5bFBOuVqC0lGRN1m/bFVPzoSrfoV1imELcG1spvBarfc+rzh/5CNTDODE
iW1/WyIcDk4Ov2qyp+PQLo8u9WZcMKnpLbRSVTNHPL7aTG0MAWRrOo6zeG3hTPragLCo7lV9b3Hq
r9XiaxTNDFVK5y0K24FtXFKtcZXGMwYmzxjkHrKhboBvxx+w3p4Yv9E8UtUGAsu7Qcla697anDAv
suiq65ooC7voS7aFFUat8r2lSEHOvUHdu0GKt3o2uGcH1t+LAkKYX4sFzm2uKQMuIWUI85e7Rm9L
1yO9ieeMdhLYSt2YvlXER+xjNX1bm8cIi+YVIDd5YnnW7FfG5kHZvpVknnI9oZBjK/m+N5u9lZOW
Hm3AbbhHDpRWNTwg3X41oFwEc8+wVFfLz51BDRhVKlL69SdTwdXSVewPxbVe8g8xe4wad8p1/hmI
YmD1MBchC8S7wRUfzCb9nc3m01iMr60y2YEtaHkQYLX6/CpTJlxjYHzrQgwQSoMDUSRMSFdDtJ65
JK85M7OTZrovCNsfSnuGQqNfWzVMD/T/YNWqzFWTN4pGxZ7mJIbHgjxzs3+BvCQ86pE+8VCKV+bm
A2GyyXmyd9n3dWy3Q80EcjRheq2M0N0nZLengwI9JTYPs7IesaMPSH8gILk9R6ZLS/WgwiecUvNt
EmCmFgsulIjX3+uETLtXTH74xJk2P8JoPBjx9NEhRGeIZpLlh/kQL8oD+N4v4RwNQVnhW4gNTDoY
FH8XA8i8urHeVyPXjlw24d/m3eLRPHnisOiDYgvHQZhQE7ZBHFm3XR2dRXlWaczuXBje5LS2Tv1q
jGqyT8IO70ytUYrOPqiq+TptXiqUGRj0cvtzo2c0Ic1y2RVaYKsRc+D1u2bCIpsbcMytS6a3xVQx
as3NJlAGuSnSy7J5wDVE+tNUPdUcIvyuXRvQYxRTPc6/tIZRB3ENzZuLLQkZOlVbaiyK15SueywG
XDxqET5E9nIyWpuhteqnkfnTUuzXNh+ecoL/dhVsz9KB+6otThMITCtp310pT/pK1OVHpfg4dph7
4uncGMZ70ZdBPdN71RLsNGRxqScx/2SMmX60Bd1GaxjPqwMscWypAtbkRoMxHOM0yCAxHY1kYPhM
FWzX52O3dUV/rTBQbWFaj2iA+aV1HZWX8ll3aTzHpoL+p4XLAgsOo+/oPLpGpR2tlD8/Vw2o6EO5
19r8Z4/p/gglLMTFBmpmGUIaVwwvdzYnT7hnA24BTmi+0uMlFojH8SEV+2yNrqpY2lPVMj7UJudQ
I+rjB7TTNso+SWLJSYnLvQMChhjyhEOjWT4tfYcETdfy/dI6pz5BgWaOKUJogDHk1iL4H/jGlbXC
gi81wP/KtUtHuiptAZGquywlxUMErtXBpnT8YIxUXzrjcxVOFnISi/6DaLeIAc4QtMfx82zmsWcl
0ewjvxiqBn32AVM+18ypbYNhAsTWFcqeNF6wSIbbHyrNfe5RAwpQcZ4WV/txrNyLIT7libvgOtmm
R6kDCwTTH+enQ0FwHTOrK3QTfVVQ9DcuiPw6pCxIkHlNLWykUnBYHDArBiBdRcSRN0MOBbUixn0V
Ay62ysex/JksAMys6aR3XDc7A/L9OOhcTswfiRgKP64+GvnzNCwqRXKF8WwY9UGt2HaAfyv0GrxP
nkKVQVFeNrWsFP1pqIEAr/sUgaibq88O1dJDqbglB9TEoD43rokpXm27hUvXAwRecoCV42qT/QCU
YYipDcwXEVLuHAer8o1aQ4u7QBXLl109YwVNchjBDj7s2qT0aCVI7lQYScrIEH1OMNuUH9ZM/0Zv
CmbASa+WeV+0ZsU8NKEKPVmoldTvbexGL5ybf9txSBEFs0SQpphtcyZKQathK0JpnRQVpjaIyX1U
XojoeuhCpThpa9YedWN8pvOPOyqFMpumGqOGEAQx0ejhaWyQnEele1Xn8XOMuinAMM0GzgYnGPtZ
UEmP3xiJGL7OQa1jDoqbPDkhpLr2i/Ie2t0eQuP4BTfeQVHH6TnpzBwMaw+nX60wiMCe9MIWf3bl
xCusIhxrtAeGA1dxyp/d/M3mSKAhcezVeOT46NA7mFB3hX6xjEkjqLj6JAVhdz3fHxLOfy8k2zRk
zl+av/uz7zrAhC62t1rgtOUHEK6BoaNY0dcrjv5RfvLtbW6f+i/f0tksC+rS6f7tSfLduRrShL5/
0O2Vdlqekf2ljNKIY4vD8DjKbCP5Qffvd3ufstcuKsG9+z/etkXozZwpOfz9znL99kT5l3SOhdM6
HAP51rG0hNw/5f5RUoEnV+OijD0bt60nV+UD8q1USysPiaGdyfz+FI4WxQaXWmWS1u85EHI/VkXl
I66B5DmMMVZ2hZnLyBVz1nVmkhkXXV3T/GJkUsyY+cOjMMRm3tbdU2qkBxy8mh/1VMKWdfiUc4ZL
e903tegHU37MSFXakJM6TEEqFk7zyCwnl/a9ju86hCAyLx2j+bL85A4wXA30LFb6ko/fx7xUEZgQ
UmwN2aOqbi2TBfH/otg4NqOLVi7nsUl/bC2MdlG2sUJ9rY31W9Yh2CRZ6TLp5sFFS7JjiGFbe6VU
HvHZcr5f4VUaKUJ5sg9IGeF6MhXhswoj1UttFAKGlXDU48l21tr2+MGCAXsSEEjoFQ3eWlnnJnUf
2ob4wMQwSVEWh4FePH6j+Don60gEAtySmgTQqS++ry2bt6LFRYgmSLW5pGLYfepLQF1RRrvG5qAl
jGM+cWE7KrVzoJAG20Ms3wxqecukfEGno3iRPl+Q5ngETjDvddQts6k91Fk3BXFs7FEKfkWWw8yh
35N9hT1MSffm3IWgFDGhq2b9VuTiZ4Vi3x+b5ecEY48JosmJ26jghkZcA7WhLwALkrSgv1ZQhenV
ZxQBR9h91eeBAJV1xuIttEDXMQW2SmIdJ9BWQaml7s5paaCnyQov3nUOjUp0I4npYZhoWJ6pDJjo
aL2BvAd/zJluQM4EnQlZk/Ty4Usz6erONrPXCVCMIurUo9nzdc11QCcF+Ga1/U5gypB/X7ioBQoS
j31fKhAxxXSx4ZsmpvWxocTZzG2012268gU8B05jgTsjXrB6RfHSAnayINBaXcMPdRda9MjWKpg7
8Tbh/ccLL7wShvS+X/Y8SpvJJTTaHaqn/j/ZO48eyZU0y/6VQe35QG0kMDUL1+7hoVJEZr4NEamo
NY2k8df3oUVWRWZWdVX3AL0YYDYE6VpQmH3fvecu4VO/NBcvH57LOX1Y1oBIN5GfzFnCn7UKFy2P
EAetefIb4tJ/Uh8+vCj3/lclywf05UMPwmkV7P0q6MN66zhu4IJKQowCqennFM8kclWRSopTCv7t
phyN8CJyOgupVTwUJuoOzOTvvKZ1QAZU2IWHJDoEMVXhUsLHMRy03vaRHoq1lXEsb6zSCB9dqDpz
Isp7clr2tegxrBrxv/ng/5BrTZ/LBiFl01r1HJ+6/68ffEmrzlfUaMHyBvnZ8L3VlEewKDAWkjuA
6O16LJoNWODV0Z9eFAbdf/cZ/smPR/3Dd6xVChkwyvv1M6RtmvlzUqZnxBrqvinsc25lyZmRn0VO
uzCg/k/BIWJ2YLQMGaR58bH4Vs2nf/0nOr+HKvNbIBVFim/ZZmD5/m8523mtFAmHIj7LhsiIJOjc
sxxoz5ucBKc++zgucX0k1eWdFcTtLSS1+URqzHZs3HMT9cbtGA7tlQE9hoJguo0RzHC9QiWdWMm0
d4m/orPnWLeRiG8i17sEw0SygdHb20bQD+8MetIVKQo4oq1nPxjH00yYQx7W4qoX6bo2FMvHf/21
/8m+K+zQcS0hrMAMhFj/np8TaM0hSIYxiclZtDE09029z8Jc7a1YHBrP3ibu0l3HdmJuOcKqtdG2
zxX9/WJh2D5fqzJegz4m92R55XiOXELexjgJN10TjUdSp+yTtKe3Mqqdg/7k/18e/W/l0eyhP/3J
u+fh+Qdf7u65/PbXv9ymVfWt/x07t9JoUUs/98Nf/0JH8g+X3DoBcQ5anO+ubLkf2LlQ/GE7K20u
8E3HszhB/F0j7YZ/OJziPOJfbCe0vZ+xc84fbhg6Xmg5ZkB8qfD+Oxpp3oa97qczqhlagkhSEaz7
JnRkfeL6aa90khw5tEuEcAUogekhB8lIpnCN54OEhR5O8Y3fDM63aE7oJTWM0UnJhb2TiHdtZpfx
d2E5k/fVTPzaeO9Gfhs8TU039N9j5Rb18yKYvH0dswBVVragGYI7hGRibsY037RB4K+aWQo+GY0D
v+jfdp5Q9s70+v4ptasx32d9k8jT3A5tfkpiIrwPUH3G6ItHBAdxDqgPgeImYwFHLkCvGE0GgaVj
bQx0e0w5J1cZhi1wuApALMSKBFV2LNvIwd0SeAD1iIVeITY2umVTFtWfZhAYxmZAtO3vugIcLpE3
Hk0ChEluSmPIAEBmqzkHcd9jN9zOSUxJkQN0AGYEkh6lWSp7H5GczMfkXlaujd1hGoqwx+4pM2X2
5yT2mMGUWeFxBhKgv+Hm+TVKc5xcFNnbKYe/NSUlzVJMrW8ISGUoSbxaTVa3sJCqKbsxDl0d5Z/t
fpIOsA0aErQNwFuR5gTTqDvBhSjKI6E6TNWJpw2jT1WJ0v9gRlzANz1FKWerUktdwml2st0Ylp5J
3VWokIZOIqb3Dool5y0PDJuvgEiS93E4FV9MRj6ke+Rtn++yrmuwoxLpwkvRzvrTT9ZBkBNO0V1J
DgYVgMh5V1keQ2wLd9u+RQ++MoCBsmx5WyqTru0+AgNDImqZCBqIsa8rkrjaSLyXaGamQzWSNsdc
3uaSnRhZRlqSrUzr0nV8VQZPDukbO6u3SUx0F/SDD+joUSulvgLi07U9iTWKalm7ifoM2ltC2ESv
NqkxVvThWiP47glKZBsjRJRDLDh122pT1jhvwVJ1kPM2Ywpc7aaMfTRXxMabxMk0zRI0UAFGgCYy
7BlUj3StgmOG1c6DvFUY3j4y+zK+A/agbHwF/Zp1bfs9Xe5mtN5mbmNnx4nZeXtbDEg/bo05nsVT
5RlwVlSL1vYScUZxXIYpPunB+xSVDtE6G8ko986f5Ly3Ff1Cn1nehRKN8ZF2iHo7Csd5Y3U9wZYR
GWV97k4PplDxlSOA4tDgefcWFeOE71mkXwvXzt8hjZyOU2UnOJ6n9HM7+jElRtSvJGE0RGK7kACD
sjraDcU+ZAPNfgn8GjuAWXX7pBicG1RGiJDj1tySs+3cG/li7MLUmN+RQmgfpzWTpxStuM6Jibyf
ZssutoRPQdItz50XT2/9No52MO0VQhQrO8XSsc9IerwnU7V4wZIw9e5APH1zy0k9S/T/dzjY3EdS
66GcjJThgdJUj001xvweMPdoI/WPQR1LZk5WswJ4nLdJbjK5yqVIbgPmYnufcIdjT5jKx7Kie4em
NwcYzaFSyAQBd5jWp5zecU/nuiLbLo3hu6KP2neGH1/jOkoDyIsW0zPOkPfdklV/VrOb7Vvwxw++
3wnIEVm0F54YDtDbEUuouTsx9uxPrmyqx5DW8A6/eHfrsCseR6NfDuRAeA80UoxnO1UzL1U3T5j2
hgfozPLQVYY6YCcB8p0hffQzBFtRQnC95wG8M70BOaOXuOVdHhgVLIbM/F6aWfW2k2W/pi8zTvAh
SvsbaZb2mYag8cFslv52GAUtvUkpf0Q1nzfkrhTiMRzpkSg1x3D/SrGL6YnvCU4EBVXb7kLdh6qy
A00J3wWHubSG+Q34XMzOkWOhi4+UuRlUQzBWbINuK6YQmyb6laD3mKqULWyzVApwi95SfZGWnbGH
mJxuTZm8HevOv+swn9yRvFTvI/6fk72mlUVlPp+Bxxn0VTPj0CSOc2lTxoZ5QRRfABT4Fl1QwdWK
gNlgoJQdlSHEzcgTX7oJwlu+tOnVdMARlV1j7IXtoPEL6Gw5KSEBTOi7u6Bjwj4putdRX6jbRJIk
zZges+Myz8cho3Uc1iUd+IDZeFZyjPmuD5ydQ+lIcR5IWamCp6CXGTzwzMOaQe4Vdlu0iss0P0ZM
3+74DQSn5CrLjvlU19hxcMtkjeWfSPmFdxoFYH+6Fk+RvTQHk/jaXdW5ycGIrercUlvbWYSA3AnV
0PotlLwQIkb7tPCmA14ckj5jgSqvHi20MWN0K614PChH2FsuCMFx5og+uDGa8LZp6m3kmjkFsM7+
io6ru/Oynp6S8OhBBnV5DEySXxpQeTujJJQoCKb5bOSpu8/owdKjJIzAEVSrfaXGc0IU1qkqqTY7
jmNdDZPwn1Jm4QchSv993gX2vREJueOCKY5TSGGqhAB4ociZ7zi8OYkOio7vwNWCbB+FpNsJvieu
Gd8Ais4PxmJ0b4JArVQoae0zSp87a7RamtgLYoEliLelWoMwyjC7QGDrdtkop/vAKPBxkDp6R5W0
Oy5Rlu8LgXh1oaJ3zFyn2FepqPaluciDhwAXPaWTMuGIHZrRVZxBiWiYPlDoJpnUkbsEp/duDgHY
kSLF7kARHzhjMS03ce0juEDhs28FaUOlP9ZMif3lLLMpwvBI653gg4yojYyIIIsjo6TXccjKrt/N
Vcg+nHbdgTSVausjgNo2mSmPeDfXC8hU3yiudzsrNr0tCF320pLcqmJG95BnS0hCigfoKRvp6zUY
Ra6pkvKNYWToICkAnBar9s+DSgc48nS4IpAbtFE4zVCBNtb6pYd4IZr3aeXL45L7I0xvlffPVP3b
XWaOLkFcs+NuillOYmug73gcfWJziiBIIsQhffehkTiInWlp7twim4pD7rq2oJUygV/v876PqAi5
g7UzAeLLQ2IBYzrN1jwtV+aIhFLO5MkN72Z3acB8R7IbEME00y0X9YJaj5UwiPOZ/dMcam2Z0ifC
boWVoEMzCIm0i6WBLUQSzvYZfa9rQzz7H5kFHb/V6+Sg/9/r9OpL3aiOIJbh//y62b9sx9/qdU7x
y8Ze86sf5bdOvfmGu4an8kI/HvlfvfPHLOXfzW/sYPVq/uf2z7tvn7vnPv+Vqv3ypB/Tm9D7w7Fc
LJ4o7H3zH6naHlUGRwSWwKnENP+HBdR1sIBCTTUBcvtrLYe74DIPyV//4pr/nemMZQu+wC/zmcAl
R8WiiYMpyff4aL/OsuH3G6aKEsBaozuQYkxGRXerXdvRyrp4JSv8X96mreAvVIbX1/pnL8052zig
zV6j1CynxKC0vn+NoAzkwsoDYYJF0jDaAtUwEoqKx6jgMC8QWGyRshzx1dAFmbp3yfRUB7VNBAMN
6tHh6YFlfSoBovFaECK9Ql4gK35YU4jFIWtg37rPUhrVHort7IEJc3w5Hles2uLgdZ3C5l0UJB8b
ifi1Qx+H4O79IBOkmK188HB1b7qa0+nU1Qqz9nhbZONTUHXnghEdaXjoOoYw8y7NRKvH6YxDEsGA
auo1RXPVTyti9OLyCaPw8zS1eGijOdqB59w2yhcXz5zMbW4bn0o/RBg4hNYZ9fVGSeerNXD6hslY
8T6M7G3ia2bkcWZc32Jvq7d57SJiDoS8NzFkHoYUXS2KSuolnDJRcBLIexBZILdZTlrh0FRPdhaf
0C/JMyPG75ObuIRsV29zM8MkIUO5g9xaHrwBKAfFaJrFTzF/1F4ETEyIOqyZAuFgH2nkgipAJWl4
KASru2os6G0jK0IgjO5ZfY2SKTyMARU7NyNsavHiK97mpxB9FZJKOsZj967y/a9DHJpoVczhVqXI
EKa6eOiSlZw+HJYSp3znhB/GzHq7+LV3cN3m2IvycQGON9YtdWOG1qiCEcN28MQ2YScILcEoMefk
CmfO2WkRnZAL8WVMW7WfmDJvUsv9kxoTLmAUXEyWn0wKvMiHGAe6ZoeFX0zINUm8yii9GSKGTWXd
RR0ux2KFuLoLodYN7n/VcpWJmbUTz2iGzyM+DDxaiX2IVE39aQ0EMb/U47gm7z4bAhNCYZYIxVeA
d5e312Asyh0VBRi/ORBZWeT8e3Vz35Shv6uCzGCXTlpmbe79Mlf+pfTkjXBK5siDc5YprK+Rkdo+
9uunqhYNha6mPchxnA5NQX52SSR2C1+6Rc1lL96bmfTMTUyLwC4Sl9kvgwZn7mCNdOXWFygVFe6u
rVyxtaVPIJdpJ3ekhzAJLYyT5aOa5qMioW/F56IrP1MV2QEkH5E5iTfZUHwzTZBxiXeWFfpG31Mg
+d3nSizFRvSptx9tdQ0n79yr5Ws2zsyIh0cX5he69Zoo+yJ4tPJpY8fFnzlcRtOaP0Nb+8RQsTt5
+QKWdaieA1I+tv3gbgzHeR801OjlxH9l2K23z4YbI/w8W83b9fyK3MIN+dPI3Bir27Cd5hNc8G0Q
0UwxJtc8YnRvboYo/U5Y4RtOj/sljJGoyBgQ4IQ/BksRcyZwsBRPpfMO6cq7DsPRyWCoka+gmpeF
oCheuh/SUsldltoPWec/5jCid2ApgWL3CxIEmOUXJn1ZZKQPIh+PdDXsjeWbZDyFctthZJ1rjgmR
zfmO4q2H1I1Q8PwdIYRfMo4u18CVTQ/Is94Y+PYcCZyVPIeb1tg7S/rBW4YREDb1o6yd4PD1xU1R
0stOL/FiM3yjELUxswnf+TId+S5fl3h0b2l13c1pxK5htwQuutt4mB/agswvEffiJEoIkSJ/r4wG
wLZonF0aerexCD7TASNXlFFKkGcn6iYCC0rwpk4JfooLG6s/yUCeXGjnO6jW52CTjf6yR2eq9mSf
cYhRanhMx6m6j/B3m8OuMRGc+Xb2yQ3HS9k4RLgaSiE/6TfZoDwqwDRTywChcUB7yVq+NaV38hnG
MlVljGq77p9NNG97ectUNGs7h3583uwaFRWYBDySVDbS6kj9AxC/taEO0v/2yjunS99YPmlNKnC2
gew8pB3GZ+kGSM8ZSkI1Z25cRGm6s0eaX00QPlTRLhqNmDAp1HiDQ8lAwOeHlOjvE9ij6AQwHuAa
sZdk2DmS5pnKosN6aM0LMkbqZmqfZ1+R7Z4jz710C4xly8cRIGvjWzuNHzkhcSuaj1Ba1zqpvzb1
dM/F4NrFAY7JhJMuGIRHXKPQLGuMSgoPzPQ9tQF4VWX3LfETcNPRxKVy+K4ipkH4Yd+hymlOo2x3
tQW3b/CH79k84BcJAhJGhXtNveZjhWU2F2nBZS+VWHYs9vIMByLZlt+XoUSZnKAdB5F07ofxRK9s
U0Ijx8qBUl8W3r0pDP/OAYW2VXNS3yau9ZlS1ptOqSsYbnlORlVdx+hANjwRQdgUrIE02Sp3xuNQ
hZxqU/UQRNX71qRvF2VMPT36wt7iEzwXgXX1CS1QU3Q7UO7rCfsNomnn5B4WyWEGSVd+C9Oq3+Wt
wdjBtlb20U1I2PaejNRPUNTMY9Q5z1EbbV3Ja8dCfm9CWKS2i2Vm8Jcr8XuPqnwK7JiMW9B27tJu
hVkQJa38714xiwPNk00z2uMuwjm0HTzxhpc8tnhjt8lkIuQ24fjjwMKW1RrXUSY3ZkPZrC2TEKwU
ne6a2XCuaGa3LQLR4c3UMMqoSRqghEAPc2U9mhxPm1bSiEzr8U6qsN81lvWtHcN96NoNEZrNR6gI
6XbMqu8hDap+MtvjwJAOkQN5vPCBT2PfK3Q948TcKN3CzkDE2I0do4su2FoGWIfeKnZBi2HD58QW
l+lNGtfGIc07BDPp3uYDb518fGAc2W+8OUl3YYXu0Vnhl306wWCan+Gu42qDFHEYnekb2bpWLbCP
5eGuXoxPdpalzKmFJBAx8FFsUSAbuzDkyzjDrp3deovE8bNVrEO8YDhFJMYyNV65dsG9Guxpu+A+
30myDoRvWDsJSGHn4hZQcTmcHHSHajCHNU2V4POcGI7AbXamQvBdOOiH+P2ybRa03yTVQdxzdQAf
Vng7zmXMk5SVEKHrsKO0LeJax8iOgyhJD0+aDSUzsZG+yQ40Z0gdnPKbQHNwBfHDuehkTulXQKRk
fNuK8VU5nYVK5WEqgFETP6qukyDQNfDiBlKuzWFk2HvV4ticFq6sTSyQ9uTwmHlfkAPABBQZtkgX
sKNOVbFDtYj6azYfjd5pNm6bDIfOX9OVsuRNhXXz6pFjAciXAYPry1v2AcYgxRkBaE4+NOohqn1f
RZ9/XTLzc9+Jt1Eyo4olepEan/yzTZZgr2TgXboMiLDi+r73PPXeaNDm+lU533YUpin5Nru6VhZV
Z9yJ41d3Dvd0jFeB3tKj/mDRKYzLIbwEPyUJzpFf7CH27kORYpxzhqPfGO/KMmgePfr0kXcOWuDy
btVVhzgMbts6BVFgcSFf4mbcOQE6jsWJ5bVHVEkFr922vSD8oqXAXKhlm5ASc+9VJr5A4WecBOCx
dAtjenzz4ztj9u6JybwjWjU+WY5LTHCBaKDiumZG9SEhYoUT4pBiCCZ/a6ltRP4GycK+UcKAaiwO
3pr2Tp4wsnH8xNlmFUpPy0+bK2Gz42HM228gSNqbnrrOjV6jn3jveKZ1to2ZYSOVcvrVk2K0QMU/
rqcPhiqJL8nV1fWkd5cIDmwvHU4qU+RacNncZAR5H6kfGHsG6XdzmTtnEazDdhGipnUYytlo47ZG
HN0qi/DdDNH3YfKyTeaqCOXYeO3Aht8UkUpPfbQ8qmyMTnMeic1kisssBmeTUzi4UMZEKoOhL0Sm
c46y1nyi4PiQoYSYLTWQPx4nezsTe0W/aVSmcyObObtto+C25EQirfra14v5MLcw7C1F18jxPw0p
JlHTRduUz/W7Fm3rTdm0b72w2VH+Fie7fNObwfKwgLjbt0vZHoKqpF4e1qiMbB93vhkJcJILBSnf
eGvikdhGzCxoaiCKLkzrw2DvcTO5hEyX0x2xA/V9NV3jaCKHPWBwWlct44R1sVDUfln8dhtJu19S
ch1oOAgC2sj1KzexjGhcGB3BcPpWk+ChsuZ81qxxcv4aMWcWCKQ3r9s0joB6YQ+iGwmpbywVYu8q
/p6ZC9M1hCn9RS/qMlYrYt++iVvnOR0cSa3KhcKtff5hiJdnY6wEuJftoX2OUSLt/ZUTZ+UGvnCX
ay3pUcmuWzln+g69SAkzMRDUAc2fk5GuwughYs23Yi6nZXWu1ZdSowj16lhi0JBW/0HzFyhs/mD2
6rWph3mn15RhPLYu2AvZRya9FBgG/pqhqF9DL0xO7ExABDHxvMPrYuxabIljYuxe4Q6RxiXqF369
MUT3WtumOuIC+gFqZqyF9kzTUrswXs6xdS1fQb4/0ao1QbldU7cUqVvDCg1k4mEs+6Gf/eNM/SDv
/eESyohUgMRYmKKOlrm1VnhbVZnMN9oVhVdHIFeFTChOrjmKemGsX8e/5i2UaCrfjBiB8CF8hNAA
Yqm76LW5dBZrnxobh6s2JmmQhrQ+GJita425YoDdWXyUnMH3zsrE9FdGYk0rqj4p3C0xVI8T14X2
kpCocck1T1NvI6EBYifsBWCrs51XZOOwYhz1GuIPefIoBcuV2divC71WdIO7h1XzaVwfGpm7YSiT
S2qRBah3Pr2WgpdkB50rRdxyAXRx3dtixjoW0YGs8ifxFcNmDTtFV5qu33hYdzUZenNzAqUFjNgC
wJcn7UUvNG62WQl0U08qohlXR33TspBsgYuOOXD13tNxmM6KuMN5W1/w4jQXvVmRXQ2PQn71AlJ8
ySB7fEFvvKA5fsN6qIRyPh13krVXVGeohZ39uqq39UJvLgYNc6+rwgpiA9NwjeamRg1QqIwOescx
mDKQJV1+TOi9Q9dcv4H+Qvq7zG9QPOUXei3oDBHmrgi+lZzHaaK5wIuvjr70L+2K3xSG6C9disH7
FLgZpxL7jedOFtpBhT8kq4eBeQCLnANl19UZoWfrvq4XHNM/1hSuLwgMf9/Wd5v6xpAUEmDxzJH/
/jyfSJIFFhivMxDG2n387dWW3inPvfltbma+W+uubE696kL95iwuGZusN2Yj9eeySznPvz5y7Ekl
mteFXtMPHGeuw1RvADya7BJ2JveN55cnvYU4lZ1ovT10uo+tHFZ9IltdTqltb8ZAuylse7vGqOjV
1CBsHIazL8/w1rXfNnHdHUOfs8oUMEndvL684/Sk07tN/vLb6p81DPj59U+tF9P6o79u/vaQBJbC
aVyj5DSflDITu2FNjsjeiDvYTBQ8mWa75X2dcPKcLeREZkx890Y7zQW4rR+rrSJlXGQ+WUcPtfLG
M8GZkO81Sp9wM0THepUybrtbWq4JQ/1o6H9Ti2p/Wl1WLHTQMZNOk/EI+hODBZdwlkRouaccH42m
STr+GCBlNz9w6UNCuH5y/fH1Zir5t/SaXiRN+2lB2bB/RayOnLJ+DjyMwEAdA2kcX5meeg3A0X4e
7ZVcb3U72zPly3fXd3o9lgvk+hVZ54oZHvj9ZD2/cAAlHXkYrM4GGkhq2sOW8InhosNGs3VNb85x
xwy0TDN5GdYEKGs8QzKSnLdZOFz1OTetq5Nl3NGS/X0nXPdJH/3JRe+THvW3gzW5Dz/t33p1SCmF
5hNEBL3ZoNI5FpZ189Pj9J5tDtad5RnO4aedXz/m9T1aOv7EyzTJVt9GUi3HE1QFNBIuFBj9AfVT
er/x4Xz6oiHJd1p2mQ4zyFb9eboe1Mm69tumvsPJa7H9H+m13KZfurqvvw+/dld0x+S19fL/UkfG
RYX1rzoy9zk7VV3+2pF5edLfOjLuH65jWQLhmBXCSwlpgPwQnBFWSt/Fh6spbJOyWcBdf4NyivUe
gfAisILAFT4ytR8dGcf5gxoIhyMxrCuTEy3a31pSPxS7dLNeWlQ/tn9R8Frmbx0abiAz1YbLycew
EKT+Jv/sMApUM7qvi5GKlUtgb+i4X4RgSl1EydPUgT2ZF4PG80xOlfGWc7BD3Iw17+h0U/wZmO+j
qkOijEMD1sVwaRF7mZnrIhw3jIuJCIuEp0vVxZ2zl/Y5mar0RjpHRjT51kGkRWtj+Iz5gKSevqbi
hlMCs+4OlsMpTELaDpBJEKqVIQbjeNxlyWxu7JrmReN7T41X5tuup3nRmYbPFWYWF732ukA+P9vp
fCExZucx0znpu5jDAyDRq+1UC3ChcX+ojfwpLJR9wZ38YxEDyCTWmTFf7oG90Zt5CQOECam9fX2w
vkMv0vUZek2/il5TVU/5yav2FglQu7L7nvSMo42AhPnFLMobvTCBlGBIj3yG2vYezZR9CXvDvrys
DTXUBZFs1ZJjurPEcI7kss2WBX5lGQLtD0PjUbapONTR1Q0Wazf2dOADh6i/10VGfNmWplewVfka
/hylI2HTIdULG43rTeqnVzJ5ln1/V/rYldoeaRRkwnSTdeWDPQVf/IZg8rGFJOqbxcdiKQua8M2f
QTBC/lDiMZqybof+EGpQFlQ3fV35tIPFDiHfJxlgbiKm+zCCltha4byc6jWdJ6CYR9SA2Llza9/G
2Dpu50m5io4bdakw9s1D1lH0TRRibRpiwu5hMDXSSmDhfXcqq0KFDCmAT3M79dVJCvemyxx5pRJJ
fd7+HE+4H9KZaXxlmvZta7BpdTRKHK92bpvOW1U0EwlZxfhWEZcy56G6+rMM950HQis2vOTWHjv2
zmEFuKIePE0u1vWmKu/cJOw2SdlhTJkocNNTQYnjdZM6uq1xnN1hASaaxBu7nK7EdLr42iDzTHN/
E8y1dzULbBrMwp/0fWEz8esZ5r5cGwb6AT5l7jMj+KPFV7+FaQHMZv3UQ588jcaaBJXC017vwwrn
3Pppea/QsGKfWd77cQZ+gwyojcqr5dpNfK3JT/k9PLzztvFFLEN8WFRrcYlcsqMHO8CXHcd870LS
yzJHHHofb+VPt03dJ3BTd+kQMxHMk/LGsNd5h9Ed7IqZULfmOfS8OWPgdVXf+LqoErxzxFqtwDPk
Uuv8xnJ5ZyruN3rLnjuI9ia203kRxE7ZEElJENm33SOdvPf4WAAtKNe+qbFJrjMZD3zjvnX8hyK2
IEVJdUlpQx3yeLxz8nC+SA+FZTjQ97XblNECM2TrHMwPuY5DzwIm/UH5p84nmQjaPNWhv32ZFb6E
q+iBVyMAnVs5VZ6oKZbtlwLV68WV83Sx1wWQNNfjnwsoQwFAIguDpFB+i5EooZwZtr4p1JNYCzha
51gdxBvOP3KNG011GroPHszE078HTQXX73VeWPjZl3wex72e1mXr3E7P6vSavm0OxmOWF96xp86K
UzjwsEn6p3IgMajBG793m77FZhs+gxADvLROU/VHWsDZWPQnkCmtv6ScXAhyBE0x9+0ulQuzjSCN
kwoFkbPeYhFy5nb7sKIWPrNj47ZPwIuTnwV8jpwfoWdlekqj52KD2QLfQOCU2sulNyvzMmROideK
pE4vBjnQgu4KQckZvjqM2fDeWRSTIHK1DnZdvfMjfvR0pHFaGtRgiBvFPgmYZs+lkr9xcMLdlPqE
/eHO2Ioe/gomxX5sExhgxtfKISUbSZglK+9koHTTFQFf5zTo1dfZnV6b2gDAa2qg6jXMBELoP+bs
9HX9ZjBl8zLh03NAH0sWqad6sC7XixdOBlKUM6SKYlC7NBumiy79uNRlcFN1M5Y0R13s0f5iCwGk
REbuARH2I6SN6AK3xTlJSWrfJ6//Fq8D4FbXePSMW2xJxaZ5Ea4QLouaYRL439MA/ZJ+ZFG7pBY1
9L31owmZVrsIGyltDbkXZdacgomBuOdQ3lXnlnTJc1pOdI44HQI4UhhZF5fpwJupncez3vlfM4b0
5vgSg4QJWfUJ3pR1YoJTeC15Lie99TIVXn8Ob/avha0+T5WFNy3zHTzHTrX30NqCJIQCZ5cpLTwq
fIXJ3pGvO2i+upvUIjadHSIYbJdsA5g7vCx3s3BIZTKsQz9U8oL84Tp5NaNw2wAd4M/FXoYAcKI1
XYu2tbyQNkbpvb1kVjdfTFKUUF5cVMgowByTt+bACUKWTbwPs6lbTbWS+cm40/NvvVhIaiGbZo3I
EB55HuHWz4g3oJu00YWhEv5OlqfRqfC5FjQdbb+1SkP59ueFvg3ay6MJLOugT296ocs6r5vmesor
U4OknpgKdFKjiGU3O+mq0AvlU6/qBTzccFtGwtt47nDN4tWnZFrg2NZCol4MlkTbTvFEn4NKqk0Q
UIgMrdCl9fYIP5O+6OCaf+r31edb/Vl+24RVbIDvKg+6zCQoThNMe47yBskLTj13swTFh95zq804
TOZFL3oDekpf8ovUZuxeLdG2R3sgDZzxF0HARnJju8ZuqZr5RBixEfn5Ohtiz0zceF9rk6w+Nl+i
21wfhUDA7Oulegcd2Dg3Hn3dxDrYoD2KFkMCT0wDgqF6YM7LtnXyG1n3+VGXBDWetVwUVju9+los
fL3bKk+9lM759T79UP2ALHKbsxj/1NU2MWX4Cunt6q1gnTBn6zT5dfNlDUnQ2cFtKlsfwpK+raYj
yBlrfQpVjnq8ydr6SPwZkDHOHpVNHZhCrHnNRrFcPRmex4Y8xViUap921be0HK2LZcAbbxtUfQD7
H2F6/KiP6rVsrS9WaUfkhl7VN74+5p/dJtBbb2sjzmnc81qvixJw8YksxN3rTb89X9+hK7d6Tc6t
sTUM9Ij60GuaMp3u9Wrb+eBPcOSuA/Yy286c0AHgHNrILE6zU08/XUJfN/XauLjUzvUVVm/ry+zr
Zkl9uhwXdRlm8GMV8Iu9vuToohoiROprentajyMPhORY9jAcXiuygTkjrg0GGZxWk9fkNPKqFzM5
9DvFFRmBDvT3xsJZH+HY4YrMKfqilBwvEcjB/kRSeURnsN9jEKY/woHfxDM12nV1pshWbArak5ff
7/rpUSlaVOi5JcVL/ahqL826OS+Cs89eq9LwiFDQW/VpekGIXP/jnib3CfXRtzJraYlqXB+lqz8W
FUhwQGshSOmoptdXsftV0CvmsUAgCxPjRQBnjWt82cuL/3zL60tqtZx+RX3b3NsBiKftq9JO36c3
E5UQbP3Tqn73lw+in6y301bwKL398o6vL4VQvoWZ4w/VjRCQF/7TT/HysV/vfn31/8JtdXmzmqo7
5Nh5dF4iRVJuvk0BCdj+rt33NErou6p3c+XS5CajaEf57g4sP8GEE/jLcamespS4+TpsnnJaAQxm
FxRpnekerUg89PncfGQq/J0h+vMg0FPhCcyg5hjVobZ5uFW7iKThw23TPnk/02ncIQGMLn64QAIh
y7uMiLbve7QbYDCGwwBxyalTrjQo2jcLV5SNP47vcLBOO9maH0DFLZvBshAeiZu4yv6DvfNajhxJ
ouwXYQwigABeUwuKpBYvMLKqGNAIaPH1e5BjM907Njb7A/vQ7CSTzEoBBDzc7z33bEQxLi+beNl0
eZmYrhlidojBDC58nty19Da3OIfYtrdJzbnQEinZYNbva53tddH+CT0U5/5I2nhk9h92C1zC8979
BN611Ei3J/AvApX0NFqfDhblFXPLcuwotP14PXsYfCVd7ZzT5ZA2KWk0vG9ZI85lCffCieOPCErq
XRT9HqbvLAj3iQMLsE/Akqoiemt7Gr3SiY6IvTjoy/GkHGfvtBrbjMLdrhBdNKr77YUZWp7A3dsh
HQkikHeqZueGZvnNkB7omE3tLQ2MfOLayp9i25ke0zHcOSnUJiRzjc6NtcgQ02TOd4r0M6A18drn
3yY41I6S637qiGGtqXWrmiCP2LxUpAERy+XYK27V4G0KdhyYSSB3f86Bb25EEUDoSjN8HJlQAAlG
gLERmR91xSfLFBhAVraumRnD8m+/zLmJNpjEXxswJefUSBFaig6NEttHfOz93hCQaEcIZGONpjHW
UbG2HP8r4Ug/JVyp10L08w6HwPM8Wi+htEMqElCvHgVoTplWuJ61H9tlokL4cqRH5zAo68kfarF3
MnD2eSUe6UE++Tq7I2yY3TsUAI4nRVYZSoVqhJpt41unnbEJecv3yAn3xgAwW+XdTQEU7jfyxxv+
I30+hQLeoFhdRzELXCMsRqgRy2TMgAOrDk37ZN67Iju5s3kfxLV5TFVbMw1Jbsx+mu6DyUiPuZHd
6Yq47obj1bJI1Rba26OegJOdNVsxTByc3Uy71b5av4aLDbBLKLI8mrb9vvaqfVOOx0G/GcJnWYUb
mjkaL4IA95crQU3Uurc+0/lV1hMtYJNUdRZ2j7yGCXYBhB4KmZFZ4b5w0/fKcb/dxn0Uvmm+66Z8
0yxR66lPIY5V5JoM41wvzpL+1jSJ8hET01JmMMIua36LuU/mrMKwHu/KYoOOAplfaj14ZddcpuKH
ofVTOTUeWQcgvseIte9Z3iDvTB9rXR4rNQoaWMbv2bJeIYHu4MYeAg1z10t8uNjKa/dp1sK6SJt4
DTQcFWzmbkIRPLmSdIrq3CUNQHZRgmH1Kqgt3UhqtJENBOSGnG7uaaardZKBvx0MIF15HyI7XWSI
YfeHIjcBM+cMG7h7qzLvoVhluPs7SZpLE5xyPxp3pZvcVaHVAmFPP0mH5BqA7wLUXU1gMyufhPkC
Jitd27qAkR6Fb3nYJ+saBPPazQ5omZ60NMJT1qakfLrBtq3EOTVl9WCMAnaXNaQ7mTa/hzZo9iFr
1JpYgW4bt+xxAQSv4ra5K8hcV4iyQaHuIRs9D11KV4ro6o1vm79jzz67+A8R48VfM5JFWu7meskj
WzUcX7si6G8xa746NZabyZyK3QQPJ7Jf+z4Dw4ssz0fmewBLgTWQw1d/0abgNfUm746VfmDZwOVT
PlsRKJCmTH93pVTgtiNA+UvEfSSc/Cn3/F2AJIlRVncBsstkDe9bmT32gCehqRMHPyj42K2OMddO
iAoT3TJMnfU2Hr86NXyOPsHP8/DSquxE/woSdpM9BXH/QjYOGm47hR0RnSdjvC9s77svdm3GUsN0
6RT0nrOtCkZBcvA3o/kzRBp2udX/+FZxSKOeaXYgIT/NHH6xJo6n0fMd2jJ2Dz5OPMIaVtG4iI7Q
TWwNC/FolyLz0A5SIrhnWHG6+FuDy83AYSfI3OFwoIuq6mal2HpiWdpk+yzobjPs1FhTUX3qWFRr
s7B+TwXypSR+FwIWB5BNyPVN/901LaKoQHNepKjTIquBjoIR7rOXlb0OdSpJAV7rEvSR14k71YBn
RKLOsTHBX5Zrr60VEepeimwi+hDu7ZyHd6MmujsaSOkVYfchnPREDoi/qwf33Hmed2cVEeS4kmya
QPQ7JMJ39JuhFedwsJQKik1He5g4JP1QwWHjKkwQdit2iYwZkSWwaCMkYVXSetves/H/UTSuhh6f
ZjykD2iXXOJYGBRG4xeOWwBnfCJNk73WcPOoGe0/dnlRsHDWopyGzSiISTBevdQ+N186Sl7EbHy1
QcxMFV/OGg49mSFjfTeFIDZmFd2jSrgVETNPV9/nhXXxZ9w7cGCqXW+MyI3xCKpWkfKBInYVhYt0
G8cB9r5VF3FdpoEAFNl5ITwKGGuszQetCjBVRQKTRRmPEOBAl3bBCgALsu02j5EyCXiwyUhyQ2Du
kQRfUgZ7NrJODoj5BiT1ZSxNmtV8ZLmUR2K3WB1EJrbgGc5GoaJjWWqXlNSM4Jh1EGYpbHiUdkrK
F+aD566ILqSHNeeyF99i0Tvq+lQKdIZxO9nbMaQXGCX+1uvAG4eWWQAfDn9Z0fjczbyPRlJV6yys
SU6qYA3WAVmkQUUF29uPlouBUCV3s5xXtuEAn4kkw+gGPxc4DmTyxXdWDrDNqppQB6wKNH8XTbT/
FSZ9TBOVEhB61r051TmSfGfdOxLvcb9Vbqn+sOegiy9UF7zVRvEYaNWvLAGXzTf1xYxPQ1Hi95UZ
E/CY8sk0A8RRzk53wyO7XC7UnHW1ZbDCuT5tTybHo1Dm2ramZzZ7T6XdpDdDbG2HLKZLVoys5sFt
tGxD5vzRZde5SeHjWH46306OfsC7Z50NZNu6MFCWtQGEcN2tTWnjmpsrjdW0ptfsW9tZOaghlR7X
NVYvWuIRcalUt5KdovFuEMuwath7rQFPlzB//R3dpuKi4kDeT/FubMvgk+WoWjkU8zvdWsE260br
DnveuTZNJCFcwWNLjVxpi3HbZTETmGErMa4fS3t61GIaL9Ixc9j9zI3pgeNUj7VgGFDWB0CDyc7q
Drai9VXkuPGa9Ee6aL87rkkbsyt+lYn4zTwUepzsjJ2itFoNmTneD+OwTYdn+C/z3gZygPe4O+oB
6HpJVDcaT+2zIAbmw9CON1Fa2fez7x490qF8jLNQmtnrun1aY2Ti2ocvNoXax95rHFaYPAeyOnSJ
5qqJ932LOCEW9XGw6mQPpRLxbqbjvRw3WOxh5Nmxt0N/j8/f+u68XO/wLfqb2CZ5zm3Cm6SMVhRa
0U/c3CaFtcu5vlJGhgc314+O90TKg/Uc1haz86EBwyA16tmNW1UfTU/jvGvtVyzlGc/IeciV+6ad
ZkMD78HyPRJISFrH9TirzdgQBGGW82NpkwWFBgnPEO84EijA4OGSBaK7Qzae+w6SiyuRiQjELB46
NKPEPU6MFVqnZC1y+9Iy6Fy35vjLhVe36X0EdlnHj4wQgJ9Zz6++XPYFob0doJnjRIKZMhjNJ3pb
oEx6bjdSm5QwzMViGxD1GKFU5WoztNnzlNcYNuP8t1NImF+59NiP+Q1QR8NclZV9qqo/dpS3OyDz
46ZNu1NMfDDuZeT1kulgGpX6YIUVPC5J9GoWJFt2OQTgdsmO2eJt5vEvZ6VLZnmTcG3AQ9Bx0RoF
0L8Y1EYaA+dK4u6zY+0H5kqqbpR6HzUkcBY8fxuWANGtuvvyID2nHRyjagFlzvQYLDhX4bytG2Ds
zjTC5ct5dTbmItzEoHZNdP8VFqtZs10jCIQje9jSSDtLH649IyZa+jSAcj84prWxvEobuHFyH2p4
jOZ+QHN9Ks99HH+7sST3u8a960K3Toafeuaq5I7uzlP9n4XWni86H+Hhw48Stm2iWBPPMu1IL3kB
KGivpjx4S2drr2X/p8vHFxtATqnEnrL+K0yj6agCiuUi8B7NpoBePz6nJIYATm1PrdthS3WnTTGT
Mm/mK9fnhCxHAarLGW9LNSCNQ0Y5yi97DpE7DirYztomB0oxaFY5vgv6ZNZNZ6I4B/Q+nltxx2iI
JI85LVbRnL+Yacj7hLSWj8zZYD+9Z+9CJ8g1zi01KatwQLvGbLvXuXDKO3YpdgpYs5l5y/BlYKSu
Beq+FgTc9BN183IXjUcFwNX1xAurxG+UOO5O587e6pfcoxKGYgt4Fvq2v+H6rG56o+ciqjBkMVlf
qZbRAmh6+NTVq6fMfrdJDOU/cvYMLmB+MaAcm4gByWE8mHMEOjR3P8ppjR0JIXbaSESy32DSafpx
TDbSGJmtgOmNe0l/hJwgMJ9Uk3X5E83kUETRdIji6dsqWntd9ckxDJcnYPbFwYrqDgjTGjPCOzRZ
uEtS3lEjvDmt81Tb/cUpjAffiu+xC0LPSBSt1Hz45aBvr1quT2zkq84Z13EMXUQusu4yID0v9RGb
tAlk64gdcqQugV2SE5xH1H0REs4uwwAOsKSgAsfy0rCqTdhYgCXRKYVNZ9lU791Y8IaEXCIFzpuh
dFtkiMxuognXMKmbHZI6Yd2kdBhiF61SJocv0KofKIrAJhLtE2tiZ7MheZ2sr8i2PlQOoKVtXL0i
prfctWId9xZsBX8lM4NByejd2tB6zhoEyyi6EMeFPTPuP9N9AtaHbO2QNWZ112cj1ozuJca3fFsP
J5J6uQ7b9nfZLZFoXd/tDLbx3BoeJy3JSzHNbZ+mP0HNfNqozBOpSWrXOBGR4hLCZOAQlsbeAVlS
a9FJnOQmM8py12GEg8nTDT8B+Iu1Z70MLgJwLNukJbyQz8pVzukJz8LQQGYSQSKoqWXHCgD8hllq
lsRrhl/HSMs7F+sSmnKUrMXU80tUqlUiqBzSeD2WOl5b0PcMs8Xd4TcXMibyVZUKlofkEpAYozrz
2wJPvZ94CsjtWfl4zpGDp69iZm5RjtaBebvsUUmpCVdWaFWckLyk0Rzfuq5GLG5au8Sw7bVS5F9o
D2Op9i9xa8ZbWLmbLlCEdM3BCyaJH0DLP4umxM3j+74orRU7FTgDJInHr1g1/Y0dE68cZ1TnxrsT
w8boGne6lfEvmDkXDPPw42dk2Tl1J7l808qGh2Y2xkszWUyJYTRu+pCsk9c87NAdlj2LMX5zq41+
IWGOd6CKRnb36zbXANStW0fPD5grMfxvneVzstIkgB7q8Boz3sC+goA4K44WMzJXhoztrcKi0ZvB
I+TQjzLJgl2A/MXxjjrxEujM8imiAY0Z5DZ1kRhkIRotFV3oxw0rd0gv0mV8isyiaoZnb0qe435+
HMf4QcXTkZCMuxYYN1YCN7U/Sl5CSM6ZrH5pHMJqMC5kKHJ4GXhBsCIVs9wtG9OZFFBOXApacvGc
VH3B9nnBdQfJde72XVL9JJGE3M4uoc9bH5bCix9MB+2atz3i3FUd9/0KYhG5YpX3Keb+webTckKx
Bd1sRuLJn+fnSozJwfpgqOBkFIjsSvEK9vmuzTlialGUa9+tN1AIAeLUn1gjPr28ooVg3ZpW/tM1
wafTdd9F8Y2SV+IjNm9yM3xhjPRQAUTPveLH5slms/4hGvcpc8vnoifDmo4lWT2F/A44noEbdR8F
BfZqjlmSwBmTitWWX1lSH2usJkXMiEhkNArGo5iKTWbrJ5dg07ox36TVPMGT3EUjo+LSDx/8EXcV
Oo6f1E8fAvU6CCL8GuMmahPANNkvbTJVqiX+DwN3zdzLtakisav7KsdSidHAtqo3zJR6jj/StvkD
U8hpMGNpjWdFtf5taYOQ7qL70EKwYDi3snd/CHwj7AZC+dq3nbu+JwSPGRpdJCrtSG9bGaPzfHNE
A1DrnUQU45i304OBzymTJgq0+HGO9/9f0HcFNfy/EAvCdsz/KeiL4vL/itb+5x/8ix5n/sMFII9C
yJQuDkPH+reYzxf/AKuA/AH8GK0kZ2HO/QuvYP2D8BTbCxz0fPzPRVL4LzGf/w8HMgLJZo5NjtYi
vvsP8d7/EvMJHujvsAUhUfH5tutKOr9cVRdB4d+RhsDWFGnLrntEX74BvTHd04HDOuWiRmAH8O10
8MD9b7+3Htnkm+ssIJa6b/x3EFfFDnpDv24HFW5rQPqVAjZdc3/gJPMu9ftLVuaoKQZyuksp50Ph
V/B6a1IMyNzRvY/feMjtpbqnQ55XW8VCfpyTu7K1GTFmFpY+8yNNzWgrC/K2mmd2vtisokNOf4lw
aJvog87e/u3T+2/6xv/yltgm7znviu3gHuVj+ftbEnR+jWwkEMfZkMGBHhROqcy4Yx827UvD2HsF
LOGoIQ9wnJ07zvaDPaefhsW2IdHYPCZeaauDFLJYwauB3aVBlDdwZe209Hb+gkJXgfc+SWrq//3c
LT6+//hAQRW6viU81zOl74kFzPH3Zx9GdqbJgKqOoQrxX0KXwaX8kI8eCd5tUO6n2cKi9AYyp11P
GkhRJavhKGr/rUyMYW/VCouYIt5gGDJspSWiwmE6dG269UZ8AwneRLuJZxgu371GxO7Y6CcW2ESp
uPg0bnZ2sisab95b9vwQWzSOC6P+k7spHOGwPQPtzra6HM9Tr94osG7TgU5QNPrvdq9epKYsA+t5
NKHIrHrvyJU2Pnv+BRgALTDddcQ9pS/zDdKX+WD0Nn0uUplif6Zl02x7wazGoYecxoCCZwGyfK4A
EPe/JgwalS/WNKln7G9ghdBTNcqoV9bCyvHa3zaFKrUVcA5yA48qY0ob2fmBiIK3asCXaAHXIEdg
qWpfQXQAC0QMR1aXAX+hde+jBSNuU4CbFLb4+K42LvOmGjha8H5hEDbpYgnvubCR99VjrtctD2KU
qloTkPQg8uIXm5pkZZN+BpybXTh1a8o0sU9pqo3iy4+OYFHZ4VftJXb9szBpbsw1hWqaN2f4XJja
k4959kBQZSRP1EIs2brA8vKGuF2mHmaEF8ad7b0siq85nfy15+a4w+Zq0/X1u3ZrPssh1uuqA45R
lexxmIO3dXQmgB0YeUvd5CYenWEYkvd22FVrQEZOaN2oqeoeUuPJd/z0kNVQsBCZ5DMc+KwfTwib
vkOGj240M29kgxnFxZfh5UQZkZ+yIU2G8qScH5RPHQl27CPvX5jI04Crilc9ic+6bb5lRn9YdO/S
x6jft8XvJokf7KjGChvH93XakqPV9W9epT9mgMgCKmQrp4wmLpZ+v9u4IjyTLlFQkYp3GcfbsUTW
ac41eWn2PqYXumKvrCBFEwGqrZzjp0vXZelDl6SfakYEnaDJTNv+ngC8PVLAm6hEKklqA/POY5PW
v6T9AGgNo1L+0lhhtiCyvwyLAJ2uO6VOsp1rPhZ/4AuoihHBARo6okYn+RlNdMKNqDu6TPaBRMJE
McWbn8pn6ssTVIWbRMOlisaEhIFEmYdCeOsun+77uHxMPDhPdvMRZf1eqGznciZhgu8+W//gFGyC
SuktQLADI4tulQYURUvcjiSfSRbeM8oEAjWy78b3f0KeS51NCPmcL6OJ9NpuWdBlA8piDC4If9/h
YZzoct6nYXxOK8Z8dfUyYg6sekXV6v4KXV5AIb7EBPxSWpBLivDRT/RtEhj02BWZL4b7SHY6eqIc
h57NQEoxNab7SEqDsv4UnHnENI50i0X2wuB155loMBOP6AzXZCdmz2UNDiRk1ICEuZHloyQa0iJC
dz0zY2LVmGgVZM49OuJN2RkrHvlhkuw1xvQh8YjqceiOyoD+ERKNCUfNFpkGy3WwLYfmblrSQD1V
imUGdWzC7pjU5PBk4TeD9xujiJ6wiNUg08YXDb10M4dEnoaDefnnv5u2M8NOtpe9YsyQfGVEGS/n
90Ri26rmVIJ7eQwzmCIJvJ2JfYNQ+OXKaTX3458sV9UKNTVvEqEnrXUJtfWw3JEE8j0dgAuMwbfd
ho/Ky3BiE/5BJAvad//TJ+JH+ecwPcomUDtyot7nIxMpwuusoGLp3ZfZDB8MgE1U0acaDEZQJtPR
0kYwzV4SUUHk0tn3omdSOiyYZd3Rtlkyo9YL1o2ldhYxc5j1jqQBvDnuViQ1vWIaBp4s31RQn9PY
fW8zljB/FtXG+zIJB95U8XgDPBsZdVBvyYOgIU40vCwaiEOdL1ZYtZ6buseGbkF+nIhgZn/nATSQ
DFzLOOT69coOjzxmayA6ZIkIE859putXLOMXD+XCWhXy1WpoOzLqI0y1gnTu/CZRjDBT9mqLZrYO
Y0CgpE1d75qCim5xQOg5knbtIxaNnE8bs/ysMwA4tSIxE54ZGR0D3U1md+jnVx5YTGBF/Q9OQQYy
Ac2I/NszR/M01slwiD0PZAz7HhWP9a50er2zJ/detcLbTnl+LLPueaT9uVLmxPrCtYfcSUI/rF95
VTMcQAMq055WhON+pGPjAGWxv7QRvtVRd+uQPLyiO1XsRmXuHeHFpOeQXh+Tn2TTy+lJDVh3Ezh+
PHq32k73w+Q/0cXbGL58J7uR/XEeRJvPRMdfU04YhOc6Xy6FSNLCajNsNu2CXZyOCb5Ja3knfOgo
M9DVSrfeZfZ5gaajEDlrVhbCj6O4rYGVeBBEcG7ImDaZr532PiLOaY21QN96RWzSYFO/Z998Rhw6
k2NMRN1ywBPyXq8le3qUS4CCg2wzeOUfAKn1KrNKczXBpswnmnhWcGzVouVtnXDru89kLNFLC49y
RCNR5/JiioEPWwy/5xgRdWVPe3uyX6K6KfbCUHSz7Ip4MPk8eFxBlX+y2/4OJ4iIMMKWLqN14FQ+
61Y4t1+ZR3vf5ZC43blZcssM+23GZ8NanBMTbN8MrXgi7GgjSSX5WN66NlyASnweg+u+q6r7PRuc
xHlkvg+STbxRLHNy+aYsBrjSQ3PaWsiQrXdZ23onaXu1IvvdF7250VTbLQnZqzGozkFmXAC/sMEu
mcjQBxtAjXgFoOI+YxpVVeWrr+bN4GR3kVcdu8l7NHD5JxrCf5w+U36ejG58plG+yD07lqY5OFoB
JBI106NwX66vjssjqrMS8TFUhuWfdTyxs9PgyU+8P01CtMQ0ylct44eeV+iJZjuk4uCHd95U3QNS
5YmLYROxuw9BabW1zwCHAc2l6wnAysHwpAhK6wY2JuNjT4McdJvh2BJ7cSTLhYnXkD84pVeeWOot
xnFVoV+GdvqYK9mdusE6jAYaKgdfzcp2GRcVQyzXbR2DH2I/LmIjIVuByieoy51m1EL6ZrwVOm/P
ZTAwI7ftrVHSKqdBjSDPdk501ONtjfOE7CZ9k4rs2WoJzktsdjBER/zy28Q6D1CDJ3wq+znOX2yj
o1YwGEhGwn9O0sijldLwMSLDCFPzCY1yUcTFNnSTPTQqTn9rOFKXdIegCP7EqiZNYoY27Ce88Sns
p5vJJhuN9tbAgCQmODesiSDqzMeiGLkQqvihylMDjj34al0AQOtzYNSaeNysOY6KGY8B6bUJF2oQ
2O3NaNPdMhfhRTaYx2rpQQi3JT8Vnzmsa0ZGYX4r8+opiiS0pjkjyDqKzh0K6H3jcnoYFVnzHvID
Bp1RdmixWtO3AVO5KemmrUDX6VO/fDF9PBd/fXu9ZU3eufaGeH+9czAAYqHVqlC6/fsPnEtWzyOV
EW7Rvx7iemsyZ1ILe+NSdQJD+mCSh1mZXNudfaRmj0gDaQEpirF4Rxr0sYGng1qZA+b6xV6e0PWB
rt/q0b6AYyXsddE+jldp4vVmaobsL0I0Vr7/MS7qxiJywnXhDnorExttsG0d8xpFuCNltY9R7h1l
DSycDZw6cfl4kgLxVzKFz8KFNXJ9+OVhrreu/4SyfCQU18fOFpclPWkkLCELk7pqLAkMgT2Um3xe
1XATN0oeezls0eijIk8gwgYMN89hgB86i/z5Dp4QOybH1XvHaA6kcs1nDpmITHYrugcDbO0YkoIY
rxri03RF0pjVJHdRqLLtONjEQqkAa0M4Pw0jF4URP/CjJMqbpN4u2lHBUM1lFaPmYXI3AhD0xjKE
++DaVoy8PiX+RjBxR6Wn1xJcKvb7CJz2ZNyWoV9Rtw8kWKYJTabI2MJH/aQeKY9CBfFNHNWvbW6M
VIlA5shgnKy8ujVbZ74YOcUDEOptRHTqzrBAhKQW/37jMhwZeveD/sKvuZ4RcOVUqWTs4qbfZQ18
0phY25UwtHiMLNQoQFFXLlPbG69hfSgYUG7p0VIFRm72OXNBgqPnrzLd1+dqWWeF3yNfUfVDLkR9
tmFrbaEVPBEAMN4OM5spM5+aXdsV1tmj1RF5tbq3xpi9egH+TYfi2PRh8tAG2HnJG8EuIovvvr2Z
U4JLSsEFrCGn5FxYVGJJpZoXBaIVBwJqHUsy0IFjmb1LqR7KkMmPnSaInuJePQ9z8eOgqjoOpEZa
Y90eYa47p6kfPqo0H/dykPMth4iPCgnF2EAU8sFjHtN70j8PS6Zpv6oCN3mcyC7bsOV+pwvDdk8H
073w+gv8eZDNnfp2y3Y66lJ8w4WKzky2kPp4TbXRbZzcXWkzhjMQ+sK4e9PZ3mmaq+nZwDZB9nXP
apmBEggC/1kZJLQaPTy3kvEbu3rvMk41NLJUMxLrEyrWIvHtG7186U1xYVBAJnxgpVugb/ZLLL1L
qof8gIrstgFvdAmC8G5IrIwwxLY5q3F4QXNU0gvehIAbLv6mIPb9sbac4CbOPDqdQPrZmjxOS2Bh
Urv4z7R4x80DUDhPe6Azjn8kWZThr7fE2wdcVU0yEalGNlzESI5xk+CYwfQV4KORCeIoEyj6jh7z
nNh1LmpIzYPRkPiXBlnLrMf2VsOz1dB4mIV365WRurdtyYgXkRtp0Io04qLYRXn4u+1T/WiNiy6n
l/spEmgjAOYfDWv+ICOQKOl2b4wmiYFFeiZJsTy7HLl14+0M03nJ4/4UQeQ5Six+OxkVb+FspY+y
AIwf1s15gAVVmTlgN8kBwTzDoJxTZ0VXRq54h0eihcLhzh3pl/je+BBPVoC2DuAzeWnuwaTJv7Jc
6AdtYzsoViKDWJVz2wOd6WoEOarr/iRZS9bB6H+EufPaB1QyI9JEPUz1wzIcJpAtP1kKrw3qyaMF
HxK5Oxnz00xxBGqTPkT86UACe6yUgsGUnuq8UA/JpO9CJ+/BErcFG5B8Hc3ZhqHiWftQCBeqKtT/
V6ysDEgSKPVxgsDTt2m9tHKkobBS5dSeBZqwM9rZon5w4/wSU9JY69AX494DS4WiExB4RPjvOTKm
e+rpZFcCJzyGBiTkLrg3TZKoiyIztkpOd2FK2CcqWhzHTNT3cRt4d643sMrUxbQHa4bDwFt4IcN7
C6zltn6raiN+7hApp3Q5LuFifB0pGHPTfTQV2QOzQpaERXBb0ctPJdV5W5ekFnoDSdROg9jIxQvc
jP5vJtbTfh666jxm8wb5yc4G6r+hV7rTCguezUR5Is7j0LsIbrCKrMcsCQ4aVfG6boubOn2p7YQZ
QUgmLinP+JMQYetzXoIOIdr5bJeN+UDPcuU3HJwMsJFN4AsMSFlavlxvxfGNJtQKws+SP1YvN8f6
hi1wyNUxMk6qTyCZ9/kB+9KCJaKXZNRj4K4zg2Djyelo2xjaOGVR9VMY1rRtTBzHCf1iMiAwYcUp
GLyV1ZXO6Z83Y6TDdBSq7JRXR78YTFKms8zZzP6EIJ26hP5ishvGdD4Rg8GMNk/ybebK6RTBCEdb
BW0+HPz19UfXL1MTvI6QMHYpEXYMiBe3ILAaEq+vN9Oyio8mQckmmRinaflyvWW7IySWfvEeXb9v
yaLamAloUwR7AIhqXC3XWwX7cCr8xdDqjcphv8OMfPmVDlTTuhwTDMpL4VJ5sFjsxAuY+kMRv/4s
vJYuf93tce3fqib9ZJn31m4a4FX7999eH+D65T9+9te3prkAYIY6sQGDsAf9608qST2rwAj95wMS
X8SfXH/xnzctBCl031S++euv//ZL1x/6htdj7EHu8p+v4Hr3X0/o+m3gW5otcFSvr3cg9QKeZ48k
Ui5vyX/7i//2s78e1Bo5cxkG7/RSLbIQqpUQmPRCFPO43j04gw0aye317ivuwh4CXmRSP8YKUL1X
Yp69fpFh3J1onuKovX5PQEALSyakdRdm5VbjWsRYlZMY7/UANqvJeMoK/9kLcnCzyxHAefUroOWz
dcsJJjKHeHlirMEdanFLIccud76NfradMSqM1d4Arzmds6amKcBggRYAlr4Et9xYzMe6H35HeTns
AGh6UNI6W58IglsgLiEXyMm1WTIccGIcU6Qpb2q3fxFpzrQ01U9xLH9QId0HjIPJcLhAxfzyypRc
zj6F9e/91OSi9vGlGjtzhZBWbrQXH9l2v/fL6JdRwdrKnW+vQSJCw6dFUmV8dYCBSL5VgAD0wajG
X6i4HXofIwJXo4NCq+CK1u1065TGT+hRAAfWUzGIlwQVXFRNetvZ/uU6QShCVFdZhiKEBAcFIBw4
qn6rxR9/pJPr+v19bvYHOz/iy6DbVA/opKL2jygMZuDjWUbpOTfU3rbUp728ZlBTunHQKvpn6SYh
BSLjzm7YtNR/STfuxq500Q8UT7gdzsMYMKAH7lQxKXbFve12rzHNsIhmela9gpV/BO2DclmIfYu9
t/ERzgZNfG9X45NvzS9p2Y8Ha9GGYju/aWs8iEZ9yqjd0jRMT1CR1SEPUBYqr7/rwx8JahBuJxPw
CMbtFMJnaDzntlIOrmfIOrwTONok6p1aQHMcLHYDQfYyOj6so2He+eeaYgsshh9sAvoQQTUTRMya
tBYJ5b8yqse2epnSafix2ZoySAPc+zkZw64aw6PVhcAg/w9757EcubJl2S/yZxAONQ0tGNTJJDmB
MZmZ0Frj63vB477LfLfLqrvmNSAsBAIMAeF+zt5rDwev9y5tDtysNZfh+a3mxs8S+eHKKbwnlILx
dKksdEJtf6kg9NvRtPHa9564Bcqb4nPwqpuk15M9Gq2XMn7BXPt9hBNKERbChltiAuqabOsNQ8zo
NXp0yQDauHb5ozAz3nLjbXtOJHszNp01zO9oN1S2tWPvGVaDUdHT9j08xDSTlpbXuitpQmQmukRZ
WuPBRJ+auK6+kwUD+WCZyNhF4W+q7Cfp3ZimDPwWzcFcuIhYf2g5JI2/mmO+wHIg1NCbmAsyUz+5
vbeeHj1BWmo5uz/Rlt5JB3u5QUYi4QhYZQr/wajJFcjyBBI6I1iyCAmCt/xvUeHsc615YVJ2ZC4B
srznt5MaLuhAWveRuRhhRhCGfj2fizD9VUR4D5KnIvV+u4MGDLwoTx5ddoQTyGx8z3hvQNmvZDNu
5gRMt6SiCrk6X88OyqBYk+PGoX5vfC9S2NlF5lAIIgQRyabdYdyoCD8Yi+SQlGmGTH7RHmHQnSvy
xPnevCB5hZZy7EaSPCyqpjNfAVpcazPm7ykXuZ2xHGulnTFpwSuq3y5/fox4IGXoSoHT3CYt11dh
1c/s8JxpSHnaeDWS3qRzN3VByQ5NOsXpmYtjsagsa2SUo2Yuwar2ugjBJ2RpsYHiTX4qyqp1bQS3
Ga0CrmYORFstuFkA8DYqd22CI5oGXLnxN1EofkPxi0GlSMLd7KLDwTA8boqk8Wjfgkt3k9ea8sjW
zGprbdbVk586+Rq70l3SkJLui9dsxDBCCLqEOEnBzn43Co8U5eWL1GPQGTN4ZGYrdLX8p15O743l
fdbUQ/g19HcMsfVogNz1iS4bf7X0IfEZPZIPuHUG1Dy+HXxbGtJ0uyq0yXitXBJA6qHCtJZBLHCS
qV/j8h/Xvs+QXk/mEW83rtRpiI+mC24WpSUC43b5+KgyQNUyUq9Ni0oeQMIKoXwomQ+Ops0/BLnZ
WNp9KwRh4Xb1aVRhs4+NiVgt7djQSKtT8uUDQ9Lzk797l9lwZZ2tXtyNS8G+XY7IvDuSOomZoYvg
56hwJfFphPFNkhaf9VJPN3pUbiWlwvPF9QKEx54PdVAgIrYP3tiWR9+YPkECuDVlZ4E1iBw3GCVT
9OaPv0cxleskx0NY1LeDTntXUPpOlrQoSqea/TuhZLArS1oHVGQQJ+eHkAigAzOnep0xmcHQ7qJU
nMMMCA81WNTV1luk0zWOk08kQenWSmcqgjFptF4wPMy1+5lwDi0XQVuinzMU5SAjjDuR9Wi8dfnR
Nh2c7w5LUNvwntKCL10A/PZz+y5OsgVf2RDZOrYbjna+fRu9MCMI5PvLTyGfaayV2IrqjBPVxA7h
a/Uu8wjf5rBcZcjM1+2ia8p9b4/mJ9m04pCKX3VapdQN6Ox0lhi5iAYcA2P1kqR3aeHNm2keDBg1
a9MsjUvXQckdicRNultNy6tt2U1bWLMXT8PrI2MGSajRPE4JwUE1/P832PH/pcoxtSWU9L8LPuk/
fv4nZOv6kr90Obou/6WZpu2QmeVIW/P+gGwZ6H3+LcQxoGpxYfAkZgmNlhPynX8LcSyesmwedSVt
MHKA/idCHN2Szn8qNzTUPA5qH/hhMP8NYlf+U7kRtnLs87o08WIQYtzX1tapyRdBPd2vgrCj6S4o
vsVchMuQdJCZC2ESWjd1NTir2ai/+Qj0Ee4EkIkF7sPWqOnQrRjR0Iu0KabSqF3A3viqhD5+6GFP
7MeAE71r9PWAD3jWmuJI7fiAOBe/8eh8qznH08jHteDp+b3P1WSvuyAVg+bSTzb+fJBBc10qzXEs
VwuTwwzdQx23T0wSK8j7kqtuoEMe99udXlMM14YesrTRH7VWaCcKgQXS9bF5YWj9bJndS51qxXfy
B3dmPt56rt8cvQ5IjtkzOKBnzdlFVnchVlX6tjUnk0D/dIQXbH26zOtocPSzb8hTqnXZPaSslaOH
w8YzOheTVrUgxtIHXLGrNsnqTW5o32kO7WJ9Pnu4CQs/KN+KooGOPl1Qn4SboWc8Y+TDycWGvYpq
FCGjNj8kw5vFHIOGpd1ADR7opc76I4JvRkDLK2ysUisXT/bacGmAgmz0NnZI7YM2Ov97RD9Rx31P
E+GeSma5b4uMMDYwgtFez6ibFpXkyy5/d51+4urc0YDlsh9EaCQwO+88+dOGg71uXH+dhqZ9Hujo
30YF+uDzjCP9bqAnt82TO1m1HQ2QaYRHPvx2moEKeFYdxFI7iJkqePlAZ3ok4imOoPnGzPOjnFbD
DF4GNT6KFTjYa7BuTB0xy4WDIdep7EhEQSa8ku0ub5KtQRflRFkQa6dD69pstXATz8Rs9UK/L+sh
uZhTHW/d2rtg91nEsYnJAIFqQg8U4T6IRXRJk74mPZmR+hyLZxBbZaozISnwt6RUh4lzmbp9QK5k
uYHYkd5TvTiTat3eOE+ukdBmbwpiQbrfVk1cWqUXP3IY0nvoQf3OiD17lbohIOVS+x5ILhWBO1Ct
SXwAapSuqXDRaw8k1rTeRJpJlB5l17MJLKJg2PE9Kd0dE8xDVFvJeYQ9nTqeeSYsPuPyK+cN04eJ
okPwzbOHfu1VJrttq+F3zjTwkWOzDxsj2/r62F9qfsUh6rx9GBn1uhcJrp7KTOmsEgc4WBoJl7V7
z7s+QPLjmB9Sa4tICmV7kn8vori5cYuC8rv5bKZh91Z1+VMa5N/IMoEo0KfWAVZNQ7D5eeyH4IwF
rDxOYQ2/OvLpc+vD/GJH2PutgDkgV9CLPjR4KzWv2ZY65xDX7w+6EEe6YdptHZFZ4aOA27lR9t1Y
oPOZ4RYbpNKox53Y2tMyMm/dzL0JJSqp5XQFgiEzcVdRpHjTUv3Sam73q+rK4sbR/JvZLfBFkpgK
UcMPz43GdzAZIR1g0RaXSLjaPvSLN8MqfdDUsF+ohTJ8Iaj05Lvo2u3JlptZjCkKxaQ52DSdj7i7
0ouZMn7p8t4lD63pNwSk91uraYxN2BfdtrJDY+PXubMV/YizXrf0fc2YaIOPAc2077+0rYyfOyb/
RYXuAO6oXCc4bk8FLJsmaGYCFW/bCaqZayxaqh6VdxFnN3il7esijeNLbvnHxllCZvnJhY10UR/a
9s4zx1/0jKynJIgk/gmiMMqpx5s4Qn9tqZNoNvO7Uu7dAIxfCbc0ln69FronNjpxr1CKWZjLogP/
h/D87/vqVg6SlRmICy/x+vw0LQTl5b56/uvudU31IA0utqSe+uOmemok9mPXjMhOlk2oVdTj/9hi
BzH0ZCbGN/dDdeI6nXEfCjGqI2FJj+56U7Xm1H11S62kFl+vSRz2iJV6moIlL/966us1X4+pV6sn
HBIbURRYPq2qFKahevC/fgdCvS+1wvXfqa38cfP6MvVfrjdNeAoc7nCmlw/zz02r+2ob/+VnvW7i
H59TvWas4RGMTl2vv7b7tR4amKfJCvLdH59Cvez6AdWKX//66zv55+pqxT8+nXrNH+/06z9eX/nH
5tVGidRBn/j1Dsm7NZippsRE0RGf1+r1aiHtqoFavDRl/3gT6qmvN1oipC1TixxkfXwLrH7py/OC
61qjBJKL2QqBR7Kxkzankmn41iXGWImgNJBr5lgd1Y/yIVuqcM7CyYnLtAFzm7vsLurRr6da0L57
2xenfzyu7lrLi9UWvp69bqVRdb0/tkgeEi36BSVcEacAjiJeWNJRD+iC6Tw3cYlWf92fIsqJIRGx
mz8ezP2kPybF9+tL1BPqdX446btRG+6wUXicB4QN8TvzCn2bTzOnfibmqeudq6UGCncaVd1yq144
2WZnkiC2xE8a2Skp5tsIdsD+6xAt1amgNG6NFvsweQjn2kP7mib8ZoyB86PLpLtp+l9O84sz+QKy
mN7huqD9I/wvP83LYirAsKmFTbrUf3n3az31Mn6NcpX0ZMM5ENHGsTyPTeMcZYm3Sxt/5JAuMao0
VGq9GfycNAc6TPZT4XOZj2zyUMq/IWgo5oDWL3ersV1LSBmHadibDHFObgoURvOgtXpO3Kz9sesI
A8AeqBbkLzNGg5hF3FiG7E4WAV8M0CWPpsZJW26pu2WLTbF3i6MY7fCsFkOReOtg4mqOFReQH1fg
/Nyk6NMZurkbRfhSC2emczb4zqFfKMrj34suEr9L3RqQNJeAMogVjfb2aN/XQxOdJ3Omly5G2jh4
hNFjMLccE/SPc36U0nMAeQlkSB0lXdp6DB1bExJqBXQXmm5jnsSiT86GWNtcOY61gSoVbzAUn+pN
L+1LzYiEyxnfWzw+Zjoy1bAMU2NrJtJa2VXrI3W2/aNmbi2E3ydviRMhjcuRtLvwFjD0sziTK1aX
ujUs3ldSaJjV8/ho9BjodI1oIuYtpyzo8MwuvR51y6OMBIXCuvSl2Z/Ub8CeXbXkP9NDYAAw4SPm
+3eWxdC6+rFKHxV6X1sI9lfyo5+aBw2T0/6LF5Y4Fp714W/CWDrnDA0Y5inmoiKtWcR+ZAfCAmac
hyZ1iEWXofCLX4tAMaXMTN4OAiu0Y0ksvWLZv62JBIK1toA7Y/KD5FKtt5eF2gHVrX88NrUdKqAR
HY+7nA09BymnWBx8S2fGRHR+UhCxP+7bDnIj5meAxhRi7Qt99pVQoT6yVw4IeObBv8ZUqI+ndrgr
g+76Oyx7m+sfZUijQ6VSqA+sbn0t1GNtQv1tcM1XRVVUhFLmj/lJKCSpu9AX1YNjXdK1bxECqA+t
diF162uhvgN1l6sJw9VYHhTzT5EIg4qTuFp83Z1S7Q2dQooDmypXNODyU8i7602TcJ5V71KZViRS
lS8RL2BStfjHXYKDdpkZ+ECErL+yJbq/UyYmETLcWe4STl3t2S1O7mCOGC4H41cLVIHaiw+tdFmE
GDVgPfB7NVXlH6TM90FDoFaUyK2KaVDfnwIIqlvqsa+7FLhOjVHrSwaave8sm5Adiq1iNo3NNDg1
ohHboPQTl5uY6jfqT0tv9hPXPPWBMHQzdYI/Mmg9oh7ANvRFAyPdGAJhW6oDmjQEdmtQAb1m3LkL
vdToHRsjuqSlPpHLlIRaeh7N+CaI4udhaCNaiWW61WuspurNdgnCvjVecgTehn1Qn+J6FAhtg7yQ
oKm5wT9LX/7cOSNFq0lcwZutSZFuDNNnFQ94/aWXtMCvncGpzPgkn/IxpyiLsX8zLnMjmX6MOs1d
r86ts7MsBJNBUbVAeYqGsA51VUMMe6LyliNHog9XuYdIC3doBl660oOuUKfBpkpN1Ml9iMXX0K0b
EgTG/RwO8bmV0EOcBlZKIuq1nB3BcZ4KlD8SeyxqepLGNQS6ZOeseqcA7zobiFK16KCXzdGM0Tt0
+QDEbGnZqi6u9JdQA3UfKpS18ijobzwUhEsMC0QyfQHkuIx5tWWAPS6jaMegv5J24sVcAryN/jbN
4PAirr4Hn4pLpK7RlYIko5F23bpcWsBp4rvXbjJBWua6wsCYk7/u4KzIqKrrbctIx4bL3QAvr5er
OyruksiXJdas1W9KXYN6oh5Tz86wy4GVt89hx7lmnoNvPuLxXdwGxbmRP2YpIMM2AZXTGB0um6MZ
MJyiqkfA0GD6z8CjkVFM8y2Zm+21ue3GDfFuxk3hFXc1dYGtNtOPFADG2WiIcFxvgmnrDu3WD8h+
7l3Uq2hEr31N1dzMhQjoYGq/ZMOx6NY95XzticSj6FD/kTeikke6CcC77+m0YxFWHJ3+DgcHSdch
+hH4ouU2r1P0x2oFjt5jYn84fd2Roz1YWGj9DVQMd0lvHK6fLSwXk+UIelt1lJul39wvPMSeIssG
ZAiRpfB0pvolEC3IhWjWacTQ33Ds5KUNbcJHEh9QlxNNl7jN3Y1JLdptuTqobyebFvYnMgJ6C6KA
mzrASGSymZ3ULdeNFmLS3w96yzOimehjggBWjxvLWVbd+lqo1ShN//u16r7aahLl4b4kGkKt/Md6
6qZm2AiobPv39bXqsSwejlGuJcgYP4EmdNsiTavNULTBRk6wUtE5PeUZ+BZvURFNNUapeHiMa09s
TQNgQ+0sJTQx7Uwf8QoelZU1efC9s5e5RIqrkCIdWiJ6UD3mibmyaWuX34Mu32dgXihZyC2qdOQO
eQDMDh7/hjYL4tm0/vRHsj2H0nsvMt9dFRM1Jb+vnLVsOiTikpqk0JLxNPSzeCRS8lOP96NryvfG
dDWMyYN/54RBffF1oUM6iKYPp45u5rGwvxnUvg6UmLqdjjjmPRFn9Tw6aLDy+pCeyOHynyq9+2aP
M5SksKF9BfT2loQlKF9Nl6uSCySA4jE3fO0moI+yKpvIOrbzQOYr9ZgPTAT62CUfDe29XTdj0IsD
J/+Gi+xWbZVvjV09suTFi4i7tKgL48jg37Wg6sNYZk9DWRsnrEYJEnbaZVrHuL5A2BqN3vxW6YQz
5rnVHarGm1+GMjyqDzG1g1gjKTVvgG7r98x+OCAYr9+7ds1pfqInR9vCf3DmSD/DOIGUsrzbmZoC
rKLkNRP1DCSm1fd62oWvFo449a66KaSnH8MwGxxCa62Exv712yHxHPZCZN73wQQSwJyC6yYnRx76
0TJeppwQQfQPRE417fCWYWdXrwwLN4aaYZqnxnKSJ3KM39XjMOnJ2Qz88c6YMrjyQASJnuKb0cPi
1k216huVweLYjDRidGEHHyQFqM+OLEhuo7qxjz3k1ecomR/VBocSzGVvue1tOJX2LT4sKJPLp7bc
/JuhoUCrxiTdNl2XnHQrHq8/oNacvdAY3mfbbQnLMv2DgTEXm3sKm593M4cOtMtlF+sA5dyp3U5t
VVbaJ9Vo41FqU3QOXbIs1NvPdYaXhlO8RIVNG0gj6asq5ZHIZe8hDiiwwlvLP/NOguMNje+jO1c7
JsrBCYz++BCMCC/UGkSXHS1bxK8ikvFOTnV1KjkhPTTComeuZcVnNMq9b0XTaxflUINMQvHCpTqq
FzTuyDu4bofw3t0o0/CN0ZaxjQPTPeme39xPrUtpc9mOFRXbeBD9W0rk1VbQr2T8AAyrroOI6CTW
CLJiA3bEf2tAD22TMhsAf+r6HWXijBY7n6cGPdmgvHsPJoOf2ze40LtZdachFLhuw3bwgLaW+45i
3wMhrsc3OZ3Z2zQkJ0H9lw6rSD/PzYfbACWNU9DTGanZt5YPRVf9l5FzAD7BjxSA/CYntuemscPy
1mloBqtNeP3Bbsz0Rq2glV2D+6KOLm3reBcuEf51LdwWZTw5P3qISFzTneaSuO3MLqjHlPCb9DP9
6w0VOsBMOZgXUw4F+B64Fkk96D+oa17fT6W5606I8NYXtX8TRW23qUyZ/sjEWb0fiHrmmv5re4vA
WLvp/FBDrJoaH738rlZopnFa11olb1t9Km9kk9mbNmi126Lj5+lhdVC6r38yJKcUObQa0uyw5No2
N4dszvvH2RXDqtft6meDrSK1O/lRmZBGU5RRtxX75znnPW77OBIvog0er1vzwqfSLawXXyBxpJuV
nB1E3bfsTCjBQ9f/cPmx1KqJ2WJRwR6MMkaSW4Ai6mAWhfVY2DQ01CpAU9c5xdkP6aDWKZOqvsXD
PpwTq4FU15fVdy2t7tWqHD3PnVa3L5RWyAPnkDhVsxveDYUnGfnkzQ8TMxji7fqnyaQWk60tHvRp
Mg4MntBm2mb85ASUpHNG+T8z9krN68V7LCRUQxAoTXAbOiNK1cDFuJZxeMlZ3qqvxzbcl16roxfZ
tBWuqFE/GchD78ZGgDqT5TIy+q7WnKHlr7pe1x9Gv/cQNmJlbpGHj13VPQ0OXX612oR+vpDe9C7i
EuhV11oXguTCG4RV9Mh8J3zFDXpRnwWG5qvWd+DuIM3v5twlWE3TtDsE38M6omzzqfcX9QVVzORW
wTzXD30zJEfStaZ9mwTWEzgPNFjLF4MEYefSrnr3Nc7VruENF8cQxY0vdcj3UdO+6hna9GVVKnUf
UZhzncyG4ozxJiPfYyyONqalB3vO4LGUpvzssnpreLV4SzrT3wxt0dyQmBwiF0si4mnT9kfmPkxd
Zn2OAo1K7zniDmkP2pFKhju/6Lvv9TBd1LbCVvstAMYjHEmdfTN246GbuXQ7ATAR3rX12UfeYZx8
/dWzZiBHdjie4zkP7rIGWsB1G8ubUne7wBO39N2Hs76cmtTLlter1czg9L+98f8fYoVpasZ/2xt/
/pXnv5rm168/sRV/verf2Ar9X7ZFlsSCpzCZVdlgBv7KoPK0f5kADulUuxT4XJZ/d8tN+1+kT2k2
4zhN6rRS/sigkv/ylj6653jM+U0P0MT/AFtB2NX/xTkgf8rWPanpJt17758ZVA7eAxEOSOxDDrv1
TD3jhL62PJGx0x5b7aVbCgeFaZCdNmsuKSAVkSONqib8vRDZRPekVYWF5cFRFRb+flo9oR7LO7TE
Y5f6tL5wsS+1IoiixekazKfuX2+6JoQWIpb3uU0kUyr9lcKKO8uMQN1Si05lYnTYipg1m3fxMunW
m4YJqro5+ChMtuompmoUyTImsF1HaULkMpk5doXANRzEsZJ2gOItABnmJi9WmuPXzICZWczX2vk8
kJ45ZkTZ6RoluNXsD8NqNHKdoOr8zKyIGWlTETjCzC6WnoHGjWSXsc2x/pXf8F2gCkqcT04OUnvL
Jju8ZSxwssJxwVbP/iEUslxnncQKUKZ3rdbfDzJMtilsLbqNPokkoqa/jKmzC8gdwYKB2yDea0ZA
oIiknB6M0ZlL+c4bOn9D7fu1rM3zRNgVrh0CzGUxX5wgjc4Cw+2YNvtIttZa7iHkIZsfvsGeJQcG
d1A3jIgPBgy3mfyu2elzM0DAtn1vRdEAeihZeYzcMhzYUbJusGKuOY1bOxezY6Cjs8QesZ519zWf
Ib6V9bi1/BhSnObdTNA18W654gBvLN5GDWadAhbSbqgRu4uKoVG7j8GUfhPh49DGb+mYb/MIyIFM
gVb7mL4Ss9dp6aBhdbgoxguOYoA9seqc4cbgSoAYUB40roE0X/DUd3Ln6FQ6gqjdpHrabAyXYHYc
0xfZkIAhpf5b5MLe5JHBxTYt782krh6M5GRhettOQPXWk41YQHPkzs0IKmEAJzc5vv91KeZHx2vq
XYhzTEyu2Eepdw5abPUEImQrOG5vRoQdhOgumhRURDa5b/8Ylq3Y0wXr0msOeuJQRgxeSFt7j3wj
wtaFsmQ5guYnekTZZjJG+hhL9d/CgohfjJp/KD+D1p5WYE7pbzjsNn5cHvFOGvspq/dNR0JGi/dI
p2uPRdNbC214JNATUVXlN+i2XIgCVCSyBnB32DK5AcZ0ANq8dVu7Pml9BJR9OM422traHm9oJmcb
/wEW1BEJ8iZ3EVvYtfVkRP0PCjox6q3ioW3RPeoI+gQIGclpbcfMjfq5SU8/wZnvl9XaFEa0dqLm
Ma+HbjOhwCzGBAOzhZxNNByI7SFHfrYi1ANyI2LLBEPemYCM51ojuCYS+lmbD5WEK2rAysiSDD1u
od3obQCfT2qUVSLiYVyz+MHeATu4G6KtFtnmaiJqYZNXE3VmZJ0mBm724g3t+9ceXgEluD2RLITY
YrX1k1yedY0eeDsNwOY6Hc8yaDFrpr5iyJA9K6HWGeyj2TukKM0FRbo9SWzejh3ooaih9kzTa4Oc
Ht2ySQz88saqHABCZwbtBuhFc8zkc6bb74njlzt9F1kgoKvs3W7w4eRobOh74F03d8PFNJ1fneW0
B9sljLKsfcDlBlW7Omm+p+xmB8fsYVsNCwcEIKzAtON74bBtUH+X3kWXGj9PtvJ6uMmE3+1jrcDb
43nNRhhjvPdqWtfOoMNcPAaEziZBB2GoNEl6o4ySSg6NEPJKFeZ39vJPiirbz/0g9qFjt4BGwIyJ
bG2OtXXfafJnivq+CLpdF433Yx+1t1MKg71nqnRsvCd/BPjVIBnmC4rgdGPWxPG6Zk5vA16d8KMt
8JspCqZ9HyPCQpNqeUwch177NIgoXWVa8BGIdR0R2zAy+kKHgDs+7Td++DgF2JOMkDNnTxRiaaEe
BeFNcZe9MUQpW/nR2pP2izlSoBkjgRd5qa2PLtxsqqcrN+iytcidYOfkTrGdh+poU+RfTz7C5Kga
/DMYyj5H2GENE1Tpwf2FxV/uoFSkhwmq8BqiJyT699TOj6XPlcqts1dL/hZZBcZV4N5rU0gVRQTb
p/ztFrlxold7EDUUXbQpz2O2IJRFXRP2h1MQ+ZB9bxF4H+fwthNBQAYQYq37WVYBSU+z+ULUX09M
ni5WSTPkmyL3cOmNsMOB5wUl9qkgnY6O8xgz068FVDtXJwRgsAB5GsyLjvnUYljXs/5mjn8wE2M7
ZmudoT9ntvHe99W7WccmaFzmiVApIfFgUl15cf5j9IaPcQLRCfmtA3Ke9WW3MTXvFIcAok0cYg7p
BVOepEekZW+IroajG3ZcZUJK/1m4BxVFTECbO4QBzOlBpJO/r9PwMFiSuWwwozYjfmelWYgSNMPf
Zk7RHMPJJtC7rU/eeG50DklztH1iwOOHaSQBq3mpaVbi5uXLA2TbrwZz2o/eOJ58C60aQuYD/SWy
xap1Mpv1XQ7uHv5Q+FxlXItmmpH7VIMTl+CNx53/2wrw3WbUwzDxIM2ONYIzm+80p3AMTJeyQxxL
Ytcev9V3xuDWuqy6TSop/FpR/hs8q1h7Vk3vJKywXnJRCZrpbkrm59puKKXY8QTGFC2+DhebHG/5
GOjRNhazdU7C+cx5+jayy2BnmdVL7YEVmTT7VsQ75t/jXjTaXQRFBalthdi74JhoiIuGKwC8QCBc
sqpklRfGbhm+nIrJ39joYWJdu3XQznDkvGouUJqqLMd9nYTXvq5qLiYMJJIGjLdjPJbgVlH3wRgj
1Xcle2vkPFAQUAIvNCOw85gtGWIqSMwMjfeMS/pGc93L2KEOshJO6sj5H8ISurUbeu99mGXYjYrD
GFjmnu7HyLlOEvmGJfkZYhF4WX9609w+3g7Sg7SBBXlV4imENpR/lEvAcCcZffWJMBllZtmjlmBR
n2DpBLEdIF6yDhXwEULKq53v/fTxXm0tHRhL5OlAOQcXQ8mItlqIH5zz4TWLCp5Ib+1U380W0lzb
gxeuE3vRoXnphJfPJfFiitlNp3VnRNM+tpqHPALCQzLGsQVmukTCa8v5Ox4KfAdLt93I+2pXNfWj
auUNRIYhrOh7SpCRYwKaYFSdmI92bAUbsYjw6yWnXMNxjhR9oglASF+mbHiCI29PBOhdpFGpMeHc
q86SlufPJonta87/l2EJVHNMo9+PTXwK7NDC+Iex3STZiaYXcPqprWDEpMahqEBkhSSySYyQOzqj
jznSlKMZPU3hS1DTlcEWWeAW4O3YHnRYoF9Hx8uiHVbGCo8ytU/sIKeYFBbVwCZ5IcK6CGk284x0
J9ryOSa+Ay0UI+ldN5J94iXWMeuMgfMeuYZLlT9ACQqcNUu2eqz/qizRbpGHhcfKxjbhVPHGrnQf
OhC+r5bkwY0WwecN/a7kwkBMtGrcZ/67bPxv8cxgucFzvOEg0Uz3Ed1LfRhC7QXWHy506mVUp09D
k/rEBXQ4m7C0HGK92849nJa2JkgnaLRTkzuwNzywaXTRZoRqGvYCAikzyqj7mZbljIUHI/VatFD1
0BS9V/1TFru/Bkhg5PIUhF7oYl8YKYZQ89sYoOCokueoEsZaNfO7xgSZGdsfXgRLYrZC/wQs3ORr
8KsNNhDG5hxOepC+zF6n88blGhXLK+PAcOcZ8Q3gJSwzhbZLjf4XkVdiSwPbD5IBHG34ux3Ts3KH
ltpzCeDyqOIN5TKJkHTBQrvBauqW9borqLazGYc+EZwsdiOAJsGW1kcNuQj4XD4mD6Kyqr2FxRgB
N+JW+EQnbH4NXBcQBmXekITgPdbTkv27LIbgM0VPish1znYGeDHTxIWMdllHl4nIIBKI8MTia3Qr
q9mbTNzkEJo7XARvjCi8lZVxsqFPi2ywBo+zmC+z2d0EY/6t4mS7s81NuGj8oqh66gdyPIrO6c8C
D8k0o4GYuoMzp+LURO0Ho4eXtMLQIOyGJNNx7XUxfe9kpw0hXT0bT1filbDZQksSKG/to4pg0Mbq
xm2+mGJL1MInkRTOEQBTJOwR02yEo3c5qCWAFaMy8rU3eoiWlka7aknbkgzEMXUmLP8Fsoj+3YkB
APplZq4zjW5r0FFvHVtOHbYAYgC5mSbiiMnWjXPBjDA4gJRgwDfRlKu9YJN1WbRnZnXBokte4j1B
rd16aNmcYwbPxRTYdPJasCMwmem0LEO+GAKyHWc7L3ReAsfU1yGNDYKg2Ums6mznc3yqcuqsEf8b
A9mq7ab4GPj0zgp8v1WEACbQUWep3XwKQbpx4km2nv0Gefc9TMpi3VN9jQ0KZ6bZbU18XCnoamug
1h6VM2k+82ydao0hNfY7NEjDTUXu0jGU7xkhTEvyHMmO7u+s69CSLQtNw44G0Nt8GLKZfXSZu8qg
+GuRlt1LXzTjbhDWXw9VNjhzM+zLrVr4tkOZMw26G00z1CB9O5s6eEQ+hl4FLWpKkNiirT4sc/ZW
XoS9h94BVeLZajdZXvWniPbpKZ1DmGWJXRwGShJ2RuM9TKsRa3bV79rvEScjouY0SQc4s663ksFe
B0nF2ZrrEIw7q1kSEMDx5mIhAo+hoEQ9dIemklvgLUwrZXXvEbCx1+zKOdD+I4eHJj4kmD8X6rE0
BmIXiLHcKmd5RdfvRNDCY64TFjZORXIyYfRJQgmD3J8+JVUZTIOuRY844QJa2N5tJYJgH9oaV2bP
8TdtBXkqr9sWN7brbrHdvg46DeRJkic0kD+3JpDiV3koffOt7KgVZIkbEhFWA0ZxXPeBqRhykCU2
US385Sqph4x24wq7rlpocQ+LtANc2NgZpw3EISPAlJNaiPmhMoV9VJe1r4eNliE6x9CXl3zuyue8
lYRvuF21mSL54TcJmBPf+D/sncly48iWbX+l7M2RBjj6wZuQAMFWLaVQaAILKSLQ940D+PpaYOSt
yJuWVlY1rwlNEhtJJAA/fs7ea8vTmsaH44yLL81SquWiOixLJk+lNRZgvcu09OsJc/9s5Tu3HA+R
opAp5O64BqisLpCG9LgwHm43zJU/1KF6Nnu72/au9tK4+sDCGTI0Y9K94jGr1sTVLvoa4pI4ThSl
QZfmga00yyXmyEPeEJWenmnGWU3hV+Tpazbr0depfFLgsg098ZwlpjJmY8k3AyzXpsvN7gTH+zEm
vuO5rikNGI3UMVkUXRmaD6ELh7qI8+89ffzQHR0ClMECAJmsmDyms29lWbXtqSKuQ6yfTDsCUmmw
MZhEhTRdvC9qcWDGBqeZMFhiMDZVnepfujoVG9yTeJlhSQBoBkdXEjcp005uBwdes2mYPxBjXWO1
cPfmoM67SbeDWLI9C+NqgnucHBbglmFRaJ+EDh9pCnyZRaE/tbkVAa8sUdhEIj5Kh0gmO5ru6qT5
rrqExyfEO0GMM2x6hel4YohxMJn8XUa1J1WpmHGLORIWSf3BtFk/1fcTgpAndiAY96pCkqnNyDDm
iljNC3Njwc43qsFILhGRcFFEPTGDjiUxyB4I+pi8timbfRa27VmGU3iOjPTJlN/mKc7eBda0XiUL
KJ10jOnWN+cLSdXuHati5LW9qV1jqG/wXMVhqhkOA9Wfzz06n92iuGZgz50LmzIDk9Lhb2vJPXCj
wg7GeDrWuEO9sc7mwNZ/tjEGdctMAV5RjrABcRQ/78IreEqqWJUCI7WN6dJ03ezrvTV6sSM/ciXp
7s2y+8IoGDggKrxjqKiotNwIPaHDYnpbhBUqSkKns2Ifqd0u1AeIHRCytu56+c9Ga0E2MvS7Skmv
tx9RC83Hh4akJ/pa3NwUm6nUkbCKhZzDtcc0rr3ZmyRMqRys3CYnn9vtdPh82wof0XYVKyKnil6y
9aKNzl/uIz0Gx48E7qaDm0X7wK5e/vqRuDVda2G99FMT7W4ivtvNTaEI1n9X9WgZk3XFaeKHLqnm
w+3+m+bvl9wPZAbWR3Uif0J0FNc3pd9vkZ/AkoFTnK6BigQMuCJiJ5MOwvFW9IQd//TtKwy40CxK
7fW206nY1thFTPzeRMrWxIFiadp3rXGQiiTFoRgtF/5Z7Z5E1IEoRaYRubRVQo3oKJDm6b6O+PDG
KQcw07vDnn+PpgiUd0DwGwJiuH4oD5OWAWILe81b6BcQ1mb9GIllPM2Gc3IcspHLECDiRg5+Xj3F
UYpISaKkLdNhk4bZ1Vpwpy023eNEID6CApthD2nucV5yNWoMAH+N+RAJ6NBjaHVbc5bhhaO19vK5
4hJZ4dDwlQwqm7PE907v4/Aeg0pvThFZYFuHJjvtI+xb9XqpiR4G3X7A8Zv5Q8ZwsBHiYKf2Uxal
P2lqZcgAj9k07aCktn6+gP8lkPUlSwk5NZrInx30Kow1lE3LR7BpFXIsk7kUvtNp865NX/JE/wFB
kQzFBLyCjOJv7OPvycSAx4b/Ne5wsLVuuhU0F7k8jrupYYm2OzCkfEqZpu/dFahJd3H0dfJkfuXQ
uhoMId0BMo/ikIpowZludxnEPB1dOz5hQzrA6FTLGxb7o8zcQ+/m56KZCVLiXEXB/cWU9pHczEZM
2T0RFPToLM306g6JOvSpmiavx2+muMksnj2s17BlOQ0zDn97WJ4n7QZ3rRFcJXSvOx3MWKPX5xW3
sLWVVLtfoQaFUDhAneSs8+ZgmeRSbkHaZJwByc9tLha90lxJf0wqPd2VIDAxD8CwXbwn0jUBPIRY
u/PcW3qy3zoF4bOjb5peeabR/+w3IfOXWnsbO9q+axlbym8qu2uSRtXuqViSt4iq6KmDVsOIhphs
A1DgJaMcTPLomY1Aql/6uYCdmcTP3VKTXBmy4pEfCwGsuFoiutjUxCMO7su0ftBETTdnm/BgsHwb
wxKfduMsO7t/Ld0cO1hhvzD6eTWxiPvxAB0CfuxFolMm9y/MKPxqREMOujlJ5qaZIiOIQ/vQxZrY
l6F2yVNWs1LJwu2g7pyWeAvcdKCe5qvjwKG1ZhcD2+oSGttzQ4YDjD+5z3QcygzT6t0A5zRWUnLA
TetJCAYCCX4kX42kv2hgpmjFdZ3K2KSoW/K4AfeSEP+YQQ6ZFUJcUaP6+O92aijJW7YYlc8kI1gS
CZNiZuNW1dDOR4x6CpcIA6H/UNz+uy7iO1FWcPCUKqcw/hrFD/EQhcSqjWBbwCuolAcQYlYUmIkX
DB8QMY3yDD1EbDUkgnYh4R20S8ObRcAlqaCO0r6brfFz+kR4SqsiKi/KrJrnIoq/lOknO1V4ruY6
bc84uvvcU3G9emX9MCc67j70ob6h7Kaiq6+dwQFiL8+NqTrsl3SPRM7yNCTvEEU406QVEg37Rpyj
pD2g7/puhraWRRDLcutYZ5an1tW8GyUtgTXFjqVLJ9mdNguqSwe/vteKtwo+ICZ0/cXoxUeil7Xf
SBXnxlK9lgSeb7UBtDCJTad2WB2z00SpTDexnLUrLI+GxCPo3HB0B+MaJm67D+3xXFTZNTNAprjM
vD1weB4UBmcXp3PMhaL8FmnTZqxNi44UUnWdyclWa55sGiOSqqfrdbkjIqUizeglMxgPJfV+KavR
c2zlCRBV/xwbQCNm9yvWRxhlWuwGPZf0LrbuRJj8jFJjRRFEOrJ0mOtOmjIzKlmNYiqoNOpQaDoQ
HqGqQYab42OXM1PwRaYcBknf2J1TzbfIB8Y9hdFdai7s9BHPcJ4oH53SBWaIFRMt6C5NyL+yJ83A
xwm41B4D6o9PTnYvbolvMcrJoq0g2FzHytYWyAlOo8aZ1qQvDfuzjUUeaVCpDCtQqr7ahI4G7JkP
i1OfIzh7RjKtDbys8pDQnjN36QOZ76hp7kk29dscbBIwio6XuSzs7ngjsuem1n+KdtkzWePvt+VX
aWNKDWN3gJqQX+LrmkQ7yJNllkyAUIpubJeXGOO6uYSIbIidf1fJnN0oSY+0kUtJo4v7lA7hIa2U
U2MSjGosmAp1QJx53t9PMWmHLPAF7sDK3i1+jdBqUxtCIeZtB9jZ2vZ2qYMo1pkMNtVuzN3PPkQ1
Fi84NaJ0OSACOWsdPSLkRTXo0o1NODspP4CeM9aJDpk0ExsuLqaItE03sQedh449kGr7jkXIXBkO
PttyjsKSDCWo4VX32VREo6LV38Agt8HAXMGbMA7KbfYQFImR/plAUMsgGR241mAPLQ6WyozItSMf
cEqAv49Yh9K2N0q6towA+eE4Aeyr3uci/caErUGYjGyI7j3ESCV9bityhRH/ET/KIaZODOxKTmlS
XeYVSYk+Ho384FnddDXsiihheGxOM03eFDOBjIkPLbqeoCTiZvBMOuQkYqvsne3C3OgYYVjNV4QO
ErljqFKuN1Oxp/p9a3KQLLkgLacZtUvCgFPm5TfjMzVz/U7U41dlINe9Rdh0MBtQ4NK2VjEUjOKy
q3xzcshLc7qfXGOAVGH135bTeOojpgvTmnypjXRe42XwncL9qGhR2Quj4FS2dHscUmpVC90irUPi
JKvcCfrRiINwrXF/39hrGZwK/GF/+9nvb5VF63FxRoRgNSXG+2T12ZS9HuUMTPkyIT2MFomZNFtG
OPUWdDR3sbLht1zF7H95fBsK5t9F/lLfnn57zF++/PVy62tWazPBEpwe2voSjj7ca4u2MMVbf+F6
c3vu729//RG/f99fXvpvD//1+2ZZq35EquiOVE0JtZffAsm7PEbri0szRdlw+9WaFWsI3dQBpah4
URe8Unakljsj6j9piq05E3UWNJVT7Uuqa5+wpE9rzvbj+CVpKlZDuB9kxVd3tg2nqSm/pouc32NC
ksvYts+OGMy9Ah6e9hC7EleuPte/f1k2CPwbhw1OPwyortYHrp/b7SZ1Vj/t7UtUB65GRBt3xcJt
GPOsX3bkTR8Lk37vaBzIg//7/bfXs0s61r9eJV9/2+1BtxtLpP96pV8/NBZqy9X+VbMG/37c7z/r
12v9/v6fHvNPPzOU3oEEHzRrA93ssCtKWo0b2yAe+PYtSAP+nf+69/bV7We3e2/f3m5uL/D72396
7j+9VDFUkrqNz6JdhyMM2ugr0aiP+G85wNfv//GHet2y5/h9f7U+Kfn9pNv3t7utht3P4BzkOjpo
Bw5p5tV8GVb2/OeXt7tuN2aCnrBRDr+f/rdfcftWV6W++T8V2v9EhSZ0TYNw8t8RWuR/HH+03Y/5
rzK0P5/2pwzN1v9wVWGhfTCItXF1G13bnzI02/zDNPm5IwxocOsd/0K2aH/oK0qFVCNX2LZuQHb5
F7LF+cPl1cC2uL8Eav87ZIuw13SkKkd7UR6+////h2NQZbEwHQ35GXcCTPx3ZIto2rLQB7PddxMm
nRhKMkHGawQ0Tp+0bdnNYPunm0lEcFPEV6Vl/qskZKZ3Re8NWdhcI7d/GqKGcVyfZueyk1Q3gANI
IkFANK2W3TSvUiz5pIU5g/VuFFN4ClFRtxURndq86EyLSclRu+zQuBbQ6LdUFu3JRb29qQoEaBVy
X0/ryWAD3VGQ14OmxE30+bn5FmrpR+tU6WNH6qtvdPYdlbA8Y2N6FVVTbaUCGD6HU+h1JJlt81Sh
8y0VIxgQHjll3985Y351aoKCzRHc+4RQBDYu/R/1lXwlxY8zlwv2NP9EmusRUYfkNtqIeoqQQRsY
szoEa0PYBdFUEGTihtehND4Vmb43OlFFFbPVhwYMHmk71aHPUZggnFrwEx1tGFUbVSTp9tKuI3Kh
p5cUSqvHxqnznK6CuD5VxW5m1Hwgdu6aLpq9g4ZLv5c9bWg0Cy2xtAjaSL7MQ0uXQAZOKMtASF65
tgi5j4qEvVXCCKqq1OOoRG9RDSANyiMj8TUCyr5WTYqcGrJ7QX/g2DTMNmKm2jWEqYE+IpMKl5zx
pffTMbyaGq1XRTYYntCspJrgu1Ylp52r1ei6/Jg30WtHA3BbRNHadOLdSFZsok61N6f7XpK9OjR4
ubq+Z0YNDL5KEenZU7Gz67WvG2anXLe+0vEpA13fVoh/nyo14X0rRuBj7dj7K0/EKNR5Y63PkJat
+GmorNxs4ijctTtcTMzMe7N7oOjbq4K3g3k+1nFQ+NvRiCD+vKrKxIcSH+aevxO7MMHwrkEpvryW
MVdvc8l9J2VeuMx2+9ybZEUm4UWDhnd2sv4spVbhgBDSI0CTLYcGyy/DtCayyVcmuwzmkbd3hMBv
T09u21o7MMIEnWTHGZwiWxStR+7CqVFz0DFBOePXTHysHtmCdGEwjxDrXgV4WJYedFJuMzE8FuGW
QOF+cY79DcOxNAc9ZoWaXJhgbrHsiBWYS8iYBk1wT1TQ9m2i0i2pK6RTZ4gD7yvDsU85aJIt/YI7
3VymrdnZGzlB+6BJQl0qE475UX5Y1hto9/F5UL6YGknAfKigbQc4LY2lBGmbOueJUZifLfHb0KXK
UZdoBltmZQdDR9xRwJeOU1G9Nna2A8hgBRPg9T1hoMnWatgxVVr7jM26PzuhWm9V0hq1MG0f6Zxv
i1YbA6voEXYNIggFeIXJ6HC/FXgi8jxzqDdUr22VOghJ5YRQwkQlAwcZVnrg4vWSNQdP4RvjOG0V
Igb2bVGfFSpy9JYweHWom6j2cDcPFv0+RCoQnS1HvGu9CSqaC0nS5s+zXKIzfwrhLA9zoaA+dMqO
dKhog3LX3Wr2CNp1mAGp8pF6ajf8sCpcS6mzBouaPIwZI5B4xXKDkJTqZZLXPFoBRRPiQ9Ktuq2b
uFwWO31TaWMZ1Eb9ONmSCI3V9zkW+UcysiMjRuR7FWUgGaPmCkoSVoqZ9yiC+XjTFj0Nn8KwduRM
zGwIW0H0wS0a9sbPyIH6GEo+Z8dd9rRFASS0dEgS+nMz/id4B+SsO/b4TDANPTUSQv2xNXQPr8qr
YuGdZNq7PGalL6XyI1Ozl2iZHWD74wEeNoh4ejxMcYOoqX6grWKehY9WqPg34uRDmYjGxc2477Na
HCzEQ4wks4+2U/xERjs5JrqnYqDngNbGrVlzArUiu6dZnaC2RDg2TpgpzMHZZcl0ylu78K31QVME
Ewsz7x7FEk0D+uxBxjjAKa3ZMyVxsOl+9Sm/C12g0YsHouCQRtDaKa7OQEaz1Oezq3MolJWvHEDm
9VzjDGd1FA6XjAEFHqFoI2WYspOvQ4Y3NnHOCdxCJvK4oJPoR6rUe/Kwuagm36N4vER1M24VhcR5
AB9+BxEa4G4xe3I1pHRYothoKT4yPy5bCowv5lR3marjZyG1cGclzs/EVsTZqlCULKX1tatV69xo
ndiBcGZTrIfq3ZQ0gW4A2WISQr6YlWvnMFliysUx3xWibx4EtMwOQPg+autHVBf1PdkUyZmBLfym
Qlc3Agu1u9iP2EHGg+TOsxM1x0Jrs0ewTjYDdmShldKQv6WEj2M/EzKVNgy+kmwHSOI75qZjpIjw
MvcxAfaD+LmI1DyHBf9EKWBei6QhpK0rEdJmXJp6Tk/EmwgKARz4jTPA0Jy+qpE777LFXA+DfYE5
YzsRpV2MZbY11nVrIJPRTbs7A/ixr5Dy7M8NyCH7iKeJ876yiIxBN4CkENhU/MFqPwIB5mFTMT5P
7TccNbTuM3ifzgifdlGbbDfAmCAHMHmiLZMdo4E2ZNQGlGb8w6Q+d03LLrSHwxip2F9uJ+MCQn+s
e+ZikpDECl+L6URIqYxlb4zwL1KIt9akfc1F5AZW7t7ZIeo8t30VHTnM0lU79K8QOVouNSovy1EM
Tz+Z7gZY13vNCj8dw1BpzYF61CWN2lJ2GOsNe+/yfm4KO1X3+pg89QrQDX0AimsHhoUUvJcJzVHX
/LYIBzO9RmeIHhxZ2xJnDBBQ36GVhcZhHMH8Kpi/SnmbEPxkYTY0bb5L6cHuWmu4K1JtP2NNo3HR
CyTi7Vcd34G0udpmYX3uNGLLiGvFLDprH0WYfcFbJM4hZeG6lOlx2eNXQntcUyCZsrE9BO5kItFC
t1URAGsKj1psMIjoSy9ErblxEvzh6dcugT9bphOimyG+ukZ3R15LvJNEkm0J45y2WQjPbKmU2ctr
40utjEzNae9tEoeQz8m5b5e+vVSaSaS5QMQVkycjc2oT2CdcGPzYFYx76gM0UlJ1FC+e1RNrYbJF
sWajjreqszJbfKCI7rfoA3Sk0648sCjSsK4S/OQdbL6cmI+n2ek/CQJ7tupwfMChuWvR6T0V5TOJ
FCRpiYTMQi2RpBsAuR3Mc8XaXLA2PpUL/WE96919q+Z6EPW7RCU9s0js5KE2Gobf2cIVlWQdoyVf
1wrltcVycs4a/XsalstzVp3nCT/6MB3TLhqvtxtZpy+489I7aXfj1ZigCbPgjvswgvRpqWLZRUuo
BnWbVgSh1Z6JDuW5h2PzqAAApaskvMoykf7j+N/UTamjmenNDX01Fm0zvLIkVndGGKq7iORoPzYn
+6pGwoanZueEAGUA45bePuiYKS99s3y1JtP1tXJWfLzR2hO18sYtVmmhOZvXMEMFVGrd468fufjo
4OaXpxnVsQkq8ppFnBxdU2HiwxLmdbJBTK8ozGnzQeyGuJ9eNIXTV8vDdGcSy0IdbnyaM9gDQH4e
7SBChppPAkNIHcAVcinVOkSGayV3bkE+AkHvo72cs+7IXBylCeK6rVTp5EfmFpkbggH14NjVAs5p
cTZnJpPOk6aRXm1Y40ue036s9Ham542VQJB+Z2f39iDDrbIoxxqYPWAILULLxJxhkf1VBwhI8E33
ak0EPbXZamobfYwhLgV/HRIimLyCFW73hpDY75Um3rPEAZ+WOZKeSvsimZgYsWyCHMKlFw7Vm4W5
0Vd0lpJ4FPteBO1CWx6nOnL9JqjcU1k06+RuTccqX0gvYtRnQeGuY4QFVlBYvEMa5cK+bMVwx4bj
sUQpXmg2i55LatfAYrehmaeSMeOn9WCTjuOsMA9IJP1oX4upzGHvtTaphNUqUYtWiQAqVqF90OEc
PcQ72oZ8iAqjp3EaOG+gERDgXS71riR9zuEd0dDLLEv6lgyMxdpqWOcJ/ZqUqyqbyULtPQ09Us45
ow87fk/fO3yAj9Qi9oZ888DJ2rOJgsB0u5MNUJ0oTyqUUanPrbCvZeE2981SBmZsflCc90RxkA5o
TcMxc+VHl9X6I5ebUwtDb5sJnByYqkmT0KL2zG5q0siUzXWh70cC5NBgs6+0s59FLDt4AZwCVpM9
q0RrCnM+ONQmGwdBPw1p54dpcW6o7CaLbhJe19R7R3F2SiEfp0Qt9pPg1GX+kqw6eOMtwm6vR0kX
jCs4AwowysN5IdAKlalZps9mrL3B5aGtnGUI3Qs63w5ARzLRL+WChCoc82dsjWc8ve+OxWYFTOLz
WIYwJ+f+e8S6S6/YQa1S1ltCJN7oVWOCqa3IXyZE010ck98y2u8MlNnFTmI4wEpZfNOIsMFiEWYo
KwFIZNY2sdhFqLmjYu1pa/67CBeQSIdzsoxeJBX63c4ujyKdlJR6XQbFZpYOtWyU/Kyjaie6ZQya
BGp5A2+7jr/bUKMZ+VQkdDli2qcWpl0YCJ2nkUQIQBTnBaGs6oaYkFWXG7O9JWnZp/GJkXsIXwi9
s7dj1h6mhakeoGf31E4pd2HnFywS13FxghAApee4trYPx8ID3lCf3Kg+W1rRY+U1viLR3FhJLO6M
qrL3WRXdz3muHLquv4RrMIllzbZnGAK1rmsX93Kx7puJTZ+rVd8oDz4zRjsbFBSxa+1t8tsQQNYn
1e6uUZbILSVc60kcWSuqrN9GJll1UE1ezdJUAsnJhQmIywU5VKz4RcEy15JTkTaan2YaF8kuF54S
ddAwGLEHGkRocBCrDYF50GUR4tItSXY22w/LHkiSiYeL3iBXSgmPKyGh35VikD7VYXNA00RNiIP5
MMgBZDsucQCRlNROo+wrQZWX9fh6m0vMenTgiCSBNNaYJqGStjXrMGggL0o0Ejjfas7RwX3BXcnI
xVR+lGn9AbwyO3ABtraCMxY8JVUYQB+xHVKazgWjG7P5ZMAGeH4Zyn3RkKG5MOdWav44RNRB1Vlt
MII+s9jIGAuCxGhRv+Loc4+TC3zMlPrq4mMpjwaqRiM09FNpdGgwEN80bf61SgJEsOhb26raIYcS
zhMDJmtvqDhI8tYZUBJNjH7ibDMQWIV9v+s3vUGdvUTYI0e/bgwGQd0J5Ga4pQrTVEDOERYjnH6j
7L2GsAg779xgcWOEumkJcbjTLlmTa493mOMDNq6vrFw/R2wqQHhcxHbWytRDUsL4ywsxtXg6TiQP
n8u+q1wdSSLzKUU1ngsIRFvboCRf1FjD9/glZ0gVDP0UaBodNPJxKBiWH4YgXSKxkveQArxUSjeg
HPk24oPemjoL+2Nahe/mmPUg3iDG6Tg6NmbncNVYjE+ABcS9Da2vW3W3VeMPA/v1RjiT4g1r+p7D
ZMjXu2S39JSGbP38qoiK3Tjcm/bw3ENdJ00q3WuUQl6KN90vNPNhAbvOvBoTUNykr0nHXmagNIBR
lIVHMyvQtdrvi622X7P70lBNaE5t7OH+79FzfcY9bakuesdzEeEI4ptSqTxN1pHv6suDDfnUG7F1
LSO7V0tYbA4YNjJxK9mW0M7y29nFZ2MaO3aUHZY3iiYdBIOcFAKRcqw0KDq2QqUVgyMCjWIP9GYg
wYf+Gm20OrzO5rJSu4ovt11c2pAaoOh3TMHnYImIcUKhmhu8z7ethNOFvCoVY9y89Ehsd1Nlu76M
pmO8PEpB20Yhk3fb4YyfkRQUHZLgKEXvSzXRBkYPdmat+2tGscHShCe2Z+Yu7Dl9G6rCtYdGZLOO
D4hTxi7rfQV5hNyG1ULWYPuwCms8dL3xkSoj23uSflAEkP4kKgbkxcHOnxXNfGsZIm0ReTG5bPAw
kOKLzCXZziMelQkr736BUej2meJlchQEfjXanmC86+zYULTS4iGcGaYQgITapitqL6nD+5yN02Ws
ZghjYfQpAbEcwy5/NoY5P4k0fewteR4Q+J/bLhpgd5uaT5eEqMaJpgs8qvmJ8daXocFcuW418q4+
dQzGT5U1IGaqGolyZDiGYZ1v40JbAzWm52RxfMkx0qVuSQY32m9HM0//N8H4n00w0NT9txOMqu3j
/9h+a6scLce/TzFuT/3XFMP8wzCZOxgOnnohrNUW/+cUwzH+0IVmGaqqGZbhGLrzX3MMzPQmSSiA
XRxVFzztL2Z6/Q8eqjmuoCxWNdfU/zdmel0T4u9zDM0AZubCnEeBpOq2/u9zDDtDHsjAId0nONjA
V9YvpoPDDaG0X9ZieCTrJX6MUklwkZYHah9pnl6r+lM5IOnIUM8cTeLsM1laT7XSuP7SiXKXsECd
5czuTi7EqowhlsV6fAAsuiPBJ32ulBbVUCKLczfU9Re9vbhats0SdXkPB4LmS1c2wEzL+oQSLOMa
0RFJSpTEY+MutCCJVHu2kRlkESZ4/OY6STUwrXrCI07kRrsna+xhRTWMXETMJaSeEClWczd99q5y
iZ3VhlhY+ckorXy/TGERjNos39S29ULOu68JpmOYdqZfgycL0sKqvkAuWS1lNi08ggph4Q0kn7Nl
iEnNuAz90r90BWtotUa61U5tbSxVi19KwjcxRQR5sRSnbqru5uVxDmPjMDrNN9cmNCWl/YpbiV5U
Yjrn1FrioCX/Uq5Q0V6707ksuCzM+PZjryHM/OwWZ+JB5lMXwrbmzXpV+5b9vqUfUne5VlahowWj
WLUs44ciHZ88eeOgdkvn0SKnjMkniYjCo1kf78tFPg3Z6CLAAYcitklkFLtS1bqdYnRVAIok7Qb3
VT2ljyr1+0M0TG8hpvBdMeWjPwMj287tUO1pJcpo3HWSARhxAaBgR+2BSIOnsh21u2JIJ67NeRy4
/AvCOisOJHDoMn5fEcLMQlHsQRiJY2cTvolvLn0NWWaMZCkfFKflagfXfV8b3zmPUE2nhbG3ZwtX
oRvmpA3p19VxilQDQr8Td/eOKMQW4259cOl7IgoRU1CLftqZfDi73o0DQ53HHQ6b9pBPjYJUjKzB
sphzRtUNetmM5B0gAfFJk8pPMvU+akWd93PU6I/qmpAXEoIoSvcM278+TLwoEbqUXL1qRUedcBb6
NU2+LsvKTglTZFuWQ3bD6OoPel062JsxYoV6/t7qanau1xt76QlvH5N9XA6Ux1nOcR9vobPrhIwh
o7Ddp4Vc44uTTOLCtJRAwdzIPGhSz1lS7xKOLBihtJhlOpOSEKYEGSlMCxzrcdIBl2sxZZHVUc62
MCE2/Bm576oJi3WDxrCmZfiQEk/oFYpNv3BE42fQ1FMqggJiTAxeX82v5YzaCbEisc8JSsAUmatV
yFUOnC6BIOaJ9GCLXN+h9rUamfBVTuVwmtr4AxZnfmgb5ACm1W9LJ829Sm2dtbQOaKy3+3l5ojl3
aprafrDVgnRkbf33IcRvCD5v9xNmBq83nB6ADgdrHfYJDmKQ8J1WZ2DyM+eUyOyLGhvtg1uJZyvK
jkmo6xcROa+xElanXMbMMYmzGa2oeisqLbAJCt+WXIEvnDtfTOLFuXKxs9Xy5XGZgAEw/OXgTiiK
wjre6Yoe+3FZrRnSoUXhSR5BioiJYo54c3XOHS/MM040g8tEW9WWJ/NJ3Ok4wS6pHjP3Kd8Ng6oe
fUt6VBtGai+Km/u9kQyXSqTaZm5bh8CLFEieDrvUIbrLhBNXTiUNaaOiQQhUp5PTeFQX981x0dEt
pY2O1iy+aoj1KssId42jVF8TpIuzau8GtL6XiD3inYWz+KlOMCTkdh2f7XlBn+fE7KfgvBCiY1pg
MYrhvrdb8YjkjJS0vrx3pP2IdQUPe7V2hdcgtIZAocJp7A85xn5TmYeIFLFIsiN2itrxMXaTQHSY
u9DcDFqWHEbbxhBeUATi/0yCJAaKmwgCvNMaY2tayWei7u+r3Nzhex+QGlvr0LutfNah6my19F3m
4Ys6c+XXfqh2LO5rjn4/VpmCd0TgYly30blNIxkRLrzlaGhLdiNGeKQXuTUa+xs7NfdVD+fwzmiJ
1Mh0CbAslPshVQiLTYvpbBUKecXoBtjpYCmy1ekBo1X1nprSuLd15WVW9VNB4/elsn06nIYONNvx
hIahV+2Hn2niDqQfwR3NSCk8myUpRoq6JPsiM+ZTQ8xVnmjPUTIpJyeMvTHLM5LaP+sRiXksnBcm
62+FPZwwNaa4kK34SL8FH1o8iK0weWuLwmalXVYYV4wndabNvCB9WtTyfbZ45FgUMa36xj1EZNgT
kTczHAbwt3c54r2e/KNHVznohv4dsAQeuqgx94saPSQOjNYBC9VzOmdiK+fkaVKzJsAAHpRlqlyK
WPcKpiieVgMsNzoR75OmfAtjs9lKlJDIb+NxOzpLEUyLkgZjWA87i7DKgOCFfbeY1XXIB6hpHanG
lla5944+7lUEHDu7pZVmjqZ6dpu631QolgIHvw5K02I5YFGTnhNjI2jnMgLi7BqXrCL/S1M9bbTE
C1PkiX289rAkRYQL2DKf2Kmu0uedxRji2IcaCm1T/CdjZ9Ibt9Jm6b/S6HUTiCCDZHDRm5wHpTKV
kjVtCNuyOc8zf3091G1UfV0oVPdGsO+VbeUU8Q7nPMfec1MzJ06xMzIl/UuKw8+sS+TrBJ2jz73X
KR3uFEY/5zzE0ot3BsUlQc69x5CkFV3zMFcG2wv9M1TTcCqM4b1sToZEXe2g31wjjUguppLnfy4S
F69iqCEOYcOWW1XV4lA33IldxwgyzXBbQGwpt6FqspuXpjWK7p9mJWxiZYQ8Akq00OYTq4eNgthd
vAskmeVYLdtOrGpgii8kgcxbT3Otd+bSCEE6PaRMEbFVWTGaNKSjXTKdhJ/C3JWY6fzht5PeU+xc
Z3IE430rdYxVPJH3BAiv2/be2aqK/be/r7Gx2bjWNeiUuCPwGJsS2gjZ4PVUEJaStCyZkMf2oz/v
JE5dOueyeWo8/+xxAD0wNCCuho5239SN89Dn4cmpRLuOS6ZyZDb8qWb4lizyGLQMT1XGO7sMmvEe
CJpnUIgvNeTLtHUEVJEKcX0b7A2XoJcs/kwtAcO+nb7wsAMk93yUE5ibmLnGl3FmWchgsOTnSQIE
BKLoYE2nPphbbCiA4T8H5eidCVq3HAK9dhJTPEYp7/2irMkwm0ax45UGKBN8kJrWcDQWKG9ZwwXH
YY4ByBLZ2Be6u/ZOR/EYDw90gAzMBrpmcIVqozRkgLo3wwfHLv6wNPOJUJK03EyIG7DTx2bQ9c0y
jDdMjDCUq+fWNYrneP9dRiQCnTAhQkQgy52oqmRD4nH+3ldbJr5AJGcWKMlvN6bsUCZ0C1W6F01d
SNp7We/DuQqRN3/k9t0I1XBl8PPTZtKFyPogdMUcQ8bN02JFGeEtnXWa7hi7yAcIxK1K83PaT38t
ZiMPBF4SpRnMXApuZLFix5Ieg5I9t7LcdBFpULksoTiQ8HRjnToCU1yyhLobNWsG3XFkeuyO+DdU
kB5CKyGA1wgX7k8gEfU6rxmGq5WRzOKQEU+9Nl327mMvkCfb6bpflOgKKOth0tMPRezbniTGF9eo
o0NbiWiPT+0K/YeCoJ6PeQn+cW75zLf8RI5pvMBbMH1dvyOq5m/YlH1cXUuVb61gAAUUVccERFgX
FweRKH/jyUmcbPNULBV2FTt4YIaOoXINush3emj6qnwNiaFM0GcfdZ9xd5bzPZH5SkThdClANoEd
HG9FgCjHiuSRZbVFsoCHDxnokGVQhNdD0WBLSQQm3fwrz7lyfcOKHpJ8YnM4kVsfti6sSN0ztByd
eU/XxZjCwPRWhWTvNHomEWa5UZqkf0NHrY7fxRA/76osEM33bfncRB1xQ35nXucAstIwew9ugv8D
kVa0r82S9SeDs0hG8a4K06ckU/GF/39KYblBUgKLZiTkCkT2XG8ZXqKlVVMFMZmibHCH8SEOg4Kn
xER13sbeWQzZJ1xnfEhGnj5UXVwd+1zkG9dYxqyMm3J6oq3nEhOLgY78MALPDt1IKKFD9nxMjvg6
GlP7ubYATDmYG7aC25J8An+L06QYsJpO8rF26Z6W/0mCRsiPRQJhVk77HJQASdTZHZIgn12OY8Qs
7bEgJI3hDbzdimIbRT1BIhE4dqpK72gQN77uImpqY8mrjzKIHhnvyspQ0R48w8Ft9SX3UOvxNzNZ
F/1WTzrfFt1nb1Jh2fQBK8cmBESNf11NkAPsXjhWbfIbDh4fSKvEXFCWfFSYvYIIwesWNGCkBjLR
96DranjgGHMqIyNbtj+axE2so6Y1H4tSstUpqtA/WAZ7V27MapMG8XucsC/3G51yxXIM8NJtm/Q1
dqr5CumcHPdZ18e2SshZDGCQFcNwcGqJs5VcTm+AkyDL/N2rqYCL3gPWg5PAHDnrfdylZzWOz5lw
sNq1QhPjZPU0V9x0Iw2LSEv3gGDwZW6SaR0lOGHsJcO080b0UM+l03Rrs5w5RZMO0Vnt1FTTfo3V
2Oj3aTy9eQzmH/2WjSc+Upxpy9uyxsYvBzIi2M9cyql8i9gE8PbLOyawVnQu8+mjybBO9gpjINNZ
Z6ebkb31DESuQnvVgRNc9Z4TbQgzaXa9di6oC4EFDFAhKvS+u9SJg5MakzOaieooK/tLsnwH/I9i
BA9YTgoD4o4x8Afu1Qa4W18kvEib74Y70hOZsW32PE0Jz3gv/xbUL0BWiZsmi+/3ZJe83PBYbXKn
H1qazzW55Dy4DKp950Tegxj4qEUZU+xhIheirlwBORXpXpIwnC3CzNpNJnuesNaHpinzg5JeuIlc
wTqlNCns8H2xCy8uuNVPjku1oiIWyRLaBbHX9u8IkZYvqmJrDgFrXr+tD87ew5mzICtIDeHc3qFp
/OnY0+9mZj1lRYe5Gb1L2bO2LfLcu1S+cSxHgrPY/1ibzrXGuzRHh9dwGs5T2dCWtxzCJY6O3Jz9
C7DUTzpXvmHJhZ91+4bWyTmWpt3e6oL052HPLd5efe6jvWKUs6lKnheGVnv8W2jCvIeZrL91yxod
bn+b7kSdyI1g+L+JmvmPRpG5GasxphSnCYsn/ZCahnxxAsd6iPSc7iMXAhukqBW3R34P/fpo2WZ7
TVMNsrUFT+BoEP46a451/jgWpnowoVxDRvebau3mpPIwLMarOcG9B2PhLJNafEd+HO0NlY5U6jgK
JzuXj6Itd4Y3blqMU68hAQ6dKJNdEHvdRlpUO0UOkcSbH2Yv20dJmTzSEbT7zkPqWqZgDYkTYfc1
aeSClinWcrkCx9oUD74X/3DqdoTqzz2HkWGeauRw7XTOUhyesd+8gMXLGquF0+vZF/qO/YKkv7Wj
uJepscxzXpORoks4mgVT4COYwxu59UKZbrw4qd4K4GSSIHGuy3lf+TY0+Aa9VVSbbAppMzOwUUdj
1k8yayCL68++IRxBDMWtlJC4m9bbFnNmbwyug6NENFp36qzm3DhMOXbMzHTGXVIypHIVJDo5RMdJ
ws4uwwvbxPe0NZpXvJUMDPJfBNtGzyqN3v24z8645T6/b6wYz6oPsmbLloZcydn40TOIwepYP4cJ
54tVW5cEi/cqxOwHdaRC8UbqTVA+QZ9LX0PLCjcsGAfL47HVE6uUINtn5LBd2Q6iOCLZfU94W97u
BoGrwCmag/Ykrj2W4jQiAmMub2ru6kdEXN4WJZaga1bR0YuHlnghtzoCSnJH6r1gkNNh8JF1oBfU
2NdMZk0y+Eta+nRLU9I1LKO5j5SAJtN6uys/YlYxuo2ZHVnAH/SYMptSxZm19N9Y1eLCan1rZ/gG
FSPeYyxz0oJHkyFGI8JHZ6s8DAzVyJLZiVHiVHu252xWozk5RyOyX7YS7S4YK/eSF4VxQAf2XHgD
Pz/ZEMc+qw82WPx9Hy55dkmMfw7C0SUdbHNfpmRjBAheAMAo9WuBcVfqWNpD8y4JQVSSqSaA//mK
ojw8pLFPiQ+4SBeGdxHFF3m6eM8rYNZNqzeh8D5Cg2dLM59BCsQoALhefWsyeRdzgjG0o5uhshlu
1acGAoFKpq5IEgKe4/vFQ5YZ9j0kUTNuxFvYt9ZnYLz7vtGdI8s+eSi6jnhDg3OswfiH3nB1GhJU
pMk+CEXoIY0457nFjY1hGAxjMvFkxHa4KiO3J6W4P8bpsMDgdPKcI+3w8FByapYjvnPes8UyrLWG
5m5HNcNMJOvUtKG7nWPoOIUitdAV+WuTPI3ONDNKcX6bFnmRveHmV6UKppHDSxQk7lUNx4AZ+oPH
vWzKwT/YzZitG7bfFN9I9WbHQD2XkW2Rae3vGZwzxcrJsy7itDuNuA7hHiaIaoPAOETgu0FvTMGO
JSBojX7wV2aL1xI1J0D4ZWLRswVGXe5meyNaaFQp2sg+MLJdVdfJrowKbw+iez0XzMqBBdzY598L
aDNr5CSP3dj1r8SYwHfwiU1W+ndvkw+fxNJ7LhUTgpHZhFa3wTGmtZSGt4ycMRpkztFgObk2CPN4
Du0WSbvIL0OQvDUpbS/HJQgt5gxPzEegYRYJ+ycshbjrKsb6rHuLyToQQbIxWBCcJjnBSbUyhLuA
GPVgfphMzRHgOFtCSaI3x0X6kdSvFSDpHvHQt4KbvfhfJwH3Ipfxhw6onMPRO7oOUZBFWT06Dkmp
jO7Sp3gsnh1EVXuqr/GYTmQ9jX1wDAD/HbwQzRQRkM2Dn4JXSQskrX5lEjNgmOTSd/JkB0XNLLhe
pCJxfUBOW2s3pz7irohNdhEw6n71Jea5oWSn3k/yNmZWttNG/lMbGADmBKgmwC5uHNhrBkcykLL8
1I7udEiBjiUp95GzcMICd0m4ch9dsq5Ofb1GRmqtcMO3fM+dNCHkbt54kssX8TVi/muyZDp8oyba
yH4WjFB2re9/GtVobFXBMUnAG6CnEiElcoidwTd9c5V0Fx6mTIt1XWHibHpxpQKBy7mA6NxGVWvd
wXgCe1EgckKi03J9uQ16TTxk5iqKPSp/p4N7QFU9hnpnx97E2CjafgPavtPWRpyxmqeN2S15N24d
3mgroJkg11jSttCo2jsRO49N5yT7Ya6elG8uoUGL7SsLEA7/OwBEJjY9dtqSFgYHzfCKH25XXMB3
yDU70Q2Gj/FASc3hWphQPiN7iS0glf73NxXOWUxtMUHc+2zC/FLN2PqWLwHlOkwscZwqhoPDkDTb
LNgim/J3bP3fijr9Iqkt4ixCod44BEUtqD7LTv+6RTdvu6Ajax2pP3OavIXfmFSrZHL3w1j9HhGX
NiyOCiN5iGvvY/bfv9O0zJnYjAKzjW24gNeWLwGOW2KbJyhDOdk0wtDNihFY9y+Rcox825XH/mVj
eFN/UjZkLr/rHwDwQU4ZzWFbhMOvNiRBLzCTZ3Back25hzh2WvYSqjgqoDxBDgEiDXo6Qil5pfPk
npP5gmIntzfIRVcO0XlMBzEk834/zVn2MOnR2lPqWiN06XzaJjRZkKGTYRvNVBhIJn4hivwq1Lxv
S/dljtM/xCftRNGT2TSzyOCWdHivHL+TuKQVhDvUOa8+C/WTqWpImv30aYcMKUtvQxWY7jGP3JpR
gz8rh9WsTcngJjNOkxg7OGSETVQTL0RFmC0ijE0nBBDEBXelxxvvXK5AYua+498cWNg7WHrnYmAr
LuNy3jOf4M0TBK+96s0fuG3kKkzcg80hcHQrt9sFZeHv5nL64aW4lL93JHNTkPGbL//W44OMJvFo
wI34QKUG2Jfqw3YbZIrSfgmN0dwJFD4nkU+v5jA6WxEhDBw1QWa5DvaJgSAfPKN6nxwzpHs8BdJX
wJaYcjOxmgTUpNmgl0GsBx2o5U2AcEPaY7btigBIBnP6hRM4LF+mBusQreb9n/elOcK9Ys64MpTz
Q0X9pZ6QFXpfdvtaR+HdmEJ4nF3104Wrw+TC60DkOVedoSAhrODvKKaN8tpp45DWBEdYENmt9JGx
sAFhokV3k/gtex1lHcrcNU8Gfzg0keyohtfYyVt3uYzXkJgoir6pkIoZ4s4Bd+X8pkzxHGvrNY3c
RIZ6GFJ1Z+K4Thf+lqG8n9osP0UEmSbPz31CAew8j81tDsZP5aHdMNySBmfo3428fGt+6/ARvnCH
aP1BNDEgxG5pqs0ftWieFYFoRJ+v/Km/l7rbZCZgR64EeEIh7+5uIySU8SrzfiR1uPUN/QMwJ7mD
odwOVpwcbEKmuH7L4TDMxjobH4Oqso5sN7oTmRI8xU6uGNJ1bIQ6Kt6ZCVlV7cOciTZL5rXTRs1K
Pwwt7WAlJ2Kxp+JJJ6jiTTZJAELMzMNyhl4ecl84BwGzOzBlcHPviVkxjciBb2dN8qiMlYkXrJ+i
54DxE+UL3ESPayfA/rMJrZ7VMQLMZaQhTi5SSbRaGeLg8StefNR4RMJ2Q3IGIwMj59GHwaacrOxY
z+oQ1ra3D2iIJME7B2tK110YqINczp5vGJGI1amr4KfasWkcXMNak0O3c9CNHEiLDtACV7RJlveV
hUazNYOZmjkzB5p8Rl/MB9aGE9NUet4lctx3CuJgM/rV9TvPsSuXLNbRRiNTB2KxZDWnFDYqmwla
jBgtkD0FfDZ8Qa4u+/8t2RAVldKgTl5ZZbt5Eg+9r1Yj9SQzvE7sAwty14KdzCrK6tFFVuaM41sm
vX4HTue1XP6YH8DC1BWvTmM8USF0TJj9q+D8+b7uvr98Y1hVBHAttvWtEuF5NEMen1806CWxFqPh
Bztic8T6FgVxEULHUsGWsw7402zSF5JeSeo2mRvqVPk872Ew89HOsyuqBZjePkVf0QWPAuG37wWn
UnXXsp2TvZPwQU+K6aceSgS77NHavKZpBn8FG0XwceNXQ/qzh6O+chHCgqsx3llgokzKs9fxycpT
1JEwZcum2k0UviXlDONZct/NvNmnVb0uF0RX5t65r4Zt3VZ3r4AgSVM6n74hU0JKhGGZe/FGOa77
uF+ivH92gQNNBPHRmgAQHoJpKjpk65e3VCc2qjKOZytnqaYX6zblKXmzUp8gngDARiumCCjdA+R6
tW3uDI5zHAd+wjzeA8xZp4oYVoSC2xSI1NqGlrNJPZ+rK8X1Q2KKd0ql+bdScD9s5pjjbO2/720G
WN3RaH5awniBCHLFqgKhwiINPHAOlVT3Bh3O3m1cf122CYB/zoC120/XrgExjMp9hDhcLehhRJev
Ux8HvL3rx6QdzxYToTNU8+1k1SDb6qxiIwFmJ3PGB17JFiHA8BL0w5XK9oluTW/0gkLOFigyFsy/
tuSAoFfeeAs4GX7nm+aTVC1IZb+fLgOM5fYtEQCX5wW9nC8QZmfBMSvxB2U+1VMRNcC6S38f9Qzz
Bt9/rmkBV4lu6isT0dqHJdI0+uCbgFy8FAoyEtQ9uW6cgstgznKLYJe8VDFWOohjT5wTPmNFxhhk
AoGFO8lScjJKHLjd4rppFvhb62L6CYrsVmQCDaVj7Gur8vd20qSHQKKzZ2Kn1iY6bJJcSBbVzS4P
GsYFmf6IUp0chaSIcadrz0rkXEf4MxawRxcN1zZABEBhktbdTx/CNjR5Sg740mtbgt9Gv2GtBojc
cHc/DexfFqBuUYLfEvGvfEF4Ey6FWkCD9R4XwDcNe7MGI8OjS0MgJPcCBi8dj+SWXMWe6EGcgKbn
fsw3XjIaXAbAxKmcX71BTQfZfQlo4400/aNVooWB2pZ7SC/jmCevdZN6L7EFrYIqfnFZ2B4aOKxJ
78vTYP/xC99g0xYcbXrJde1gEPSKv3Xhp+8e6Yllkx3NBiqft4e/BUiSCvKAFVftZsv+45UNmD4i
j1cLIsXP/HMUxqSszaNe91F5tDDvbXkAwU44DMiUjQFtQbizAE0WvXQOdw3Auw/pnTcBWZcMhMIF
At8twoAgRuHOZt73sms0pMHBbO+iR7pjQJKfIMo30aIqZeoMaZ4oCFgmsOcdhLUbwW+GhUq/4OnT
VnPg+kCJE4Gf1gigdOTZ0bOdgQ0R/GIfjBCTpue6jiFTi3lao2RoHlEm3wKXhI8EhLYnvxjf2zfd
uRmt1KWFZbLpgxKZdsS4riP5j5XaVdJg25njbIgExpfZxwddlAR3KEQXHVng4stfIP6BBc4/WsD+
LL/wosL69xkMcVpRpRACkM4XjcrR91xCN+fpPI5A7xXcWqOuMRjg5zpYCtnYEi5QLDED9hI40NpE
D5hkEPSXeTtGzP/qDE/WpBSB4k7MsnzejFvBAm3nx+rTrF8s16oRfKNRiMZYLfsrlD+oP7YCOuhK
MuQqLGQuSf6EuELv3CStWSgjYcj0IQFgxdRhy/CRDmoJXGArQxsPXgcL4MC+EVvJEs8wiqVbQ6GD
Ajt20+DsiOLdHZ1N5nTeilPQrTBqUVOHdB0mnlaLQ8MgAmrVJNkvbyCjQSw/mF0S0lBN04OZ++oQ
NQuLPTS/NPPgSpwNm/iRIExe0pIYiqmw11Zl0N/1CTYEgyKZa85FMoMcrMYGiRktrrtNHlR3ujwu
aYK91mU0b6XCPRZ101Gl6IBqKGk2xKQwG/J1hL0kWyI0LLI0XDI15haTG2P+TVnGR//qaCtjaMra
iLnjGo7jUeAP1GokjKcxt84kkkPb5R5KGXMX+wPbQxvlv7Ka3Zjw3AVyuBt14OFWivdlYp9YjKbr
yi/3sTIkIfKk6I1YntFZJqSqmtMqaORvVr9In0t0+E2Mc3ZeMkjiGBH5nQ6nPtnEPaMxiXaK1JJq
iS8pliCTlEQTp7gEZKKwv1G/0gGxvh5cQRwEn/Os6D8Q/2TLjs5fxWSlsAg29mmdbYFOcvTp8Y5p
uKPSG5EhLX/L4Ai1q+CqV6SXr9sidRkFHWPLKJ+cLL/Faeud2N84G+VPfwsCvw5W7lxwGOPzhPBO
4dgAaCC0QCeF2plBeE2GauX7rTp0yPNIjoCXpeXKUj04bN6tZVUOG2EAcnbYW2yCmfuXQQpA42wb
GMFHbT7lbT7/KEnB4B2lBkrrwTRJ8IiBwTUud5EN9fkwuXihRxJv0I1ZG3bi4zbDnNLnzjuMd1gD
TYfQZXwOspjm3jZRSS9hOoJUnaxrXLbwuCuJnVzVS/SOEPFL58g3zfoIkxPzFWSiWhakiwFaRIe4
Q6JBm877AxGZ1TxZoQ7PrKkuA8JDvC/Qwz3gzdrx30Kv8DcdvLt4QS47C+4/s8PDMsVvMTttsyVc
CME+Ya31Zl5ih7IlgGhcoojQZd0qsOK+OzY7KXnbaFX7iPsqg6SB6JTVQ/hYl9NH/Egyxm8r5eM6
lTlApYotb+99RkssUgjhEtQtho2ZyCSOzTMQZrnN+5bPBGowAHo0b6dg4RVV55ZVfGRyL3uswqjn
o1f4HDGFhxmAdWDOKez2NOTLJ3Gkhubsg/cUBUyRKrw07bl0fmjXbRe/BxnptOP/fPnntxhEieJR
8OQi6JjGVOEnQYI+fEOivrFL31++WUv/8dv/j/+WxeydWxrP2UshPGoGtzim8lMfA8sSI30mWRYS
2KF+FrSESeFPqI1aCAJwG+K4hbqz/Cr89199//a/+m/f3/Iff+K/+halRpqFyO42jYIpakWViTuk
Dq8hYZELZwrnaUEUFEG988aAIUIARUxuRf1DDeor6IKasIlo2PpO4q4IbDjnGqJyCcNyp5Ajw3RQ
XwrcyALhXFEroSEqT9rsGQhOrF27lmnh0McPvPP2HLEmIGtqks4Lx+sAe60FzbzJ7UmsUJSyqWTM
gX2Eu6mLzsGSBxOiO0bHsu7mA8M2//NTYjK8qPQvZ+a4LgTHXNdMNv64dm+Tubky5c8gtggY8ptg
kw9MkSS0j86CLUFPyPBdngrf/NAcHUffgXpvfZamf5tAou9dWvhliW10wy+zdCRwmBbcC0tQh5AA
wrgmnp4r5FKLmSHu975HUWQ6ekWmKQWyb7x22V/ReCTXyo9WTn8YroabWfg/ggovRkImidW05alI
EuimI7qauSYLpdb7BBQihAQ6+2EsvuYpvlC7cA2K5hU9NHNp+IBwV9NHygWCmhBeEtUGHUJ298wH
z2/cURFZGx7Uj6F2cJRHEd8h6rVpRr8bBhSrmNSd3ej12cGs9UtuhBYfNZxToBrbNf3y1ZqzD90N
z2NG4SAW9v2QeSmaHryTirxzMlwsYo9gvVtWZZ/6hTyuCv2Swnig5qWjG7MRFkPiYvcaJ70b6/ox
XdDBled2a78j7cdvvyqbD267BKgXjWWcijFmkPUUMIGt3LY+F2TesqtecWhiHEq5aDZRloS4aTwM
1WP2NE/dc+jphvW62QMDIY3TkKN7cjJMJHoCE97YuTrGrFuIsLhVg5fusUw5/HTM0rNsIvZIcKCA
e9ahl54nr4AYmA34tgAJ90WZsD9o4V3WaCW8gudCBpl5Vu78RqO4mltAZoE3hEAmagDQCZrvUR6+
H7+srxbGuI0YwST4+cmcJ4fOO3tzk+Rmj9YtHtC9ha/KRwWkBZw3WMYxOnz7jiMVMQDjp++/yLMf
LIfHZAyMnEPH2LXMDPqwdg7oNiYc4cxisRjCZJm0T0S8uc9I5TlUYd8fepiwli0mllYmW3XA32QJ
W+ljnMcn8EX8uyDSQda4geusDds/uZXBG4d6GI0r3X/i7SjyPgAwXTuFQQhOdw/+l/ItTXD7Rhdt
y7d2tAn99vyfTSkfrNjBVul+zHn6PtY9msaxOLiD/2H5oc8WO+6ee4vYD5xmpy7M6GpYmSlLIXlO
K0ZF/rusgL+6VsxwP5o+krKc2Pgzj+qB3W392OeFFaF4LuzqjwC9XYdJfO8QMqwEbp94SPdDoqJ7
HrLZ6ub01dWudzFS6nXaB4iDZBpMto6vWUKyleEvCGsVElcO43fMI7H3slNXDuqhGD3j0EU1G0ew
KgBKbTTe4VV2knbmp2OmQKXmnzn6oqly7yOjnICNI2lTUESn8ClduqjBxTtozugWNJsH9o4xYU7D
i4aiTHZf7GIzZ+tQlN6vGPcBaq4u38olj8dc3n6tzajea3jaMS43a9bLBE8BAQoSpluCinTtU2fs
/bx5DAOHvVUZv8UlEARviPPNN11udqFsc28HM6cf2RK2dPBvBuiAO6cYGIVvU8wra6ACHi2NHXD8
c8uG/fDRL2kyVjcO/3zxypmJv8ncoIzqSy77fi/ZRGgLUVBaEVdDsoTfmoI1QvnUS5K/g2A4fX/p
SgQqtjAEukH/dUxGZ4XvoFy5dkSARD9+ZaIgJt5D6lx185mSqfjGOCct+WYBXmoKRZwTpPcysD45
negA/vBlLvDU2i2bxa6JiHk0o9cZhDd7BHxlsWN2ZxPkxJzVX2aU5AxX+TMoAGisljMNLsFf4GPt
eojUq8K6HvHWOHhkrh/jvr5o9E0fZckGr0RolvvjW71ssAudJBsxJF/IpcJjr0tx7RvU726nGAZG
eGvVJpv96IbImNgcQw10Fwk8zcZpuDVH9gACCgLInm7DOC48z8bfiXk9nYQ6O03kXL2WlXY+y/qP
hlu1Tm3gXmqQ3CrW+9CxKBYCMZY9LJmGoJiZn6e4FkmbHVV3yfjpay8v7r5r/4Lg84x7b/4wiuLs
ucP4J7Oii3cb7Dn8qDN22jM0TDY4JepkHeP4DopXM5wWbsmw62Mm+BOWgTlkieqZZfRudt6HNdj1
19S8ubj80lzcglY5dEsD/NLc+uu7iFFjyGCruNbx1u9NesMcwZaFF2UjwwCydeT/SWZSbYJ2Xodk
T6yCYs4vk4tEtJaz9+wuEnCvqPWnHI5t2dxaYd+XYM6NXQcJNm9N/GL1gxkVi6t0cQuAmEIZ99OO
b2qMwpe8lozRI3sTsdTnk8HJRpjQTzOtg7NNNs1D21okfTeMEOwAUUlSFM8EY2F8EA364kbQzlb3
Admo8qz+t271wFXi1S+ENJxiKtuVnd+dqWsffDlvq0nmpziSPloBhF1EmAc4YCSmKF5HJ3TLY4Bp
vTenPx5x23kQ74tkUH9NGF+6RvJN8+7sooEnyuss+9ppKY8chR1YlTp+xvNFn4un6Y8dHOQM4Wem
wt24wdydg9DGMdPJWw1I+zbWrBVdx3kwu2I/FUN16QlcvHVYHPeJGTICZtx20Y54apFLI19u8ktQ
JWxXY4apfS3gF6Wd/GjMOdpFieme3GVN8f0loyc8JW9D2JaXPInLS1ZHzlaXTFf/+S2D/D3OUKAU
1CqTmoebbsP3cMLjlZFuxIFqkj3n2xvLI5cN43e5hRm52EQ8Y52E7do3bJfzbkygybY1qBWnPbZu
8+66c/IQ2MtzXjK5UQlBG1Vi/LA709syB8i3bfhXus5yRU6vrIN6elQIRr1CLW2zDoaBZ/DyoHJs
ygSRazpD5rT9xx49gJUO8C+n5KafB1I1DrMNpF4XHQIJb0zXNXmuDXE70JEySmJTMUsqMc0UHMYH
I8v1VhMLvv4Xn+PtH8Lh/8C8dyuivG0gHS5gw/8LfCiVjZ/RxDZoElBqYlssf/+8R4wH//f/lP+r
CwkZLNsoPpB5gIlnbsxL34pTZLbeE0/XDkZfRG6tlbcr5jZbR+EZ14LN/5xjSqGUQsyeTlGKoiV+
7RtNgbtkGUVJZByQr2TZWjvYoofS+j9WKCsNQe/WbkqmRnMAEhKfJkp4FAOp89KmHgxBr5NnK0GH
X0hTMEgQALlatC1m6X+kuTVcGhhtR7OzrqU/B5f/+KKzvIEw3L0EsmKvpaiTehRwYnIdwq+6ptyW
Qt471/P/H0+jglL5n59GbUn2XcrVgDLMhS/5L0/jEGKImM02AO3nfpV9ID9IyCXyyor1CtONw4Sj
j97n93Jq0Py4qbVhjG/dUTvayEHS4tip1Lqzf22urpp3aBYwsKgM+wvD7mc+uJhxOlAbU2McE3jT
6EuC25jEDlzDtNkWjvM7lTWIFxmFTyY2RCQX4Wdap2iKxjl7ldFInkQBkYAj2l0j//QfXdkdNViw
M5LQW2vi01NNdcSjjhaAWcyrVuzP//u3m4Xt9j8/T56lKQFNEgGV6y7+1X95nnKr84sQXcABSMpm
zAn7cqBGlkS0MOI3J0pJOyaNoGrPvUDKGhLqy3tgP1hddGQ8/OjnnngI2VC4U1ofvg1ssd1WBzsA
wZOxb1x/2WUWXPW2GufpRzZGj6PIxo1PhPrG8LMPA3j8szGoMxqe//6x8e/+lw/O4QE6yIUJOP1P
Dw40Tpf3M7J3J02PyEsZn+6Gwoo+wxJMHSlTFR8lXgi2V2pnVc24Kg0I7RoEht8XFMF1+m/snddy
41yWpV9lXgA18Gaioy8Aei+JsjcIKVMJ7z2evj9AWcX8VV1t7qcMAwBBkGKCBzh7r/WtfKOCwV6m
Js1W+qdE2wyN+FhaGrHDZUKpm9PKrkaImJSuqrOnGPEfS5HmnwxZIf20CVNbkKP6R8sQqRMW8qzX
brky14h/+h2uXOk0ZhXBNp5ovLo5SSQq3bi0F59E0o8DuQ0eubtp1jEOmI1qNPI9SWNQ2JoWISYx
pEjUhWeqPvoDVgkoCGGgLkvmHCA2SZIt6JtshljfkqEmYUvby/6lNElSKDzJfOCit0NaTrhYEfuH
3ILdwWSWAcHFS1mGcFGrIn1uK739bGl2uWpNfMBAuIWOFFTW7usWHUNkaCQDarX6kFPLX+dAenYm
E2rocxhJkwI5n9G0+kvRZ2epHLVPhtYN1U93r+s9htqAdIa6Mb1r6KrxspE0/YTNDseFkGwwXQZc
J6hB+iuu2yXwBiwq3aoa8+oV2xvC8WrLbxf/bmfVBznE5aK2XI66Mn9JDR3+EyIFtFgquaRasiEc
cFhrNVLMNpThKWW1soy5zfDdTHr9r89C5Z9HIs0wJM1QIOMSdvr9F0aDJxAUPLkbi4IpWbpA4iht
Ho32OW7lS2AQIqJ6pb6kmCjvY4lwJz8gCg4JPTN+E9rhnEQYiPJHolHnVendrQ2RPrk4aHR6h2Ex
Wtg75AqnQDOp6sfatI26SiZE41KrSnOpkHru1K7/irAN0QbVUUdNxqNYs2dsdtqGFLT/5sc32eu/
DSyoKXC96YpKzpwofRtYBK0QxkY2/A1xNOcgGuQzJEDotGQcnTyt2SepDBrWS6+ZbCGTb8Xmyozm
LHRgb4ayai6ViscSaBDdH807Cm5MkktNHboY8SznLepvL2lRDk5CyLF/l3D/2QTX0zYJw0d+RDnh
LTZ5htVJV/ydnGkbytHRKu6B0UNV1BaxnGirQltX9L8WI+2s/+YrkPR//qeHSKBqlo7fg+qjBGfg
z8HVaMUcRzBArVbOW9A+nnlsSoV+mfyiG3V9N3q6vyu84Iehot1Qg/wZmuuiNLx+BWuZglxi5a9x
RI6x9BAPESrmRFauiQGCqUjJKeYisteKsn22glcXmcKl7dqPohfFjVwM+NwElfzL0FigSOGXVoX4
VYbsXCugAwll0/wsfkppvJ3HoHwWvDpwAjcKd5VQNg+WAQ8jza8NFaFFkfQTWjK7xLnYncmp6A+9
N7yZYkUYI7I94mVQh2v6UzWE2rmWVfXMePkSq4EIDk3iNK2D+h79kHKANXCSC0iytUdgdd0JxwZX
EUleqgZ5cczPFa2aRT3Ix1lbwpi9JbMTiaDYm8hDivE+16R7s8mzfVOU94pSA3xFEHWfMBnMrRHF
MXrJNb3WvZDleE7qNFibjYabAh5TM1r7WixoFXRiwJBn3mlSE60FHd6jT9bmshMQpGJT9EifsHMj
Nw+yVgmIlpC/9GrM1KNrfxqDJS5xU0MGAwXjdE3sXuJEOlNxiNcAh8plbqIkrlKvJNge47woJQXY
HQPxnSREq0CO0osYNBskp8j3Aubl7kixW5MgCIOMCfdousnkIKsdIp3pLqVCkuG3RAwFT9xccf8X
U9ETfIzP1Ycm5VS+xgEp19i+ioZCUKmPCAVnJPd+DQbHPIWk0IbMG8rR/1XE8gXd5lFCsnXugGwv
VBymJsIcu2DadSnjxlrqhkbexkDBJRiIOwpaIM6JgdpiCGAp6XV2F/s92DqdV5KDx736aD6hFLMV
g3kfClP9kDQDDZ7cFR7/6wFVkq1/HloMoOC6ZKqSqlvqt1tkH/oe7GhDWNNN7Z3JRHiG+uY6KLqh
fo3qz5ZJ9H2ah+5ikKp4mRsqqQm+9NYSSwc9gcKdACzymFlWf6kE2d+SR9CT7WJdNcsMNiXIglVr
dNJGUfRnIGAOsLLkqGVadQawiHSvaCtIk3F9stwp29nMmOBdiJfzL1O7744bUrwVkmwsgxTVr0tz
3hTlcG228MeTuuV1HuUUgMwxVyElOuoZ4odW65pFh1X6qKkJbfNMgmFnZe+0zalUm9mx8f0cdT/n
Y6BJxkmOifNV9KCCHF6G9iBh3U6G+jnpZOPSkf6l4DabfHqrxN8BCq5+GEO1DSzUt5JwkeUPyhft
RsjolsNBH7mJOBnc4XIl6boN8BD0J3q46BiQl2BxK5SSukZfyh03iu5d6jREcsMUjNbcsIV7oS1m
H7xm7BWdsl7s5uMmoWIDgq+znrDRHqOhgE6h3qUjmituvJWdTyzjfVIbxQb7vI8zASqVig3bHqFA
nqOUW3OESQd0mI5EDPgkc92VELKQeRDFoqeeuELGPonaJiUE4mr0Lto1xHkDU9hMFq2LFjOMAKNZ
ZlScAvQgI9iKpephxkMlGXph8sOKEAZYIaxRcj/2MtFei/mM/b8/+v/nfWaXr9lb9e//xvqPLKdx
6fn1t9V/v2YJ//u36TX/2Oevr/j3Y/CjzKrsV/1f7rX+zE7vyWf1fae/HJl3//3pFu/1+19WljOg
5675LIf7zwop+Pwp+DumPf+nT/6fz/8J5kdRdZlL3r8OKnis3/0/4T6/X/Ab7iOJ1t9EjZhwU9Ql
3BZT3MBvuI8kqX8TqdBZmiSqlimq5CH8PaRA/hs3G1xxddHSJeZ/zHj+HlJg/E3kPwpXYkMzTEnW
/jdwH1kzlb8ORCIiLUXhJkfkJkdGk/nt+g7IP/AzLLVHXRJ8KuIeQmxCDdAF3hZpAXCpbicN6tfi
9x0AqRPsiJi2qyIikDJjvAS+xk097YY1YcTgH/n9tBk1uSZTQVEVwRq06cU3pG5TNuYB4HjHPZBq
LgVp/DWRzC/pME5x3wNVGeakq6wUqO6rhG3pvWcwnWNiFxreiUiChoExxIEyvlCaN+DcdwEsGFJl
oq6HO9IUIBuIz7JUvFtxoUcL/P2EmAYUEaHA8KeS6ZNm53kRzLQ5PsyL3F7G7R6PbcdvsCb9R8iR
kMxPBZOM9eur+OMw81N/fEvzXvNG/Fn0CkcUpKHfIrmYGrdSVOjty7zoNgRaqap/1f7R0Z23R1Pj
91ur97ZN7Womg/OOMY3534uqAD7Cnvean5pffludt93eJp1fOK//0+LtneYXzQ/ftt2O6wW5th2C
smeuXyJoNxHVzktwA34v3Z7A8vx7220/T8sJC/72ktvT80vmVT+m3SoGsQivmUPfjj8/y5QL/+n8
zB9H/No676B5gAa46eHzQept8cZ/fdhvn+n2fvOxvr3VvOpPJ4Ugq+3i9tq8V/n253VKzgTLw/BA
qDswQUrnx2AKPurUKfNoXsSvmE6dPirvZbaeN33tmE5P3Hb5Osa899dO09O31T+ejiqfd2uIRt59
Lc57fTvcvPqvn57f4o9P6WEhBdAZZCR7owm1Q6FId9H0p8x7Fp5gRnRshBzMotQyIZ/Ws6mjMe80
7z6vjoIf7rr7eeu84XakUa950bxOXZV69D8e5h25flq/jzk/YwoNiV2JDKvCF84KReZdTbod1ZHb
YuMCTE8kgpnn5ykNkRaiWXA1uc1DihhBu20Ia+/wJy8i9Q48uLYl8azauWZT4fyoAOG0wsqoCZ+C
MO7kY8qHMAM32X0tShIJ8BrfJvfRkyLia3Heii5or4YYUee1+WF+4bzfbfWPQ84b56fnHW+vm7e5
Mi7xDG/aqvBGBAVkRX+0Q0E33i33Y5NNHoRYtXWg8kQg1G+Q4xjZpgcF+BMkwnk816cNUlJij89K
QA5Tc6yb2mSq4ep0fsUFdzinUS2umYaoRW5LpghW0ic76tNlUg3b2dJiTn/3vHR7mLelupIvMnls
4d3zfYwlNgonKVBmYK9/VtFbcp2QdBTpBexuv+t3Lsoe7N4SOXKjdA2+wuQnBbRLKoqla3dV4KKc
K8n8roOSoA8Us4t5lWmprdb8FXLbkHTYRyR407JKoJlLmRO1ISjUSQmTT9I6A1faVAVe1UHRbaXm
SVPad8VEtgKHt9gHE1YLkVbkWIAdF4mouKteGh8m04KeN+JmFiF/SaAnA8+8VIFj3Rhyg1oSOY4Z
MMHSaICBQCWQbdbVV/mkfZ8XbxsDfFdK548oR/gFzQ/+JOG/rc5L5SBIq8kz1U4/pPkh8stqbaTS
1jLiaWYyWQEE7wxDRVjj9Mqx1XX8BAZsSCiMK0TFJCekZXOhPtF9nYjK9C93O/3mpXlbESMjNFo1
XsQGYsEsi5lQ8SvARIDsu5zC0m7r81IhN8Cs6SoNGxNGsGC0/S7KjelfWMkZ8FJ61cG87hMYsOvx
4kMBlMFtqkatLit3SkYXMYA3ZidIjjiqFBHnRYqvVlPJW38c0ZCUKrl/KFS9HI+Kx/ySSHfrS3Q+
K8+LZqt2uL30JiS/paxMZPt4dwIzLUnsnsLzUJFXNJxWAnjzfoldPgfBBSw72EjDXRWuhgc66oq/
rR76N0KUgf/iIg9SZ3yKNwDefBwHFBAcPHCcitHPAOv+JWjXuffSJBxrUYqboXlZ/lCIhqUQVG3w
+qAnhwbt0BUNlnK11OgbDsYmNRFJnjzxIg3LQv3ZuO/M+Tl0WKI+cAgnjTGaP9GNLYWl6L8nygFa
XBpjddo3Jm2IFUX7ELRQRmdqm4yfsox1AUCbvwu6leZtW8IwaUeR1h2BXWqx9j3q6kbVtoqyb71n
41PPydh9pLCdNfQqN2V4zHRc1OsiJn9gaSLkHfYqsgD/WIrbXNzAp4BTm7XYk9Z0pUaA4rmyJq7D
kPEJMeCofKzgKBVIoLYCgZjYBn71eYU9B71N81L2CzqMHNHNz0yKknTlIzZvcJndM3PsmudEIPja
u+T1T71dlztzb5CxiyCwXWsBBj4H8U0ab31Bc6aiMe1vAFfRvRFziYN6cPLanW5uqBS65kZ5hzOG
HXBNlzyPtnKEg2/bFoiqTsjSqhZBHlqBa6A8QZVNUEitB5l71DXy2/qXjM/wpXwyhV1PPsQvVLcS
92tn6ZhU2N83LoosfwnUGV9tDIziKdwDc+nOHvFZj/UxWCjUujBsAvZRIEFvB32LjS73t3AltfKz
RqAQ773saEZYFTdYzvSRRMKPcOQ+kmGSNJPxIFp3tJgzfW1O1J5daVyiZh8Gu3bkd0HaCkEgYfQr
857U6gizZdwTvMT3DSWEWSMmFjJVhV84tAwYIBFRYkzP/V3uOZ6yBIqtEoGS77Vf/GZV7ac/Ij5a
FDL+9N2EtLhLoy1+UQXjeOHwPQkkFrn1jrNTNujDbUMByhiKYUdvaU06U/V8r+ET6VdZuiJeAmmb
Bi83PCKIADHWqY5h7sV6I/UL8ZDfkyIiqVcr3kH3USmCb5N6A2Id5aWBQ2FcdiW3DgejG+2qXMDG
jCtbPYy0dpf9W/+IIBlqMog47a6Wtx0S2LY9aPVqwNax5s8E8mmD4m/I2BiZUtvSZ/iGOUNve7ur
1ig6OvkekiiyFvEKo1AVXnEtB8Y5eNF6wM5rvd1JOnfgTvJqKQThHoAGJNIlpyQhBvc4mO2RtA1+
tWW4FQNyklEgqisVSxFFgoT6AlmDi1azXXBk0Y5liS66go3YrgWsoB91skbvYofStTHPZB2X4SaB
Yz44+s8cQ8cjEg5tqZx0BO2gmrg2WzZaLJ9+PrKL16izdWNNlliTriapbulkLwISUgbO3FaINy4W
HKUiOsp3iEviO6eu4uDqOUGlW6cbxB9CjTTdhj5q4ysn7glVbA99I8acZysZndBHJk7kKuX75kVT
XmBcGhgMNs29/NNVljgo+Wjo0nJsWLGJKBaaJ9SGtZkcZOjvaB0c7xGjHjp+sEzWPt6LzRJECaRF
ECsUJi2GYqk7tN1Bh3b00QSn0SJTZSu8A3qxi1oEir6uglNL7i12JwgVj+lzcix2/lm9Cst6vPeB
ahu2XLxR8fPR/CI1xDoNJRkzQEuAT3yUegozxxJHEIrc/JH0qILcYGFvxXetb/eRk9yhrJHUDSoe
pDsD+UkX6znh+/+RPRHdpW76Df2mh5TSvLr17sY9LplRWvbPFmTvYU1voouWtKoSfsvCInwRlR0S
4yBFCW1tqNFxYtDiAd0SoeDjLphf3yEXrhp8ofFKxNcw3HVMSqt32o01NFL8TjRSQMiqWFpsIlC8
kjgHW80ero1/HcadaWrQWxy62dg9DH2dNg/k2XfDKzn3NvNJ1GDPCcystoZjeW5piYisiCuFnG+I
sib0BTuGUeEe9H7TMrIEO+J1g+K9yw+SsK8IUzWXaOAg7VI5JXAmpZcCUqawcaKS20F4RvsTgV9o
n/2XQKV3aEd7JjQoLcECRWTnXnWnWHf32OWIhMG9SGcoxmfKPHuhFLRL7fpDoje19ss11qArvj6y
Zneyg7hmhXKsXPygNZs/I4/TL5SGt+qdEq3GVbggy+Siw1l/Q5AdOngVjCVnmrGMOkf8mTMcPNFk
CxzxwTh14ZJPTqYnrd1n+DGuC9bQ9h7Vi/kz33hH7/hZPjcUwE8YqieJoUuUmwPU9ZEVYSk4ta3d
Vwt6ghtKazYyUweP8Eq7/2F/5svmR7XSF1viBeSLcko38mVgUOAGADnx9ItJn8Nn3PoSxKtn7b51
HXS5KID7fOledXqbsPziI7t22apqt3q9iNYKJPuLayxb+TEOVibIPdjzrqMl1OjBuTk+KkfbIMui
XZH6vgWFnvgbBCbZG13tM3axxoZs71X3TJdw/Lkj0s7VsAx26gK6A/8SmlOqqzY9jTvFgJS6+LBs
jPsbqEWEv0jPW5Ua7RvUL+UwLD04MHZ1En6ITyhW28Cu3j1+Bskuu6Ondic+ervoaIVcEuwEp1F4
Ip0se8zWaBDA3dyZr5iHeU56TiJwn874YfCpl2gF6BX72TZDJOWQLsUj2wI7XAR3VWRDjjD42p9F
fmGUiZg9PUpXNPDtg/xUnSBWrNqLdsDS0l6ive7g3BjtVYO3kC/NQShzqE7tpdy66zfQC6B3DsVJ
WZmFQ8+RVctfHvl5J/Dp0bceetAN19rlmmGvRm4QhvSBPTJbsJnpHLSV/1pvNRrg78MSG+PurXrv
D8mJFCNUmmvuPg7yLj34sj2uMMo4kSMsoevYiQ2p4ug6RKYtEFIc45W1kp3wUm/xcufX6JRfhZfg
vl807+EVF8/VsMVfxRPU5i1oY9Bqdv3qPaMh0RbWVcHeYzAELHhMartcSCuuGs+MZJw6fMNT7Doa
X4cztgfLh03jMt6XB9N38m10EjbIqQ7aNV8Y5Nqna+uCFWdlvGLLEdB/H/XSGV9R4zpESjmMUKKj
4Zh9FZRN5iAM019JLXfW3pqbkm2853R4Cq/1ofsVncx1eyjeY+56qHy9iL9eklNwPyzdX/5r+jPZ
iHwTjDHaXts3R2RQI4j5h/ShOaays2rexMfgjjwJCGGcVvyoAvsqfuLQEzANOPSySXCzr9ZH81ZD
Yl1Ge9yVG/NdfSxfBzDYTEYc9b18DX+oTnfCJ9o/RPtoLz/qDsaNO/UxWooOX+paPvLoIPbnDT5Q
OzP6rLALLqgVagdjozvZzn+ZTrqN8ExuDMMbEQuMcMUb4e3NMbDxwvFJkjtpk565JO6KT87V7DFO
7e24h3ryOO49xpj6GZ5JduTqFH3O5339HJ59pKZcXfgVLfp9wr8XnT9SMfSd4joBKkmi1FKH33Pw
WUMofuY5fkwIAdHim8xR+GpUm5clfE2QI7hmfIwf4YPgUvKH1mdL7UoSbZVOP3EFyIMfhQ/xyLis
O9qq3wq4VE/pRd/REtoiQt0Mp/5n+YrLgN7OivM9vXbckv/wdBsRxZNwBsu58jYZV6RQ2mBJEp86
5SVai1tsfdt+ybUYY/O4VHbCUTnWWbA07pPPydReLXzrJ9rAwsP3zSWzv0Qgv2zdWvl3w724Ns7j
oRnuomO555YCERy/FfE1c6wlGVqXz+AOp1JDfwoNEeg7bpV34Tm4G5/7eQCcRwmXu1suRKpdPWaf
ZCYyqIi29tHwQmwVKQUMDIRLwMJHpL/qU71NF/0Wc6L5Xp+LnfWRkOckON09zSHznaXy1X/RDu0Z
NzOfeqRt61T3LcaL0uHfvX0wntHAnCPI9OM6uZvuD96kj+KNjxgS2aAtis92OIzEiNjtB/wpPp6Q
ToMxAxu3CAjGGJaGJa593HK7YfnRbrjDY655r5zo69sQlRwCpZblmbGUy+TbmBy7YV090qvm0nru
jnyv0UZ0iqWwJ41UOss7jFM2t0CO9CZuYb/qB2tpAn21VcJXnXxZLACnM9xAdzuLa/GUbep6oV29
53KVLwbqVWib+PF6mw9/ATNxTc6wu+nvIK3apLo44ZnP3RdLiUGSfuCK2dgzFFnvw/g5vtadAxbv
VTsD/VuEK+uUPud7mqL7KUzzXsaVbCxBT3NJky/cDlKH4aR9xKLG8FxuO6dcCHvpwVwDqaLhxbXh
Yi60e+4puk9z+uu9XbvP1nhePlvGiU2ygerhSJtwFT4Ed9Gdtk9X3f0KLI70LHMKRDaZKvIjUsjq
jt+s+0RtkX9A9ROqaRosxafhfXjPL+U1uk9O9SFlFDR+WGf/ajxI5zJ2xq27I6XrZN5BZlyErx/h
Qrjv9y0/Z2Uz/VcnyaazA6BsT/J7fBE0QrrsDskheBciJ19EDKSBHXEL5QiB/WL6R6404lPlHsx6
xX3xTt/RWF7ja863zBfuwpV04jaTs1Z+tCQ7XjFOZ9iXr95O3VpI18OVbC5H41PES2l6dzTs+Fcc
64Vxra+WtfB2gEUGsjOv2b31zIf4IMkGCRQI6RltErXcWIHBUpgbMT+ay27CVIjMOun3w9e2ysU4
LevUCmgezACGeenGeviqRpl4XLIuvGMWQhEKWcDvh7kSdVudlzxiqGy5U1T0+5Si5s9jijHeByvH
HyA9RFCetr5HbACOHyzWtDrrythKwN/TNthXwltLMUca2xUtlWXRysEGCK+HtorviI8fCN0G9w/w
VdE7y9Tk1+UEKZgfmLrooqBvvULPduVUypuXqgoo0AirW+7pAlTYZrnziae+QlklvxejWgy4CnQM
l3GVbVMfxElgUsE0Hz0To+boKVRI0hRZR6FBNgRDvxtD+kmDUlxKldrgjJmRpk1957c735cIPx6i
D6nWqb4gJA197qjz3qNB1ffTTXni9FF8xF7CbdD0ialq0REQJ6ecFk2uMhcYZD9mJ1lRGHAL4UyN
lnZ9GTNw8pkUTwEwkz33rWGA3h4SzCVTL8WY2iPzYtPrlDQCNWc0nbp1c413ruvOS8bcrOuKYp+4
XoKBkvL3/DCDZOSSQvltWy40aAV8MjfSAWM21IZyVxdauWunh3l1fhCJJXDajhnYjaSUC0IhL+d1
3XWRZCftaq7LftVq5VFGWFfgdrRRsoI0y+McIwHewX6qDA//WMLbSu1z2jY/fFud95tfFgk5jY0k
Hd4kE+CZXn1GYvWJpsaht8oAAP2TeifXmVrK9lKN3NvCrlXn/F09RcodipdyV0gKEMVsPCXutmsw
0KP4ZSRSqYrnU1eqr+jszUuRiaU3JRAxHPsLMY4oqd2CKmNSNEa7lxQwWEUprVpBL3Dt5sWOkBSM
Lab+ZMhms/1am5+wRHBRgUfN/o+N8+u+1ufFtl9aqZHvFSTFO40BXy4pItdeSf240jSf3ti8PG+e
H1J6lTu8atnutnp7tiByvC+AK8273bZ/HUVpAMU4t6f0Lr3DuF+vssIg5FgMCB2fVByBRRfUlqsB
xwiVTRdjPV8vv0E349wW1FZeIjt5Bc9fkpmobm/PzUsERk5j0MjfML9A0Qtyjeen5odCFvhHU6uY
kPa8Ja1kOur8IqrXeCukuY04vV9vxOz5dajb1q/1+QXzS+eDhsYkkp0Xb8f72nPeeHv57TVfh/++
e6956aos24dvL5nfsDPK0ulKatq3w9z2+/7J/lj/Tz/Z7a0LLYrXshXSeZ6+t/mQf3z6P/66r8X5
le7tO/7jnb4W5x2+/kCCVF3ki1Rtb5/5X34n8zsbhKf//sf7451vf+e3P2Y+7D99gttbjG9jrT7S
pnutpitJOg3+o6b9fvi27dvqvN+3bYBnqGt9O4w0N61uu89Lt33mQ2SFzgzsts/t6f9s2/e3mQ/x
7bBf+xjKeF/Tb1vNfi5z7sV64ZCtiyrE10hfs5mut/Oz31aNucPJ+AwjcHow5y7qvPvX4rx1QjbL
ptas/7NDzHvMD7fDzKt/fJp/+bpvH+xfHmbe7/ZO8/Fu2/qpC/b/tUf/E+2RTOAWcp1/rT26fKZp
NcTtexr8NWDs64V/DxhT/6YDMEZjpEqKaJK9/Q8Nkin+jcBMaeIbyzpBYZPC+aZBYpNuiqKsQHdS
NBSMf9cgWX9DDC7rhkQAmaUTTPa/0SBhcUDp9BedtWngjlUMSZRVQ5J0jvcXjXFMyi38dnHY9HH+
0IXduHST8EEdBsZWKhwVs0xPkM5pLOJiEXWsbLJarSaOZZXGGoZHI77P6VxVTM3GulPX1kh9VQd+
s0x0bEVGL8Lcidv+kBnVXWfRjkuEOl/0PqJ901cd/5C0OjAYl2pw0vB/xSO5AAh2j3l9ZUnPqcut
AqnwTNHVYTpWBLZEEaiz+/VOPRWx5l6yj7Bsg20ZZZPln8JWZ+EcxtW6VOMpIjelNFAVpAKpUWOu
BwSdThV5z1jqmC4IWrNrLLIKy04P901FQd6/D0Iq7YPVrv06bDeebLz6bgOriHrhUHm/MGSuK0Vy
lz5E/njI4XNkEpVJuRdsIY53gChon0041KRFLlPoYFSqPqBblLp0Uylcg3giKd1tJAT4Psmj4pRB
asjlB7HhvxCwEEZEuo1ukDQxhmJrNwN3sG1sbpPWp3ihU3lxKQ4BXgi3AU2pSDl2fU2EGLik1G8D
GuMWHnlwRwus1+a2x8XnGFZTbLl3BklmRcFp8Af4KZbFJLk9wryr95L+UflVdFBakn0FxTjq9JSd
nqCxZYk/nbkBzU0REvSi7Y1opcyOAiDXBnH2GLunQhluDu5iVNNWp5xYJQyeVRmTtt/TqcrIk7SD
3K8WoK3hbBvVVacx1pYdEsvc3DCHjkxATKJQ/3AJqS2ntNqe2Npmyq/VpiRbY8q0FaZ027qqj+OU
d0syxVmbEnCNKQvXoljdZ+qrMaXkul5+6KfcXIFumoXNnQ4E/fIOMTf88OGKhxZrH8G74ZTAO0xZ
vB2hvEjtDSAD7iNOeDiDU3JvpZLhOxDmu4LbIgIPYgorT1m/pldASpryfxNT7jfNlAlsTunAhf+z
JCy4nFKDE1zFa8lIVloqfBYAnJyoB+NSejzlecp9baLCJYU4JI64nHKJ08qrbLfr85WoxxKmRQix
qCMoA0+ZxsaUbqwTcww9mgZeLzfbMSdWLmyNt3pKRRanfGQmqxD9itpzxlp86ZnLOK0sA2Doi6No
FD+7KWk5JHLZ0sle9ir3LRG6QyKmD2BUOOPS4KhOec0drtx0SnAWsagspFYhwSB+qKaUZyITxkVT
ldvSxaCD3alaZ4N+zN6DCZfVIpa2B/kB1Xey8dKOpCNzJUoFbH6ZdOkh8dZx4F69Tvg0A1A7Uc8U
QiGUWiKlyCCkGhRSsUxqsXJyKf2VQLUdKwPCxOgqnC+uyKRmZU6p19qUf22W0hRnxLg1pNWeD6vc
8S1/BMQjZim31ejYm2UsGx+Fka2zKWNbsaxrKZWHakrfRrROEdhK6n0dPQLMO3QEdatTYnc9ZXdH
bxJB3tGU6D32tOIHas3+lPbdQaVZMn4DNJiywMcpFdwtJI3EZEDMVO9JDUdHT3mJIPGEQHHXhBaI
iRz0fASPeSjUD0XHWSoVPk5kOmqd0XL6Ecy20mTrmuoi96JGoAGkJgNNVCGo9BmF1KlxVBC61ATE
ljK7hwOr3ZWK155wDycbWWMwwuAI6jfYVPjywY3BwCJSPZYrizyiYp1b+wgut48gA8qwz3x3jbdU
3uD8WgRuiCDcLF40swOAFCtEsyN9L0TlOYthi9RDE+CwGfxNp4AQ0SStJE0kemqD1l10KIdoEoYd
ISuQcFLD6WutehpVBrquvtaajk+8MydTMsPFmPj7tiAUSleSM07ZO6OVMdp1uOe9nB5WODzmMZr4
gECQ+5cxVkwAqRCBCYQe2pqJKWlwvRhBCiFUYSCzzzHFnRLG4iElG4LkBljD4QmPg0vYE0KASA/0
Ra39KKbhGt/0whqQp1mJ8UOwtA2gP3ctyAnnbylCtqvBB2MaBrza7QRCK0dD+6lOfHXNoD7q0p0v
Dbxs+khySRZ8YFMhUypIn+tlHchYBYyUcAUJMJdULmpXN7fuxmjED7ENyFgkfU4Y1WqR5zA6MxMI
vUtrlkwFOhJgt+V6QVXiV6GnT5HGgDGUFLiUMiCSqKbsZdL1bjR6g8BHju4Y3csZTKixliFOlMqD
IgeYAQAIDQVtZSHld8yNyLoVdRWJDZDSCqLE2AwrbSDQDz5YVgDxzxMU/cDCl2F9qlv3rijdlZrI
mAUsTiIojjgCXyFLl8seUsXK8xvKs3K7rcVu2PmyVKPE0qnnQSTKgO3g/h5XWk3XvIcWMpqmvFKw
xoBbVgG5LEyWnQAFLEoCbtWBMxOi7d3h5d+msr9U/fyuj8dtFnLKDWlDxK4bvLWiph09CGphQ6MY
IFHqlCC97QK5ACaAE6LijYAe2lEkSbFHC2KmNfnwra77YbZF6EDJkUP33RuMR2uA/aEU5dLTkp6a
UWZHxfAjEkxvgYAp4J8H+ZalLmov+tFZxrbRacYV2nMwmD80nxZfUz5VJqi9qL5IavfsteOwCIvq
LIQHBgWX1AlcQ3oI7IqpcRoCrmyIE1FLW9CVY+FF+hY4XwIwkx4uYwGecx8/cD0saxcxDncb6zh3
t0G71dDR2Z7Q6fAEqo+e1GQ8fsKUSQeF5yDlBbcjqrdq5BB+dq2cs7Z9oorV0l42j17NyVUryjED
T7sO+xQGSChvvSx7LhsmciWjm2NkBpDY6tGy4FQrQ/RT7gvYOwLO7LR9HEMIriHMJDwr9aLrDXnv
1TTnPWlp+kAbipzqaNdwv4L5k5rZfRoQsloUP4VWX0VJ2pM6o09CwBIlw1WdEgL5zZFyP6DvgV2j
AAiw1ahcUbomOmOZKyVxE7jq7UanrEB4BXrhlPqh2Ckbruze8laA7Wp6uE2cZPQ/qfMhM0Wi6hbx
dtY4kh3V724P8za9d7uvbZwA3HISgsQATglqBiXPD3NRr0RBviU7ZhYRzrzfwJhqQvM6P854iz2N
PtIkXRUoc42tjv80pzMFOnTYhvlDEqGXaoMS4vIEjq68/PdDNEHO59X5CS3vSKac/hChlpG1upNe
0Jqqc3N5eajJKpuE9PP2WfI5L80P8x5VU/wHe+exFEm3pdlXaeu5/+biuBr0JLQOCDQTN0hI11r7
09c6nvdeqv7qsq6e1wSLDCASCBfn7P3ttWjqs8T+eWp+NL/Gn9f8eTmtgPxyLMa4gG/0OUWWccg7
TIiqu7dsPd4WSgz9IkNdnnqhoDjLF4B7hCLseHsbPFb8J2fqzMHcP/+F/Fk9LO3LgXsWUTgqjhVw
80OVyjnV+eH85M+Hvz03J1f/9pwXogOSJee/Pf/zT8cjMBhFQG7ynAt5wDzCohDUBWeQsB8jHyms
3p7ozfOksM3npMBg1cus6M/bGsmqfTJj3+a3OYE5NbHa54sgrzynceKh0JLPqbaf72oQvD/fPD/6
2wtWEjVu2QGjVDKk+vMBHHtx0OWH+bmwxhkLQWFczD/C/FKMQ3OMzS/456HvWS86mkXG6mQRQ1Yp
5kfxJBPuSQOrqjHar7lL4CbAkqe+52y1MnJSoyzzWHmyh1EPoMCOaK/8edt8v+S7/zye//YRSc5F
bjbeSs0GWfmUb9+c4p0fzaHe+UPfnOMiVff6nyK77AT8eTiX3hMA7Izwxvxa+In+FYe27Yh3oZBn
VAZ6Z+WEbGrwV4JFlxViEH41UR0KxvM/50eq/KfoolIFK8dDt2O6Tlebtcdg9s4o8jfFddpjHuJR
AWCyG+Mam5+0PypF9WhqB3guCMya8b2GsEv6fbhp9UmMVXxzQnNrVt5r5VXJwVb6cF2ylN7ETUlT
z/ZI0EogoCges9wwN7GT3mcGkT4qk9GWwR1ul3Db5PWSzZwVjuh65MpDZ75AmHQMgpYFWukkEbJN
1CUa6LiutQDQx0ShJts4mJF6KdtEW7mh4ZDIcaO9BuUAQJOyd9AGYTCp42PfwrvSOi+96HrOHdKa
WLvYbK0Lw4pBP48LaqXFFaDTipFq/dgO3VunZzA1i4QEgl/V6yjRCdH6Y3yg2PybM/xRcKMH9cO+
DDVQsGtVFcd120IX7SG4N1Bz0ODglrN8VAKjOLugrcGcVVCLu5D+CStCraqA9AVWnu5ivSkXE8V6
VhSUFlNZWuzlMTfO5cD54c+Tf/ua+bOubKf9fF1eW29V5RTLynDP8+cYHqJoOD+cOof+2cAYqixZ
T7JOPRdF53/++cC2hDhezH2+FUB32M5My2QqLbJEWwvZFouEFq+WxRkI9vpuUGV7TL5QLeda5keV
bEnEFc01C+Xsvz7nZVm56hQyePNzpdziq6N1nL+xld/98xI//0RTNS4YYEcNHercymIvgKfg1+tY
Nv+KJPV5Tj78+ZCAVNr2Vo9CBxadMDMQI/PxL4Pho5wEYQuKqEs+9/OJn39ac2y8yvxi22b2ny+Z
P4v/4kOvI5ULyT+/tajJwWms8xaF/HvNf5eosCHieuJYhCCoFsISJxoeYHblOzW/D5YT8on5ffXT
3B2X80Nd3rRUw3xBWTUsK1XRD/OHUY5J6EFA0KiaaGi5NklCidmrTF8/9FGh7xwWTqacGmBdnsOG
5RHQ8H88+nlO6Jqz1HudvCVmj5Wv8Wtk8vYLvKFPSIFWx9JmDHztTfd5GoZItoBMhiwi+/Gsyyux
3vFbzo+w88JgpgXqy16dsDAZmp2+Y+NKeoBTY8EmhyL8/LNM8wUxlz/b/MNUPUPeeaYGq/l/R1Jk
bvLCuBhzny9RauSU76NsYPYtBL1C1bczulO3wmojHOfekL9hPd8fo9hvjvO/h2Qg8FMjKFtHgw8M
hnAasDN/GukUM+PlxN8/BeCooUm0myvAaqpU9XGud7v0h3t5l5g/1AzBQyzgzz3TR+dvnj/RmnIU
KpnvH9H8sY0rYKrQHMjOcn/581XyhX7+x/n/mj/xXz73p/L+8wrzo58q9f/tVecv+fnxfl46KjlZ
PZ+aWW0DtJlr+j9f/Kds/+dn//meIHHARmj6+uepP1+iMJzLNZIc0MyUA/7YHWD7WLRO46suG9j5
aIfrllsvW3xOZaYO6fCZbpDvhOwEz0/m0/DUN03A6HBkwdPywc4zU5j7mGtEZWgLdT5k5iN3Pk5+
Pgw2AV4v1DfVFAFs7O8jA6GMg8jvgO55xEVClGnKUiY+s1wB5ijvw8Wf/rr8eeYfQqUp1utWtnEc
IoTwE3aWnIqxswJJmEMa2UmxAvMrMGTUHIy0DPcB1Hd7CSsl2qPoaJgc0+40kMdgPyY2BVrcHObX
UIdqYtExmc220hKuS0G3DZv0dyWhcv/TWPjvNBbACGlwhP7rxsJD3jbB/1p+VDgTsv/QWvjHt/6z
teD8ZfJSINkslRlKhpH/Od3sGH8ZzCdbwrAhEOoMKv+rs2CYf+mML5sOCQeLsqsN++CfnQUGn4VD
zcI0/zku/c/R7v8wov4zsv7vOWQgsv4TZsE2VZP2Py9qGXQ//kZPaiWmoorCfFflyKIxIdqnsGwf
U5hlDJbAQ+zqWyc56dXQdatAaOYpGo/dlFKkMRnavdrQC7hOsvCxy3vPVlADT+60zRXtYOT+sBKB
56094opVATpKdX9FUWJDiI+p4g0KBXARQXyGEwxiYEBQdXHSJHpwY3UNgd94GpkvkwJ1ZaNNLfAq
i7rFGBvbRvVzWIYOxpzK8TeiQgZcax3wbDtl1AH3+k7PE3dTDO7Gznzz6Jr6wiLWFrPEW2v8oAvO
l3ztst/c59j7nGGQY0o9BRT46dusCNcx4MKNh6oBWx8+LtFtkI8mD1Ck2fB2BlaNeEJE1+WrMtQA
rRGjNcqe2n8IkFUPhicXLjezSVF1UsxtOzi4WgfdWo5uX5MtHQZGOZjxi6BrKkko8L5GqB45XuQC
8KuKR3J0OevvLte1bY1IWWJvccFaJoSgsH5N8vDE9GXw3CTZLoooM8B6NrZu6e51jqpjm9vaASr7
ZyVh4w54pz1YUzvUzEe3rMU6R+qc6SShszRIT/7g7VpP9w+agEbprdMc3OLU1afUYBrKRHIOJ30N
c/5mqFG2mxKY/ewfHSBHC7+zw5VrpTcPsu0yVmpx7UeR7mtXLpkCj0Ekn5k5s1WOxLqSAyyx8BJ1
LioBt3jqrKDZGO1YriaG4k9JkY9ERtdJ23knr2borifn6SAV3FSZqO6nnHZTMZUntbKfh5xKs2GS
nR891b5R3sF7ptAWK+HvWzkAYrft4If3JeDqhvh16JnPMKoXje4Ze73yb7SrjE2ZRPjYimBdwplX
PcuDb1GGywGo6GoMrOk4xhNZ9YbKrW3EN/6gSMfkfaXuHwscN8vaZbOjJAHzBB18uKkgEBbHeY8c
2jeYW/jS+HUXum3ZdyKOpFXxrUi14gN8VXRKvC67VzqmvwS0nWWld9ZLEJq7PhrNXVYwV5HbydW2
ElxjQ+Fz3DNj5JTjOQ1sxGDdowWQ9Qgq+eZk+jpsmwfA64xT0Gim5BMcC42gZO0ZMkZm7giw2Pce
GMACmSDTvGDhRFmdwmEgr98g4QbULtez7bqB2gCpvoHvb7b1sVGm+zLvYCi6cXmcvpB3Tgc7VNGe
pOmDNTR0+8LxPve9r7QFzKHbSH2g3ZJf95nMCUqygFFqhQstNBZR2bO9FfrASGbW7xToUkfdO2rK
O+SdxzKsymvsrdIIdhNvVNC3zmqMnJPi1njdJB6FFTYzjlX8pKaMh5iue2K9fZ2n+R2yR4M+JNds
619s2zrm1sA0GrqUZeir6lpEOtEtB9W4QsPHDQomA3MiO0PRbpmKDdbYhKorkT2aOeXGNbLgsdKf
s8paYqYkzK5q4K18SD+RS2RcU2y5yXnkEmTfQVL5HdQGa0GshuSbKXUBSrFOKlNnaVdg/GrZMgaq
sLZRiYQEUwE+OKu8sIq0T3njeoylQMkbQ2bZ2qZVaO60N3xAcOJDK1g5PaMZvd8aayUqidcWLmxg
Q3/X6CAvkzJmVi9ov2pAwT4xxq3iJ/EORUC2aET1bbdjsh56PMINYvl1HznpHS7n2Dn2lfKExFTf
hEZMMbhglZRZuI/yMZ/YTSoAYqNxPQ1Btw4M57dwvefKCBjt1DKCrooltvnLSFTuMjrwgaLS8/i5
hyt/WrovY3ors+80adqnqtUWObqHiLriThVRuxYIe7SY7qXTLxs/Am2r6SkeM/B2vakOq65DBkCZ
Gqo+01j2+O0VwJ7q0mYqR2NEuKnLl8jENhl2FZNefI2bZa9sL8qFQwGI5NrwlIFSW42y71qb3omI
IixcNfs1OeWhpfi9UrL+F+6fdKkzl9jC+gN0GDBUkyRrQwPSlCbalt68sWgNWKAhUzuexohB448b
touclNj7ihENX27E1HEn4OVyp7LhR98NbrAvndg+CaEMdyhZpMxuP1SWemjtnNvDxIXDqEzq9H6f
cpkfxHISOIpr5UWE/tNIQ3qNt8TYj0xZFWP/iftuoAfjDFvXwq1jTOUbvrFPJ0i8+6piIyy6G36e
xRib8ONEeOeHGtWLBpyRgHy5GnN+CXho91UQcokbOTUr+vmrFt5eFtNR9vA0QlFyN1rsy829tlTw
a6KdQkXhCrdeT0narFT17HTmdG1sIN5+kTEJm0Wf02QicNNMpkzEWuFKt81VSvp2OR58KO2XVNAi
bVIyc9Rn6FzRYmRR3LJ5yyJzTaubRe5Urj1bjDs3FijajerFaCw4pE2oLbQsREXWZx9YAmhWUYuZ
ppgZMGsyV3TSOEo4wJJS5wJry+5ZcWehNn8aUmWXEuzG9z5R5xFfo20H5yliTisxmHrQmt9YP7VH
QKZqnr5qQLBgjfkveTn9IvTqr6eGYyYdQ0Ze4EOViz9yaZluVpQD+rw3B7vqrkx8tOZF3608M4qW
ds1ImmtP6YOmN/vYY4435Pq9KU2Psgi/gFE52j1guXWUKeErFk7avN6O1l68BhsL9igbvINp+cix
OvHghMM9uK/gtdPpkppYHYqoNR/h0z5xWQKiETQvEOK/AtHVS1C39cUOAeq7rGCWfpOrO3gq+Spu
2uSB5iTe5aRqVqXKNU8tDQasg9p7ZXv8ro9Nc9Fo9qzc6GT5uvjoVN8hxgzFsbG0C8o49RgEGE8o
jNsfwMtevcL7CNSp36siFY+QAoh2+4l9CqpJPHZ29dIJlfNF8zv2Q6V/My3Qs1VA+3MaE40OnIKL
hb7goTWHm0i77mx0mKp0yUK2/J0/wUYuJSXZlLzkWJKTO8lQ9lpoypHkKpuSsMxoZLAzgC5DARaM
AUdcGpNTD5Y5AM9sS05zKYnNJujmSTKce0lzjiXXuZKEZ9A6nPkwn63sFksGdBkUB5cCzOPclzIl
KXpgVKGwylsoGdKlpEkXYKWJEzzwp6L6WUOcbqnxbixJoTYkj9oBTB1KQnUkWdW0iBEuQa82BzjW
VnQn11kdeGtdcq5tSbx2QV9z791YkoVtSyp2C7eyLeo7vd97kprtSH52LUnapDOMdSDp2qHkbAeS
uJ1MgjlT71uXLG4hqdyF5HMr8sCJJbM7lvRuRXK8qVj9jmrI3oFkfKfAvh2g31P9InoY4AYwcE9S
wVXJB+8kKbwHGR5LdrhBdsYCJj5IqjgFLJ1wDKTxWjLHB0kf9+4yUOSeZJKjED0GklIOD+xBsc3P
WvLLM0DmI202rkdcQSAkbBNRnixJPdc4LMGeQkK3+lez15ilk4x0xmUKCrhw0z252SV7ia8TqPok
6eqq8tuQtPVSctcjSWBX6AjQ/oTKTnZe4ABkViwBgLHMJL0dk1Mqae4OWHfWcQFTN5DekZkF5PLj
r0JS4Ote8uABw5fMCJcFpHhXMuNj4PHeTJG34cmbNOYHAPOeJM3bIOd7yZ5n3cPsguTRG5JMzzbh
CyYoQ6Ew6zNJr1clx17XQwDOlGPZepA7mmn38nvmb+wFLPxAUvGpkNEzHbyHolfq1STZ+eyxomQ6
UgF+ziRbXwDZdyRtP9JzlFBlQ5cPFL+lMs3LwqM7zPbh+QPXZ2qsxT3NJnWVS6p/EO4dmyNOj6xL
rnXdlgXYmcAKPhfpBJgpKPOHGYUSog7QpENAhBpDkioFakJ1NkjPdSeNA7HPABLgU6ZFfdrjmTQT
qLOkoArs8uBJcwHKB+ytyAy0cYo3bVNeFOk5wOyaLQPpPgilBaFHh+DbLeW1QEBBkK4EQ1oTdAox
h16aFIy0l8tm67ORloVU+hZcaV6ASPVYDiOJMmllMNAzIOwk0CGNDQ3qhtJk2N30W8IJ6W0q7VuO
5MEOPq24i0/NVwDSlf0DBgmzNZdNiLbR02pcJYm/h2MumJk8jNIkETc4JSBJBmdNeiZApYMYxzzh
SAdFBOAD55MNGMR2zx2iijyQI2zSXREjsdCQWXTSaoEfL7qh2NsWCC9cab5QIoCYvbRhJBmz5bEX
jatw6hhZVJh4gAO+iX3nNdOZMsrnRJ+JaJ1Tso7q4AAEB1KU0TxMkesiTHfeIgQdozR1wMB5bVF3
iAiFR6FBFAg+A9PNlnEqXpTqHIiBcXPm8QjHdEs94qbVedO1bca3Bjw2caKF2gNNdqRDxLc8Urhc
2QL0IlgG92xMjjHaEZFcEiQkHjISUJQrYWIn6dkVV0HX7TJpLmlRmNTSZeJJq0k60WZu2QNSGKZe
10ILTZiJ2PiDehXSi+IxqJb2Ak9F+dFJc0qLQkWRLhVXpUiHaDbGHPgco1uxBuOOc/cua+MXzyis
gwsRQ0PQIgCSrVjYzy9EgVDblchcSkACoi64cRQGEwyqtBcjfpEGGE+6YIIKK0wp/TC9NMWY8vBr
47RnF0T5QPpkPGmW8VDM5LJOPSKdwZ9oHVB94qGJlWvXD4j1MNQQYCnXtiyn+zq/Uy1NNpp02oSz
3QbNDRee+7A1WONIA07q4cLpKrYjaxS3HhGva0jnnfoxjuhrIT06hEMUxLS4dajQe3ul+QL7xLCZ
9O/QKsIRjZLHkW6eUFp6RunrmX//VDp8TGQ+7Kyw+ki/T8Ti7eAGOH9MXq8oZguQCfVDw9E6ymua
2/YPgETfEqu56i0WobbHJ5RLsxBrmUetpM2UYaHYqHTPQTX4v1gNVazr/XAhAnOr6uZTL61FLvoi
wAcRMiMytPE6bnrcSoiOADddVGk+8iccSNxen1VrJD9hBWe4ZF+pQxbU6ZBHKupWUVkr6zFjX33C
CL4tYnpBaD9FR8JBRcFk97iYyG5+99kbEpb0Qde/rcl9BlDub3TJgJE2JyDlMTEKRwe7fcV+Rg/I
wv00KPDhk3rlBYN2jGzm9EvGXwOWTJNub2n930W+9t5qqzprcbG26ltDDfCQO4xtjxNxtLaNdjkd
KA8rVRCBYDW0D5eKxMIsGybaMVj5EDUR+pQDMuFvqFzu+dIiaXnXqZQ5DN20qQQGkkR1MB5KR5Yr
bVkl2qxc+rOC0Rcrn6ZeGxsoRYcgWCIe0Temx1R2mEYnnaX+knEvf60m7SHsamrnYm1iXxSj52DI
0b76AVgcFlL2AFRGOC6to6f4aHQip1vniF+vPV8VmfmTWjQRsFDkfKk5rUjwm8s+RsiVaK6NaxHZ
nl2nOnWaPgYaprfQ3+HX4t0wmA9k3NZlB1xyWO+qZFgXU3IXZ3Dvh/wbijEDSIG/C+3OQak7XIun
wG62GOPBtVbPrkIKJwmSu9oFul+H73ogJw3NhLYWnmAztZ+ChgtaTilk0i+c15toLA4gub6LhsNB
N8qjYDJpiWHiHCgdg8xevBp0Ir3dCOqlyD7Uyl+WUNVLNSK6REM29gx4BgKzqCnajzGDDkEAfOEa
gI25l8AbUBYIKcCGTGfbNrkvwDtHvr7I2X+E4suJgi/qhm4QPQx+2q5joBzNUL3GVvxGu/C7bvai
4p3TymID531reuZ94PMLV13ygUT53A00QDKCUsAaV3Gg7O3G2/lqhquy3A85osqkMQ9kQ8gHAaMR
rJQXqQp3pmvUvSBbc2JTdVQj5Q57O0oLoPVV9Bh2xYMTFKG8wm/wFYCXsW6cI41f3Gdh923pwHhq
zSIeNVwwRy4EJYoqKm4UmLBTKJ+hx3glmTCMphExHzQUgsu8j4LBU9e1hlWaixrEFGHcVY3FYOzA
FbcTAavWl8mtfk29+CYB8pQKi+HCYR05PROj1s7Nhl9wqUv61eNZCY1PZSgfJlK9XRR+degj7AlR
o0syLc7eugSYRJRTP0J9CyQl+RgUxsjdfvjSsOJ6esPpw/vARuUidMqmbBP2bmjlC9PXngwLDiPw
Ix9lsFtDpSiatxygbM8uoIeRm3AxT/J4V3diSXAIVrOyTVN7Fdg5VVdzR8tGgfhikBpByx4xUWd8
oRVbUR2dFo0d2pRtkmeTjvsi8uqbzS4E5SyfcpQSHHm9Gp3ikzLwXbAX6VeOwB4j69moem6sagys
oR85qcR4zpvyE8z20SNqm/cACYiDPZMigMWkwe+IWZc1KnXPPPkexT5TPI7wRO5uHMbcxXbQnK/K
699Ex+RmpLF+zLGZWEV2LQlzK8ZdImTvDTi4+ZiTinM5pnwHFF24wu65KKeeNzbG/mISLPSxCIAU
53KLUc+sQ3hJNlgMaNnBoqwgrNDCR+doKsBh2AV5kXiOjac4dg6uSf0D3h0iXYS9DNRRDB1+F4KQ
NMKvp0oRI8Kx6S1wiMCZnjHtDcD+UUy1BeXa7zozLkhpmaunqt06LRmRlpBmkKnnMv8eqYNZWbEO
DQBdWesoO6u9lVMq9irwN2octGXjcQ0IlHekvdXS+JI4HTY6Nzh74B3ZlSebZPLAOYXhNe3w4Mpi
Toa8ZhNKN6JmahYs/35bdaqx1wJsM5M3fJJWes/I/VVhcCQ6hG9FWmI0Qt/OWB0UiqdHuHhJsCPK
1BHlBHFQev4qSmuiihVlKVFw1imtvtTVCK2Lyx3PqSmUVAHC5nBsKVV5+XhSOK30BKF2mJbUZIkr
1zbsHeZY9MWADtgvUhCbWfRhMVy8H9SSIX0ahgqH/gLGgErGnWy+Drb9NMBVAa8+6Uz+G2ZKgd8+
pKHDGgiAWtuZTz5MprK/WKb2kSW/Sq8znpyADgGc/oXu4Z6vR8Tm5GpJO+TM/SU+6TElqTZa21XE
6HTWGBp1SUOsA5C2q6yLjE2tg4eK2pxyuWgYUab4iUGWnbqP3MEjfleZBZGxqr2Y16n9pRbMUPdT
DuaA67MwA22jK2O+6rvucdRVGYS5TQWQrdqmJKHaYEqCiIkOEsQ0dqTOJvcZXYiHLfdFsdOHFphV
gxbWNQmwGl72PFKFq3z/EX+FyZB4+BI3konZi2vHRcvVSn0bWu6dWopHLSBFrjtBCB8EuknoJ8ay
6cxbUUfVfgwE25a4+6wC/7GxSIOK2ue641NXzfVqrdb1g4M3mquBa4MdSXCispncN2PmLx0qQEAU
uEMUFOppNHN2Oi7Z+lqorEWMwL0TWb0xNVZro19ypHjqqXKnDoKavoubjDWK4/zOIjddZlyrrAkw
XldCjSxzODfRC2jE4k5AtdAqDsMm89dtEtZrNcUy3+XL0FWfWeBWS7uwwXFRE2EFkvxqc4WshP7k
x3aJ8IZNmOmmxlX1p/faTC2OayNnhr/apEn5lHqIrQ0Tj7k5JmzyeuCKqfdRoOOjAIhCqcMDRVWK
Wc2El4079ttlB6aA3Xnffkf1eBiM9KtvwMPqOXF9xXoTVobixF9bGK3LziAZ102vWR0T0HOzh8Hm
h1LvHenbI0TGirdnPfyu2/2Dk1HCcLVeXRcmBQWfhLmSTeWGXUWJcTAtcEWLtudP7VvkLEaVSWvc
CSJL4K/VO42R8FWsKNAyRwLMHjGvB4+STjhw4bYjNnCq3pCY8u4Vz36oDY8pF87dYUIikEVMwmD9
tSXGpNYxg08RzbCYggJ9iNtYCULrNrX0Wk0gRcG3Ev7vdPwyx+psqx4q84K2H6mSmx6uNTdi8S22
WD0uRVq9V33DEZu8mSx3rWE4MS21pP67LBQmR0zLDrkqQwCSewMDX9OYnJv0xRroHDKtxJpLLb8l
UMANUnYplLuMbay29/rQv9BdXJPXXFVIwBS3/T3xJ+lM8e0MSbVSC16l93cpx15ofBhevdbj9IsY
9eCD4BshhmhyysftT7oKF67ymjUDYvcVXL2pBhHqx2vb8s9lWL/XSEurvH5mlSc2Yetc2sE+K0Dn
/Yo5tIWqJY9d27wWeCnla1VmfM5ycWTFum0ArbnVko4Fm63hoHFvDUW/JUd69NNraWevrj7e9ap1
A4ZJan/LpM+rrtsn3klCRit9zLYmgoCagSERcvUx1mOmQbx2mVdiZVLl5jrhIlU1cn+iTtAwJ7Y6
xXg2Ci6VYQqvY5wewzp7HSh0NOTwB7s7pRZT6H3+lIhH/morztJ9qFZrRJd0yd2r2bdX+X61CgXd
NLryX16IHGLivgeI/N4XVLWmCPaM1bLXHnrQNgIemrfzQPIzVxYtsNhxa0m5Mwpq6wSsS8r05b2V
tC+lQyqpqrkD6DepoVUak/jodGdF1boy8g3t7LfINGrGMcr72r3PNOtSjsG+csaNFTDszrJ40Zfm
cwjpiiQiQeDsXFatsShi5XHIKvA7JF4iKlWKzRQDqvNomyTR86AMX3QVofnVzbJo/DujjW8EvQlt
Jd1uwOMq0AMsakWsghgKXtGJa6n7m6gNvvKEhmtQFg5lsmdqz8BhtKoDgAnWCAD81bp44p3C1jEZ
mXEnvbsmP7pTXX+Lz3IHLJ2F/qrn8ijaO98a1g3HiKKN51BowA0xO0TBox6x8FaMzUTWPa6Lnecp
GzOumK2j61IQeC4GukraynMgNSdm++BRBJbzDlx2t4NgJJGL4kmH6JOG2YM88Bsl+sgTqh7c0/Lu
0jPz0GE4rwz7lenGY6W4lyQ2mTxxnmi0v/ZxvopMEEcDQXOrVF+0HjqdOv7ODIfQa1rfj5zyC43B
/UXe9YB4tAywo3cqO7HX1WoLk5YEn/eoU30oWL/kqX4ZwvCSRcUH7eu3enB2WtTQG9fTrd3/ygQY
MNqeQplWFQsXhSuq0yifk1Z/tal4GnXnqQ6ou1OM+Moa63FkOExRdBhr5TN9zPeJtWLrvaumdy+m
+ndcMgeQxZvYjO/pOe/7dFrGI41W8hVuFl3Vbqvk5aMVtCuaVJvQTT51lT6wZTxkfrhmvuMXZZgd
xJaxjT8qRb1VSf2WctYrWXFqg+hVL/q3vlHspc8gVxfbuzhN7yZasEZO79vXq00ZcwMC9eSk7iGw
mSi1yedZ/pNuaHc574nhOF/8rIuyD5ZBDVIhfVLppFncP0stvYuGR/pL397oXEpfv9RJ/J4UNOPs
aJcE/imchotjkTlRsvNkiGNlFN9hFy+ruDuaSvtqcFJZhP2tUUtXIT3TWL1P6vAtS/VDUoFrjdjg
tlxMOMFeTMU8mWEI3itEIlMugrC4BLa7MzqaKWrTY1curr0OLmQyLkqqUX7mfun4h9qLTzBDHiku
PVTcU/Bg+LccNbk/Tusm59Dm6okTYTEyH+Wl+h1jCnvvlpm9smiWPkPwS6ttjlYud18VxmTGYeyr
Oeowm0zCL242Bkt5sHh6euf5dxoGsqBgsi2kfsV1hsiaXUMA8jKKVoTYvNQYSU8UGATgfPlX0aGx
arJHDdlAZzAgm5vGoslJrqvFNWHipbUfjKjfmyN25YIKv6+/mmNmoJGjBGSPD7YlqzE9AyRmdZ06
cY5G/c5Vyk9jCHY+E7tBOp08uqj1BGYkrt/TNryh1nADROmGbb+MzrvnjvvBHH7lSkEnRdMvTR3f
0F7LWJ8Gn7HddFV96uv6NRDjm91q6zR2nwMJhMxAcIq6+TUyVyWogtMW2RYMOS0VneWUUeX7odHh
evq72LZTWmN0NsjFIPw49i61OCiuQ5yfo2DaejFrJK4Ya8vgbeqJ7dkDADoyN5ACtWxTsswC1vyg
KSN4U1t7ort1duFdkg44sMfZhSJ5Fh2nfT/5vPp0VCk/FEa9y7SKw4/CkynuWPN+j3ze05y1645g
ta9WiWkkqcAq3w9T+EJa+cEyTQatWaqruLebAEs3wf+o2ChKQIEaXrGlid/y/41H616FMRqUwTnQ
XHNR6UR15H+YCu3BTk382oGL3Km9uQEUhZojJQif9FTfNB2gzyVTXWcTj6ukmbAPIV6YmM5RCeg/
yy8a0vKltX22e+G3XgeAClMLwVdx3wYbG/cr2vQ8e3CIlAgsK3Hqfuo10VDDMGFFTdzJ3dXEBg7C
RkRleEBAbU3PUF22kVlvCqXe1iFIcUFRRKkocrPYaSCsUGCuY+VMaJ3RL8ZZ+wExht1dGVaiTCj2
Xl9fR8U+j76xR92yjSZjL167liL2+NhN4WoIoXA77VWEb74sZfb5N7ONn1Rb91ZGDxSApeUzdeo+
0aLZ+V7y7QnnjM8acrpV7vFgfUyedWPwft23eF0zKjgtCFuNVo5SJ6tx4hLJVN6WEt6yHe13EqLq
yqRDjmnyoMU9f0pGjNYTd62lndnKyqatuoyalOgCsQE6UNlSGFQAhlR/k5dMvx5erRT5FN0f1B71
1XIaY+lGKkLDfOfqXB5JTZxNhjsZf+8OmfI/8c//ntOG+CeZy/9X/HP1EefNfwp/8o3/CH+61l9C
OMTxHNcwTWE5fEqW9v7P/ybNJN02wjGEbIzpGOT+lf4U5l+uECoNIUfXbNs2gD38I/0p9L+EI7kS
luHimiNQ+v/FlTDsv7kzVZfX0FUVpASECyKnkjvx78SgrlpnjeeVyjGClLYqAg8bNefIstWp3Q01
ImafS7LCVZYdq5w+9Q5EFF6nVLlLRs+moa3KCeEKtZ9lb/QOoKS2G2Mm8AX3cL+/81tg+eG08ojy
exV45Un1FiPKg5UikmSTB/4aJQ3lapfRi9ZlcDVPb7XFrXiqtz6JAgpL2SUYsm1ZOneaPDvUfALW
Xmms7FpPVp/f1Mp+cN38if7FpRfDL5Z7LPEEl0mJas9YFXkDYZLsZMZaS+nWPscu8GlVj295E34a
0cTsPbcyhhFLtb7F9H8kl8teFy3oi8bMKYEmjKQP5omBewZjwpWT9pAglew3spWtKoZjmG9Qmayn
ur2D+Q+HOQGsPsCG9/LffcAXhxh/CWGJp/bf2DuT5biRLdv+SlnNkQ89HGWvahARiIZBUiRFUpQm
MIoi0fc9vv4td2YmlbpZ91bN3wSG6Bt07ufsvfZEnsaQPWoexcXS4jc7IUCIqUPYSG0Pp7fL/Ml8
WQ07WPoJxWpj3jV5diFc53M/UZK2sLJjgvR3otW+9c54XzflM4nnY49zZcGelAJeMi0sY4RiBdrc
Phg6XF19YnLGBcRBEEnuw7QdIvdK88DMGvOjno5XY9UMG20iBA1SZJ7xL+DOAjJZjjfoXUB1mkxx
a4xImX5yKQr3lMXFilCYeL3LlbEvrNSQ+C4zeWbKQcDFAkpjFRnj/5sscj7Rbf1sD9He5T322VDT
uEiSdjfRhDatGub2GGHu1LTrEPPVNnHm722RXWqxBgA7BwTsr3d5cle7L/rsXk01wc49f8JSV/Pd
MqOAXcYs8L+LLDljKtO39RDeO/N6E7OtTVyeh0m6c3XIpWJuvJNhY5FFoQTkH1ZFnMcPgzUBt2il
Zc6sz7U33mP17sATDxjgHZkWx8je6WCEsDE3Y5exK6dwfXPyT0GHyD5NdulWDZbvdlvbqHVi6gtO
F19bowGInACRbTyWT4WonzKUJ5tSf7S97Eud1dgwR3vcoPp5zMryZRmvdL+8MotsLzL6Po2Nq9xw
PURd877uiTKf3Lu1EKcqtnG/1FhkI33XuQVJG1F44zq0KcprT5PsffqkGBZAfFZHZ8UO6ljtEOhc
Uq0qO/fzZGytnnS6j0UHF2ZXlfzEQkQ+F62s5ICeliealGCs6ZGK/pWWE1oGURqbNUcouzTFQ12z
iZCuBrT7tsZqf21kAaiP0Z2VyFp2NejHcrRu8360aWVA9E4onTdjC8x6GXd+yyjX6WlE6SVcgAQB
6+SRYKnWPu4jUZwZwkZl9qiFCvJRa52M9JEnY1IcxdPvD0r3DJkq6JAH+2NdW2tnVwwt0wb12E9v
V3AttmudFAeTMIV56rH8j7jw5a2s5W8KjIRevGVW/cacQ5okTeGB3nB6oKsMli7EQNanzjSVVJSm
PXYR0p6FUnBRgnZJQv8Yp3K0Tyuwv6jJ/7qIVtweam2y6ptlyaiR/3mXuj9tzetkTrz9x/OZy/z+
yoVryW4l9Bunr3TCSBdcDbO/WD3z0Conm7pPlw+op6hFGYXOKaKLKl/08Ur1LCxj+N8wRpec3Awa
Pbzy/Z2AJfCIumNM0rvIH4k3btm7nbH63EFP22dlYt9PhXZesFNBdHhm2u/R9+B0I6yvlE3Cld6M
3yTi0FRec2PIweHUz/YZ3ddhaPr0PI3V/bRQHxvM2Dy6RnntSvMOIpGIdk2ZnFLoxQy70Detz2hS
71BpU0elTEhdjEQY5rVzA0qiCNFpLON9kWhVUI6Vuwk9wPTmmguyI8zmaEbVQyfltp6lX2p1jeQZ
R12QY0vr4/48rNR9KDtg5EensD4xYGf6p31dLaFTr2zXwzyDX6iy7pSZOg7ctXtuOsMD4sAQv1iq
7/aMibd3SIeNu1E8JGSgF66XHVG8uUGtiYJEkOhrswyvZTx0d64eVjcmWBGL7qvEx9yv5ZBcrFV5
M4SzRrJbX1Hey4iAjO+KNA73WgcEvo7dNOg8/WnsmbRkUSMuMp8LbmcMu/jHUM/ttRnftuxd+6nw
aVIuTXdhlIhjYDU0uzAiDINSIodxPW3GCFU48Jn44KLHVnhTZbQmWacpj+q2GLepNfqneRIgY5R8
SS0Q138aR9r/irs6K0ti33fgqkg1p8I0Atezu44j0vNG45SnWLZ9WWWQFvR1APfhzD7eQGneU4tQ
WrtSX+6MH7cX6dGrMevFM32lrcKbqkXPCRivKHtoe+F2kCjnDouCBpRY2cyVw7ylIUM8ivSay7WP
m95aP2olEiJl+1aO76Xk6g7OYgoIZs6OBvmjlJgM8z3NyK4rONUm9smiTwgZcY1uU5dLcvogEziG
JVDjSVzBu7saw6XrjiJQpFGHUQHhaJgymqi/oAiA5csgSujjphHTAcU5MaI7dyWlk3zPi/dVJnY4
SuVtbbLHIM3qFztau5zfKynRFrhP+TfkIUww0FfecoSmtO2l/KqSsFo/HZ2t2q5rIU+OscxXIsTd
xbrs79VWjtN1xz9cH0dpLvzYysrV3knroVpTDxBc/IokAUGMTML6AD78AuBVD6xYM7Y98Jv37a4M
7WqRyN1A7Qu1IhGErRvtC7d5UNveNiTtUa0SV8xqpHVPNMCdAA1eTerId8VoCPUQgWJU0khVf6v8
i1a5IFY6C4aSRo26qRbq/yat2Dg4M3ErEgzxsdB0/uKPm2pN3be6X5sq7U+in2gdqf9U7W5qDd2o
i1oLY5Layz4WH/vgx47o5XQqObAOo6bD5I1yQR5qte4VlfgDTeyoyEJ1e0rqmvNT86qgA+/b7v0Y
VUgEtZqUxEOZGcahPzecp1CJf7cNkXgygvcGpCr4wUd1zL4fue/rTlq/eJJWoTbMxyZSW+yX+7zS
H7dNXlJRk4ewOnrfWQRq26nb6hETdk7Q0GhVQOL3g/eDSvzOKk6QA50Y9sHAQU61UYeMOpRiaQJW
ax/3GZFx8DqTrndUtVTYSBiCNuN43XzoJLLXlm5f9dj7E+R9VUQS2ugM3k5lleGIwJ+pc2ZUa7/c
p7VNtNMYuxPnJLBfJswc9l6eUNmN1/bsJ+vBVKiIUZqW5Vrpx0aA5uHbB136Y4sWKlZS3a6T0j12
KVnA8hBUh2TVxbEeRJHBmdLJRECbMTq2hiR5vp9nr/2pSd8PScv1LKpLKT0reUi6ENA25CHHgTo4
XaqFv78IddstkvsWqDUbunx36sujVR2yobKJt03IzjvQm1ekEP+DH/LT7U64NFVziIHoYqhBfdAm
FIHinUhRjCSuZdCPcKvyh8iFYjOrm2pNLdQD6r6wQqdBUPnx43SZh6vkBUsuxfsq7/+19COsGVln
75W9vZA/xl0yhGdC/YTZmv9AEBRm1K6BesZMbnJxVKvqZcof/3EzAsm4bE1X+z7WMGG+h31WHEjs
rC5GydZVax+Lv7uv1LDagAzkJe+LQv41avWXp8/MVYKCjG51f65eF0b62XGs5BB9vOzvXvvLfVkM
ZWLtLHbHPz9Yz71nuHYTpmO+SzX3W7eranQ1/Q9jkpej0pAe+oioWrUYJc/5474J4xdUal3b63QG
D/OUn0mVLg4WBEDkQPJl0QKpmnoib6Ne/Hdvox746TX+4gVOal2W8sfHrfXFiIG9q2e9v937c8da
BjEK/g3DGrODelwtYMLxaerRcbU3esGOooHOAP0saQ61oYOhRxI+nTroAME4VGV7HP+0TCexYFhQ
lodVHpmGXMzq4l5bKefdvjKyi/VzJUcEWsrYoFGjBKgZbMKweGp1gusVFQCPRbgX9UTTBuJKiIOO
Pl0SlpeLFrYbTjI/u/DVTaHOvMrkTrcemByag10iD/X3hTptq9VaJfGJpb/FrNvvUTf/KOy6DRQC
4SPkVt201RUhLR+ER64wcsNqZ8szD06Nkr8tROfHb1F3qR+kFlFquIexyA+978z1sZODgViOEhJ5
aRQ+nRJfXgIVq0HjwiDlsFwDEcVl22EuF3JqEs59sRyl4PbqLtRa1xM9DjKF6FLA3Ln+1Znw/gyS
j97JhVoznHGHZ3U49vLUO8unqrXWtak3EzcO8Y0vIk/t2WSyCxryjK1uT3ZOUQlVkd07enX8CA0u
TMfmLBk+9eM6gTaXg8UPIsCqO9GFdFsVFhlVqfydoulaEjBZw7iBAG4drtLGoZZvyiYGR64cVKmF
O9DlKkMHfovkQFHJ5XfrckBRMZfH+CHhRWIIi12KCYZ4ZW0fUwE8rPkUoUaWh96iRTeNU817teP4
EriBbJuzsVoNEZDKbt9lQ0r8SZGSdepZy1atKmRwSc37UCIitSRzRAEZ1BrbiOvCx536GGvgzYij
U2nDH4tCpN4BFCNFdH6cWqgg4z5CgtJ3ISUS22n3s6bdqncbJURJrX0sIrmn9kb3ZSgiorDkG71n
KatVdy74422SWKx2dI69zWTsHI7RcIzplDpyDK4WjdrVnHgH7m8+6pnGBlYPaBWyBdE3z6HcNGpv
E36BHUzdRjPNaoybho1rPZujeS6LCM2m2vnUIqFGqG+LMnqj2NcEJmVO3hr/14qG69TUEMX8iPxU
XbcB+nzcpsE7HbNa7MI2w1qZ9tAnhXTggnekmajuTZKEL+eUL9Bkxgs6UuNFFLJQN//hPgIqNYzd
8FUuAftUnxpk1tdD2JLVYQaMcygUER6Fpy3cr8WUbHtX+zwKvBeJHnr72HTdrfCrkvRStFn1WjT7
hdZi0OpivTGKO3JAPfgW9S6vm891t4ozkv771SbMq0sQB/aW+9U0lvhSOp1bIEc3w2BUl3l0rENx
xXA7vRoW3TrPBqK21OOAkEolY+mDxMA5KtA+Uc19FAjMT9lYlzuEnHcp+heqML21GXXvYsooVM7p
GB5boC1ZuCSEgXj9uZ7Gy9Fyw+PUSNrY5Oxx2c671dWuBo/px9KlzRHCVgTcAlmtP3e0Zrr8ugwN
0sX8rjzYC3u027jDCdX00Y8Q1EWN41xH3nqZJoNGKXj5Mlm+tZ28admW3kSgmAZ52MTKderN6ROV
rebcpkh91RrYzdfOIm/Babr60orVILewsKbP8S6izrldayl3G1rCVp0G/lQEnVILUTg6uZ1cg/qT
6TphtS8AX+YYq3TLro4pXeRjiaJ+HT0aSZi/rSER+8WEDAhAEKNMqU+HKEeoT49qGxMmQRkk6nZA
pND2evN+saLh0hSlvh3rYdxZtkm8W5WgjxPiyirbcu/RyN7E1GbsFLGFqG8dIvJy3+oPAuwJvlPn
U2HRak+qs+WbU0Cp9TDk9MTptgGj7eNiZxG8aYfjj8oAILAYdE0RZzWhde8g/7giXyMl8HR5mIGJ
Bk1a9jit8ADU8SpANQ7fKntusS8Z+balsr6k+ncIVz+qcvyBYs3Y1AC0gsU/rpCSt5Y7XJWdjWrE
miCmQPW8XPP0rnGN9oATr9+H0gxdOrN+29lcLKcy3616ae6KpWv2givFNqMTPPaRucl9Jxgpgm/n
BquIo0E50NCRe4CzNhXkS+iEFSlFS0TOC0P/vbUUE5GcJkwjsmTWCaUwkYXEr1kMYS9XLX3VjSje
DIzz8DCUspUJRtgrqivL0lJKTXxw7VjaJl+M+BoN8cJYlmhQ0wK02w80MxLRvPaOHG9a9DkzJpiY
iqvdAL2MmWjE1bzXSVeeCXqz+h54rnEIcaLvrArTS5gYgdV0/o528wTxVnwK9eLsa2522Yj+qOd1
QSZH851I9GpbGVa/Uy2p//My/8cH3qNT+I+Xql5aGtT9Lzf/6562eVX8X/maP5/z11f811Xygvyq
euv/6bMOr9X1c/Ha/fqkv7wzn/77t9s9989/uREo7Mrt8Noud6/dkPd/YEvkM/+nD/7b/6x7Bz8N
mMp/3717fG2Lquzp06kvdfrxn/9uvb/m98adZ/xmexbkdks3YLw7lvFn486zfrMt24PoYr934D6w
LTTudIO7he14OlIRWC8ffTvP9A348o4jDN2xvf9N347W4M8weNN3QNL7NAZR0ePq13+BwQtjHNak
Es4Rl90LmSRoB29XYwJsHCEm/+mP+Z0Y8zMhRjYbf/4wW7iGxS+FjW/5EGJ0Wpg/dwjDYWw4HKIQ
85gB0U8MhI+OswWHzALEB6tR/9F1+mnIAlqBSB/EU6PNp7zgKpyMxbfCoxqUM7VD3j7tph4vw4xU
ws5oLIgyeUiEfl/ntrN1Xeuc5I5Pnb2ZGM10UCAzsZ2BMW1SJ7msInGcOkC/2rgQx6q1N//8h3r/
gNjnhzquLnSfLQUT4pd/NSb0Y7aItDliqkHOJsiHS0UGtdnhzEqJ0sgRuibmi63nb3liHeu5vdGT
stj2oRSg1/2emcIx1ou3wi4u83ycdgJx+dZtnSArsUIuLiRhmDQbs+poaxbGl2yIKdcfsoEqkCks
oqkhjq+RbQaEcl95UXaVp5gkdToOA1g2jRLz3vfSxwRxxAXsehpDcYnkvI4tBsd5vMtRbkjZHt/U
5mv3o8i5YOpccgEjQyfrn5YGVWgcNcdYGA9lgokoKpEtCj89pqJDO4RKg5ckb0a60BGdbujrCpT0
VrajAbWsr6hpbzI9enMzk+TILPlMIXZnTlBp+VkgOuwMMwUa7NAfn8eG7NLCBVb4L7aV3OmqfImq
Uh6rjtopPZvt5Pg0rZE5/nWn1KnaWkW/0kmJNcGILbxPreybj/djLGcdCnoZElk4DOjMUofwW51G
aDsxIHGOnYZtAf7LwaAjE2UQHT0E/yhJ3CCcwJ2bycSFsHQDpxFPuGPyrWmbuMlGsJ9xSjXWjQ5t
jeG3zftoL5Zb48uo51wzouTNSSWhIbFR3HnQINOK/b4ZAU9Pkx+stv89x1x5gZrzKY9LoghQuWsJ
NHORDLL4cy7M+nGYypuiYsfDDY/OZbxMjAzxdXkTdguCcOCv02kx3Z1p5NdpqH0azP7S8bY5dRxL
hx3Tj8zieAL+Y7YiwxFE7sK/1ZFGb8KFEjVy+U+IjHaend/T4X8T5DGzoe4Knz3mX2ynv9lMwnN9
Qwhhe675C1uqsy1Yld7kHxOrnmArMYUSkbPsDaKie/Nzb2dP//wDlV7h1x0DJo3FLuIIB67WX3cM
ZzS6ojb4RGu2zrXrSiRksbXlwYDG5wultmsLICPX9eEpW9iDE0xOCNwALmDXPnGJfeuMIGoQ8g9f
//l3+7t91tc9iDacTE3f4rrx84nUNLqyLLTcP3omLJ4qxunPV+NKBl4E3Nd2IN0BX3rxL7bB33ys
rRu2RI0RamfZv2wDiAhYpSdNHAsnf5sdcY9bVt+IKn3rmiEMIlwhWSfu//lvpbryj5veMbkbnhGX
qX+4RqWRYfoTB+5R7xFgJdEn5mBgSSeCAGsdgnVtUEwaQc3YD2Hn3WepLbHg5ritPP2NOBZ6gYQ2
ABvh7B8XV26KjzjlJBPq2XJIeBt0H4fF96JNmTIf5Ivk2zp3s13uFjc2Cg16HsmXstVuS9u9IGKP
868X5SRAVHh5sz7IZ7Luctvdp8ix2TdvXKuadp7bDdssL07kvpCQbJ1x1rub6lvECB+iD1o0K8ak
B0oQiDxlN1e0L73+kMGb2IXDhBitCZFzzDnNBzIecCcjJuEcnHnZLmuIFQ/9jC6xsN/mwTkbQG52
aUKaYl3MgZBG1nozuLQ2Fnniyef1EuNVUOn2iP6bzVY3e81FTJzMrrO18uXeGquHwZDP5dK68Zfl
Dptgvm20UUdbAUA24sALff5cp7GeXCJjs0ZeHRavQwTeQNjw97ogiaKlClYNCEpnGw1K3hbbf7FH
mDZjpr+etIUUGrEjmlDvfPw2fz0AQhNqB6Xy+RghEsCusE/L8RPAyfWghR3Sah9YzYy42agZnodM
gXrvirIOo/MGvO0Mx3kM8lFYm1gnKz0U+tEQ07DJi3RgksaFiLHK1pmm7TQUTEP1IbqEm/Yw0N1B
tpgRALMfOKEzsIc+ACPF35QNodea85J4ebNd6EMuGFi3jpiiHbAi7NweVT+DFG5rBeZVRfE+Lpa3
vnQvPDPRcSf53yv91MbTnV9NzT6RIo+q6w9mZrdX1Wr/AITmkBCx3M91iLdEOEHF7tRlu6ReP1t6
fJk75Z2AV0Fjt6U/WoGyqQ3zyR/yaU8U0N4pmLXkg5/Rl9Z2Dv2C7TowxIqM4oSWJ0R9uKCuLod9
PGq0Fp3N3MbLQYBs69bqa1jBLmg7BzsQoZdFnnxOUw3aMWZXNySgPfQuRU6+q9tp1806nGYY4rux
92753G4bImaOhvbUF4LMhHhC9FsfzTEJaPomxDNPV+2SDjvBP+Tl/FUkzk6AUOdmvMNT+LY0SG6K
tkYX1Q4b8NEyu5nvHabxbYy0bes58IRcxA6Zn2L3X5EIzAAM5hDnlwelmP9qly8VzgkNnJCdrEMQ
Wj6QdwZf+DfnuWBP5rXU7ZdnhmZ423w8l/2CEa+xjL1thMia03GzGrEgxQjYE3iCTzD8kj2CUIgH
abtrUgs9MD4y9gZ2CQp3RJS2drKfoGZtLKsg/TZLa5yQ5rktHf1Uy4uzRYlIkGxEXxsfX2YUT4tD
1CVN88c1yj+nTnNOUojtbmxuCUvAuolqqhgawAAWPhXa8J5ziG12hgXMju5VJGVj12O3OzbYHti7
K9KoF//Wj1xSLDWI711DwK3RPhQcrpvRsG7jydNOiJDO4KzW53K4cDPehkuJe6hD+9FpnGsXPyCu
XIqgmYM/Uufq0sxQ/zMTNJgeY1Z0YPlWyUOZzefUABs0Vbq1ITjkYTYbRCXScO3PlUXmE/01DGNH
O+NaGmeEK/ga5YxYhm+juxAlDu9pwYE+okWvkhoki/VpAalRa9ozKMFbBq0ATDIcPJbJ6AkR8Qba
5FdKZXeRzvYvWp0eSDtfoGM4mSMjVIfRSkVLel8O2mcsSNRsSk6xdlRS8YpJZkpuU+k/wTZ512kj
qsVBw4WnmZdrKxv/Bkd1D857yahTAN34anHYwN7A4BMuaHan9CpLpXmwQFxYfW2tCiky4oGNW+B6
qGAabebcevb7ixCkWsPZ5tROHMfUrw5wxK7zpvlcCud0u59wk9YLlkyBsYBu1t5NkQ958WNWjK8N
AB/KZ+GRM9t1N58Ht/naN8M9XrFvmX2RUWFrkKpjP6kA8ywert62pOjkTV9yx9kNfciguz84GVns
M3CftfRafHFkGQNr3tRx8dDmoxQc+s8ZbCUahvPn3JcedYIqiWpxNx4RE/ucU32pCfMTdscV6BtV
b9y90A9mgxgVvIy62+3IiL0cy/BeMkYI9lqvxy5KN7WZf01L/p3Yfqz1qbgsWrzTmlvrW4a2X3yT
q4mW6rhGNBI9vAolHD7KW+yH2r5idpCl8VGbESfS94eaQ8a9txDQa8ISyO2e99enB4GUn9nHeNfg
tExtDua6oorb2P2D5wNH7OtPmdWjFBPjDlgzMbFCBE0nnaCr9+AxvzmB5MV2NCecI9dOhjmF2aEj
aFT0cY6xzi6lHf85TO7bzu+308JJM7ZuS4CATLooKQEVne34YMQk0TecSdOWBGMfA0FSh/2xhp0d
YAgJ+rGBPOrZHl0m9ECJQAMwTQ+1v+B+Muk6+ytJZcYJxBaX20U7JDPbCsXpdy35xlFO7kM6pTvK
RI8DBq3Z4Fod+dlDV7cHeyaerCfjd3Ort8hw4LsdMqlEBbZU7eK6QVc4Dnu90C91JKhbxpEbzR66
jbNaT7VvfyU9xKyLgQEe181kHM6OC7ncil4sssDy6KWwke0VDV5lRlMPfV1Qh87rdFc704UZdl90
zX8Ji+To1pi0llB7zFw0uJ4B4nTdEnJWzRkYenT17XJfcHrZLEgWUo8Aqd7DNTL6O4Ss7FREH/ve
W5qaBJSLli86Vl8mn1Kb5xrBVMbXlRU/hdFTZ55zmBobPaMGllr+wajBovaovtRrpyWJMOIM+w6n
5TLj2LV8hgaT4dCLIo6gyeYtToQvsTsR06WJdDMCrKHQapMYPKwP2pDvkwnqTenn+Q5SFZJLzrl9
9uaMcCi9PCNWeTG+VIDhQKE5gdnYRqDbSEY4x1GLgAaTCHGeW/9tlh+2iopDLcof47pvaSdEhPZE
D7HJdM1Kt+Qgf+21Cv+790R10HnS2ts00e9okrSB5vVEoWurv51sTvFlWxRfs0qDuZvspiVNDwiD
Zkh/cB8133iNUzpxw/KMcetmmrR051FFOGn1/NR70WUfhxdjiY+61HCCONrDshg2/u8e0mk9bmYG
PIFhr/aOy0C+Gzz7JqvPJtEkSghBToqggR7i/zsosQMTwN8TjR2w0hu7KoAkuc4tw9V1X0lEvJBB
y8OqUdeZYUTopt+gM/4j9lmtfSwiWaAoUqCs+jBOm1nKOHFGH5YyFwfk8jVdJjjebsP4uyfpeZmz
9SJu+vUiLZJU8psM+V8O2NnoQQ/5fGic6GiTNxyJgmj4vL9W+qesKR9b8nX22BYRT4UmV44J53Hs
gUHIUuMwWOZV7ehXOlx+rIQ1g0rzKkU2yEn/gV2cy66dYW6KICwNEaMRh+pxo5FOgt/3vIpxj5yP
HAItex3a5GZaC8Clonx1jPzKi2/rhLnHukQ3YThjvBXwQr34Zqq6BzzLnxuEyMVQvbYT8nDT3hnC
fBaD+82+QGL/lI0+hPOiejXz6Mbs9a1hIvYiww45DiJtRhlX5FBwXR8e5iF/ZQx1Hhs5TLFj4GYr
lz6KYQLTbruIeKsRELPJoUWA0C2coPaLbwqRpWhFk+RkjcDSNpVrIBN1HA5XEx7RqME0r+uDiih5
14ugaA2coXpUog4VJpKxobPOwXHLIaolkEEVtkktyinXLvQku2bcHe6VQmolf9HOCdZT0rpWz/x1
m0hNVNNW92nWv3Q9YxW1ddWa2leS1TF2yRIyzqY/Er9n56iwHJWMo9SDsLKKII59vNn+vWu2YucU
63ezKmDaufEpafWvUUr1ZxpLSGzhoZQFDT3N3mhY3TNhQrpY2Vu/dC7NPnrwadwcFtdHdqg7x2Tm
6lbijt8YA6HrC/WdqJ+YuI496Ve+9PEyiEuquIeQwGTdtnq4H6UTOOb6w17oQsgaZp+CYcRd70ed
thUVDr6aOLi1HZ6YtTE8gsQWuOuVC9gr5QGL82YwuUxPELpt2j59G20Kco6jvc4jiOC25Qf0prZx
akLoIuLXsAPPzYXH9LIlVpLQ7oV4cfeNFCzzkyz9qUliCDepdsFh20V/JAfcgP7ClHslrhrwLnl/
SHNOCBfEbpYfB9HlwTCWwCflhdmL2Kkyl1bA4NXzb826Mq7NyDbQ8/QF5+KbPcNI7HMwo/y+tL2O
dY2uXATIyNT1mDAW/S41BTU2mBsnb/mkjcTooXW2Dm5slNuB82Ew4CmpifqrZ7TRQ0ngYW+sO8P1
450LGbMnF3NaGMKlSf0s+vCz00p1P4C51sqO5Fw/F+6SUl8G1EKJ/NJMLhENgQkHqjBCQN7Grjkd
Peqp/XNXyb4Pe8y8xu6ukXVMdzWDIt6PBtWDti/qwCGUxW6XZBsRDksZgU0pQrZ+Wuo5JkSO8UGW
Facq9mXY423vtT9Cl4pAOS3n2gB4G44UKty0+xKK+uAt/N0oFR4NGnJbu4G0lGbTubXNcEcCEBPU
Fva2xaCJmnu5K1Ai05fkS7lafzOPp6o7D9BmEbGzeWLONEkMacsN02+okmo6ZOWjqXMpI+Pr2+RU
n1KfVNeMPvhOA8692jjKEU5xeGT4Ti1xS+YMe3LDaFr44k5LjHgz+1Qlev4VQobyDbE4X5MhkWwD
8b7XZXMcFIYu88wZnUwzHXZDf1tXxg/4OlQhhBAKNNBWhI+PiiP9B75rKO7JS+3YLXiMWVvDDnXC
0KQ2AB00ptSyEoMF8bZt7RfyCanxEANGIek10fRrnJTQKdLNEsNdl39pAiU6sIDUUqikPMw4h4RI
9W5V9szYFqLPOsaXXiHruDDlN26HcZodPJj67HMxz9dpRXV+rJjLFYkNjEOnMZevK1LhwrjKwb+V
FBuwxFhmsLLD09Bju6ridkkxjsr2dOpp1uMa4e91izKossE8FmvBeGFKA3OmMFzVdnI0+ryn6JRR
NiocCKCTFNqm3yKbKoyhXY4GRYk2RT1R2HfkxmZ7yvdcjmPv3ExGHJRa1W7TUez9giCtzi77ox9+
jjt4MXFI2hCmdNB1x3KoCprJVbbPJ2YKUBFORrKcWs15img9MCuog6YML4jB+z5F2XjCTpSS47a+
FfpDL3dgJ6awpvnZt2QKoe2FTI9LPiSjbma0+u1Ue4fCojqnp5SVVgcaAbPKTu541C+cbZmdVU8m
19I3yits5kncJ7l5na/OLZISerZG0MEHDjwInqTXo/WW+9hqlyDVYC0YkLg4dFsz0IfmtutsZgJV
9gbzjQkcHCROlaA5Ctqni0M1zDDPpmlrOwr2iL4O4DL97Tzmu0LvqKtp9WmB17jBvCkNFd1LCHha
VnGxWPfNchfD8NULDurZNbVd7tdbf+xkHY1RcDSKkxuiSVk4nvmF3Ss0wBbwdnx2DGxPNT2+Y2pT
IPVT+OScU7ZxvBrUH2i1FRGulpZw02CC5OjOzy0KES6xGN2WExP+S+ylJTHCUUH4KaPEmWlOB3Tt
YPbap8g/FlVyqpojyZUNGut9BtUiquvqRKfgS2L3t3o3HSsqUgYpgVioEky2TDsORomzmoszAGXs
FFh+JhKYjJxGR748uKt3BCH5PArtpe2rBF0VWF2TEVyDxdVgWJikCaUosuJa5je1mX4hOwRw9jJ/
A+qjbboxO40Ac7PCYF5T4nXz8xGOi9tdh755dHrzXiHL1+Rab/JrUBW3Q6UnQV4kl6uf4q7I26Pf
6tG5qdzvxpA/9RGTRUJT4DnoJOXk7I9gMXchSU5ci5wnhF+RJNxdQwdqDpRs03MBspLkYK51/YCF
zM+q80zC94Xb3yY29cxNMhyXFT626Viv4Wo2YquHDcZ5g68aWhDp1SLSm0GGKfxxu/UpazawSbWu
Eue2kfIELbqT0rMLo8hxuducQ8ZZW87dStDCCovM4rxErrGuX1QxWoPN4rb6hbrtx+EnEEzSrSeg
hhdWeRnSkF0nUdKr8wKdYgH2aDMKyglwC7GsSJYs46LPMuR6XDGNi1oGKqk1tYATSceUazdctwXa
gFyEAzLepssYrcWZ9X6femCNk0tq/nMQpdQJ20rs08j6DBQ+uax3CJsauLJaVplbZILDscTVmVAy
ZWrcnQYuR86Z1IWUWEYUq2GZAhn4c+H4wOEsSK8ghZvyDHnvQhWC/78o4X6pX//z359/yBNx0vVt
8tL/RWBA+4vezH8vSviCMfjfHpOWVPG/ZtVb76/8Q5rg/eaxZxNOoFNFNwDb/ilNEOZvrkOznq6I
7Zo84SdPsf6b1DLQfvIQNQjXo/v0R6KM9xvCBFe2anydnqrr/2+0Cea7Z/gvPTgU50oDQVK97VuG
lC/85CmOFnvKyzSKT5PmpHthVq/F2EAOmJJPiMXa82RZuEvrSt80w/DccwARXneZTcZwPe6harmn
CYPqpowOybCmW4gk/4+9M1tuHMmy7a/0DyDM4ZhfSYKDKIrUrNALTFJEYB4cM/D1vaDIrIrMru7O
6n7osms3zEqllCiOAPz4OXuvHWwsM+fyNITbynbe4iQ4d6NgKSYcdNWEoYeEqCI3IYmICgmDU2wT
mIkyehJX0sCMX4eehqW5Thnxzs/Dm21alT93NDi7ee92jEicsNoPopcI51JFJ8zz+9bYzErBzRnL
A+j+HDOFhuGvGN6cMMqvTXfYEtuI0TEYj32YzdcDq/TspN4mjNSZ8RWpzh5DB9DVERPHIZP6wYua
aFcExQlWoNqYCV5JXd7DDYo3SJZIhjb7UwZF8jLaJSzjyTY5/SmfmzYBHDMxOqrayvNHAygSgIZ8
Z7rQhGF5CywhKdMjOd4TE+NuQTzU/UgHBxHkWnZvNYZsOujtRLEoYiiEDoZG6qwOPrY9VSe2qN0K
dKG2sRUtWl0bceNmreJiogCOEiE9xF1Cv4xWkazCbTRPI8Mn9y4HU9og8KBMpr8nreZE4ike8LyS
D1XbD9ci0h50qeNkbp6Ij721zHrdD/YWgdjKJtqlqNWmjJ/nzwbohIhEOw6Vd7bLme2v98ji+WYy
ze8rAg1So9626VRvtNY9LL81MspPXDeIGJrXIfHKtVXgPW1zfKdCN2/aGIY71mewEhlquXHU17Fe
0LKOdCBq9tUQtszaQGOHpZUdXdGfZC9e4rJBPQY9ZyNHvdxGEC8LRS0M/5ICvgRsi4hT34Emq+DR
WIBOdRvehNlsy57efN5IyKkc4KvWysFzKvCgXZypl5l1ty2OrePUHHAhLTVk3ptKn4e1Qh9STpIM
YYjka3f8aPPwQci8YlZeg0tDCiJrlv5AGHcMiK5TcKE0fM9liqhSDa8msH18zMkLETb1uc5YtuKZ
osVg75GiELLIFva7nJBJrfG2cQ3TcGQOft1Y/TIWirYDyrVUQGkMCwWXuJpX5uDtjAlxh2J37YeG
Nuy6EGhg1z1L1JGHEHwHyKuaMZjDaTZWjGnY0lQ1mT2MXXtpqY2j6nNkDCdCfHZ6gyKmZFCNe7ek
ZHBcfLTRPUYOBKIzvqG20WmoOTetmauTAyOwb9vhMXowZXUX13duLrVdaRYglSqiZ1r0mUUpv1mu
umHCRiNMcC6a9Eu7DLYNCn+80nNNVgzt35fBugQwi/feGGubHscEqc3OPurXnDYvCXJFC59Rh0iy
Z7LnG7p149QJEz3w+fX0XOjj90nrnV3UWzfKHg+dXsutoys6b2C15pT2aDT2OHcjem2lVax7V7aQ
CxixDXjHM0/tPtOyiaPzRHDb9OdANrNfe0vvLrtxitLiAmBjU6/oUdFaVoxR2JSGJSghz6LbHcVi
D4AE+Ly11ps34GX5BpHaZgrFm5iXDyicI6pFc+sE3c6huw+zAB6h5hbsRcP6o0MXvclJ39hl9XxQ
6KSvs4G9izCCu5Fgnscoz65Udp9DECSPgYAN2AcburTwigqbF1NG3ytA27o3GOd46fFmhnPGbN5f
jdHw5HhGDqn+KbATxTAzW/XkYMVp5N72i0+86mHq9PMiNKrDjReWeNiiyPKHqr2mPP9uJz8wxD5l
85LRPHkte1f5feggJuZioO6aJua04sHJ88Yfmg/y9IYbw2I0WGaUaH1ebg1pk3HivDMQCgnqcKON
Z3DBgpeCjKsmv5wrkyox7JYk0CK4Cm/tHdS/+tRqNDarmG1PVMc58s1pY7c10HPNY+ioxHXqADdM
jSPhQNYxAq5ZR+ZjXoklCbtSmyY5THMWU0MxBUP26RvMKjARaGzZiPCIZMh77HQnlYePSuwbV52H
ftiNVQXrOCHevWeVDOpA3uaeWKfQiDkL8uGqwfS30ekwMQNqNI/OhqTeG/plXz+yyUtzeDW6vXGn
4r7O6mmdeZBm59R7tT2n3+c/vKx9SVwSVJhu3zZTxU5xP0I6XdHKPWfixsxsZEQjl5e2wiZMd4Ju
iAFpVDDQECH1sV2hdyJNfhNnlPRWIC6Mov3EMjh2YjrgiVoHqUh3cAZ0sJAI2GqWtSFXFwNNyaVE
V56jO7NNQH0jDKKjHTF9np2Y7XGBkJ1NynVsVydoSIatnU0idZLI7m+cJXq97MXRFN593GgGqict
vWid4Ava6oMGIj4iwMpCx6633f3sqEesag9I0pdc3ucI0u0KNM6zp3NY6qPaDsjUDrjNwSDQicpD
kGnIyQ9gXud93xy4riK315qreFZnd4j6WzKRqsFdG8qpMdsxLixndxH/crt69rYTcoXZ0KbboFO4
C6f5W0dSHcIMgtg51V6rerjr2kkDoMLx7ykcvBUHJjXHsKdP3a7nycB7gxawa32OX6CBpIKUabXp
8A1uyqEiY736XoKZ3KoRRnY32WtbTS48B1TUvUn8OrEYePncqwaUI06s6CsxeQ915wKqMM27kAKE
DKkeqorXgVqFz9+V7JUIgw6m9rph/AD4oTgSeI5RFD4hi0JPlttLLON9MBOlk7NRt/NwD28yP4va
9ZcNzatywH7GOBP3oicBgsnJY18GFvoJ+RoF8W5gwNEPNPG9Zny267RippI/6KnzbHV4YcjUsvEH
Mw41Ktoeqi0w+Httt51DPtBS1/vtGL9Z2jy8sJH8AIVd7GoXdK00jrYaGk4g3rFly7Qi7PCxBybq
xK59jepKbnF66IgMcLiHlnzKofStbDt7SxBp0xwH3qWY81lsTtea1t/lU/tExty8Icki3JSEeDqz
Okyh15KFh7MMr9ij8gz23wlXrmbQ0lOZsH1zsIqfCLEij2Llyuqd7adxYwBfshwoK2M8Jlfz1JIC
GN0SC2gd08p6q/q49vV6vo3hdGPXWNtz+EJ4F1dE9WrXGgqo1gRrHAR47NhXYvZv9hMZRTAtmLtm
8y1xCt1KGQlDGVf/kefMMEwbGo0+o1ujfGIU6yTEAZCb5yaIJ4LndDlQa5lsHT7nA9VKdu3qIyUS
1zqaP1BcGxX62PMrH1keUNi0nyCajRxf9SkMnGw7O+8YyxngDFm1G2gUpvJd0+gm9rIi2U4KLNfy
1ZSlfWi0+Jyxih713CNXZQbuop1RT6XrYpgrX5uKu0CpM2la9Oy65C6Zb1QZ3Qa4cvzWBscfZSY+
AbrQoEPAcsABenAGYoQa83Yqaskkid6MEsA6G3FXjn1x01L7MOghIBt9ihjoQlpyubgntBLmZdfQ
3VkC6f9Y1reOYV27eQvzGfdg2Y/dPtNslpeA7pgJ34hVdia6eey1PVekzp+buf6am+qZkpfarkFd
gNaK2KWquXQFvYBB1xBylUQNEZ3wkLatC9sk6U561oPyMjSXs5v3m5ipVcXfhN447syeWY5DW4UX
BBDIHXECtTlpmhqWQJNZcjoaIbqeEc1WIpH4aj+4xiCboZXxavUkAek0N7qnmsQ9LXEoUk1504eu
gQPLhKExl2h0K9DEvdFvaPEC2CM4feVyXXUWYnilze6WuQ0DL81JzwltGArrTr2qCnInqendfg6g
itMYiXzAY+a6DwZ4nZjInOKEMoHeE/1r0p6Sj54GdJCk4xniyffOaIx1Ytr0RHPrIthsXFsdV5Q4
2YzYxlZGYOsH2qIXwfFXBmZzsAfs+kZ/xNzkbVNOAAA88j3KrrXc4qG0MkZaop4na/ouVXrXJAy6
qFiLVTfK6+ZkkqdZqOJU6CbPiSYiPdE6XTWogR0RQefuZtrx6jVvavCRE+vepU7iq6YjcDH1bu1+
ehqAywkYwRspj+CMX1sNLGtY4I6KZ++O8C+Y/Ch5mU1HImGsFmbMUO7syruzxvANJibvMMhVi2gC
dNmbOnwLtO7g1UsUFfwWtjeOOZxIp5CExXUEXmDGBTuCPfcQ57DjZW/vLGZ5dmPvoUe/e/rjOM/+
zO6tH6uvVcM42fYeTWeEHIwIx3sIJu+D6vOr03MNMXHvaRWOr5MHX7iGQpOwtLiC7l1QXOaWy58T
XOYQx1xUPcVa71caWRRuc2H4DJUnc+4s+A4EVjIk04sEXXCKRoYUTFTUTQjFhrtKsvy2MiFL2QZN
MoACTFiW1tJ4tuzommSPSzLLl6LGGIXujtnpFaGH+0YjD8sqj3Q/b0roR+ClQFNyXSBLpeVwtNV2
DOVtKfQnAz5OZtJtDlPrPSU2rSxPs+YylVLpg2cap6SqzxMZl4gHfdLmu6okVK68Dgm6dxpirZik
zHCHrl/quAC7ZIgHyPD7LuGqTDpYKW0u3uZ5rM1XVVYPopGnUAU3uBWkplEUOosA9pV0U+o9Zb13
uXdN/cs4JgL/q5vdx6hsbHhoZIMI9RXKKVJE1ohLXATW0G05yMAsyc7Pm+gDU+1tFkBGDsDTCOlc
LJe0oqp/iGNUYEvE6vLREGC3ULW3Oa1SptRlznZUqnuI6umG9BcAk44H3BtVv5Zfgd+4aj0DN2WF
Vks+u3M3rBOu7UyioTZwDab7XpdwlMPoIahO/VC9OWIXF3JiJmUjXbVQcU3epZPDU9hX66oBBh2g
ZyNFkjbII2XFE90L9DEtu2eoDJfU7rdhAvwU87B1D20rqo9Q+zt/bFP68Xl6SYntPRgD9RQdl5OW
CnEdW80OLltzaAlNQIFOBYB10YBgu3L5mDJhH0LUdYndVGyUNfKYXCKmlkFwaLQn3ILnsaMDwMJF
m7xC7zto93Ept1oU13stMC9F29QbdoAILLN2RCYVHItwvJ5TJlaFl/t1qb6XNk8Af+ba4ByaRxJT
G+U8e1CF9iW7CDQiTEi7puWQ8ADRafMNiZerFPCy7Cq2ryJ6qynrCLeikV3mSxP32girHZ0ryrjQ
uMEI1m2dG9s91YqyIIkkm/noRO347vREVmA+rynjkoHVwiabECmkfTNNBklmbNEQk8X7uSrfq5jJ
Q25W/ZoG37DW82ELWvNShRg3UY8g4ySr1IGaFDTivdaG6UHEZ7Vgi72gINm2tdD1ErsbqUtvJECB
hMPMUXuwe+wAxvAkG1owZUO3SlQkC8fy7FgENnXl/KqnSiFqjMxt606cbd2e45IOslBIkBGlDEV6
ioXr3sShfiT7IcLrHvng6aMrLc22fYBYtFRQ1jOOO/R53S6q5KtRlhTRAGiWkCSSLTdJmYHoE4vJ
FGdKmZZvqOlQSZHNOzvXqSfLGxHG7UMRp4fAS5jq1+0xo+O5sUQEDmsnhojhX28DX1/oBnYabjKj
OhY6EPMxRA6d6cO3PGmQjToaUuEZzFbFZQPluOvn6XBtDL3ujw7DI4stRzneJ1G/odwCv1S0rygx
kFlR2AywzgdTmw5MfMp1aLXHKaLB1nbBS8hgStUEVA+p2BZeQ+pazUBIr4ebMkagoVk0J+O5rNhR
/CANulp3jmInafUvdrtQjIf7LENGF9aoX+My4SqOO4pHdIyjV8/2VlbabZfJYsOtUz+SbPwwAuxG
o033kryFFZmWe9ZUBMCupCHQN+wSKM68hMUWT252SC1rP40ETUUEUgMh800zIO+nob2R61N/N3bf
SmMYN0NTQjbHe2W4xkl1pksMNDBAD7ZdKRGPoT6/bisalVnV3AxJfXFGRk20Ylf4ekZfadtUV7Cd
aQUmdvJtHm1nnbKhg4yrfziB9T13YOEOGdrIznWSY1+J+9pr9kKrmg3Av0srwlsjhuvn9hzVnoMl
YyJDk10OteDYrXXCyTGvJ2AGzY+4QSnsJjhfyvCExnkLg3c5RY18UzuKVNaq1GDraIdCPgRz4c+9
wx0vwuOJ0DFB+7JI2tusNB46pFgr2ravhSaNTe6Iq7Z3iBVRdsSoXztBiTECgGGxsNXajqnbhLHk
CfVi7exA2j+VTUg/NrTR05BVaqb92pQG6LGczmjB+KYDDjjU3jdNSKZvdKTIGiWAw+rnHQ3VfdDn
+8Bh36HF2bRy6rG4Ctt4Vy3xXSihlV8QeNWOnbsmbW49y4MK8DWg+ajVB7ko0ifUbFi2TLdexjjI
Wb6ETSWvoiSztvCmLsYInS5OPjmG1BaljUk7an77rl7oJ8MAC/MzpZQThR0he52N5dL7/PySR+SU
TVhWruSENx6tHr9pvRgWisGp3nDNRDS9WG1pWB0SAzpD2Ok3NGSsbany5orY12hDa4Zs9YV5YC5f
jDCMYGosgIyfgBgjhLdPF4bNRqLvydueQDHC86jmfj8skWmftC1j4Vd8fje0FDXudMgqFrAMbU9X
3ua6AsrWEH4WDKD9V5+P/ikCq8xgYxell23oyYO4Wh737+qlTyTNn35GFcooupL7ZpnB9Use2+A5
wWaoQWTJiL4PbWh5Vdjyty9RwbaVycqzsVAcRsui15WjB11/fut8cmfUEuLoxkF+FbesP4W0rslJ
hdjTmNaxL+Nkx5lXXbUxOvSo6gPmn5251gvexM8vHWeNP0jx9vcfScuF01MQhSFhisLh/P22aI1/
+6vPnyUTwQxTy6X9778YsBBuDEUxh3X4QAcQzfKCR/z7F682mP99/ncct76qJQpMj7PARR67yiWu
e4f8uKIJW/KhcKq4ubp3siAnXoN6uAeAMQ40sFUeHHOnEAcXFGUm+pkJKHnDos8Jl2hr8GdIjaL0
UCJtJdCMkOSCzUriaRoXnlTbsRLc5gULP4pccZcF9U2MT2udsJaiY5wl6+kQXztJuKQA0OS1ZRoQ
YmJ/J8kGWW7RH9gTWNfdFO/q1s39iq6UNt7LUBFkTXVLF9JehaaLqDnONrpGV3GK88cpaYYd0q2V
w0F5TEzjA40ePhuLDkQ6JQ96kFUgAVMa9E6E8FdeTeG4LAJERVioDP0y6C5m5jVHMUe+Xk71tiqK
7eziACoRg+5bWkPrygmvZozG4FM6YlV77LNeJ0DGpWJfiKm7KtHAIzh8FCOUCJIfFhhjN+S37BMN
JK6Vc8iCju1S7ay5SBrMg3Za0vGlpIiT4Tt73+xSaXoMJT3zGNqsu8LEbFdU35Qsz424wU+6V8aS
DjHtMoe+Z249pXrbr4BZfs81+75mU52p6phlU3YwJkyUmgmnL0vw4chHDEMTmrRVniKXMGG6U5MR
DNWPD83kXCXpAwp++i3GcA46886rq8PgJTcinjaVKp9oxrPfh/rDVrJ4nEyuuHOJkrjrX6PcuywP
W7k6oxJijBy7EpsoTr4VJYJ5OvgM4qaXQAk/D7BTaiK/t0zn2SStm18PRMKJF0LO0N/M9behNl5a
XqGV0Bgh4nhldLL5Gk30sEt5X7fXJXhBvAo6SSAT6ba8urVJu+GU2va88+b2zelDIPUU5wvuntbu
FYom3qabJHTZuZmkq1kPVUD9Q1gTK2VW7NDVPap23PUSPVEUE7s+tJRX7HPpgLNWykMlTO3YtIRT
LLLKRV/IHvAAW3gXSwK/IwY1kN6hw8f599Q0yTdXfQkNFeUbcqAoxOfErgIhdg2uVZ8eKul92KFF
6mtFD0rHLEpCQ9OetYlYQZhg1H3kgbRaVNNx2FkdbXpXQ6+IsbnfAzaxLwVdzNLCCCKYZcBpB0VV
o7wpFklUwWRveesYFBlv2Fag/2uvN6STRBsZMIRwOhTN9kDkoH2vd8mOKaV5kozgEmBf60DS84bo
gSBMnWp74V7yedRlDNE1qkluKpuTPrnPfS3euFYiyC2Nr31Zu+xlec2q7ldZP32gK6tWWuaTBhHu
MBQN/Lp+sKGShAxEKWyMc1hUOGgGBbqGvjCqFrjMNOv2tlMKVBLJ+1TAJJYNnpPmh5PSCCUkfDXl
ZHyEFrDP2Jvh7TKIEHyKG2NEjB0Zr0jm+Hg8d61MDzmLugs649uQE23VBPRcywZJUEtcgsk3y6/i
mNCHNG2+SRRFgIKRzHKSBnHP6Vg+1Y5+BhgzkEHSD35tartMPbHJ8iBmQEwOsR6uzaFODl4QrhEf
LX4F64GJuslBSvPXGxx2bgaCeUf5RpIid2x6SmfY0+qr6GboOpi1OE74SNz6aDnlM4K7GzPO4WvM
PuEFz02vDtIkGFIPtzEptWtDutA24u6gDZa+7+3oIYksIBw2dr+wXvSImrkLQ6SVraa4cJLDVqbs
tjy5w5BIY0Qi3HT3dLNfSPwMt4HLYn5MHf26ru1XRQmGURkYnZdugsq9U5797jpMbjhsCqP7Lsv5
tlIXR5b+ZNIGHBFL0nUiCspaWMgqeFkO+Dqa/S72lkTJg2FqMDwRBEadeZumzkabkremD/eeXW55
avOms+nFeYO4TAGdGIoFubGm8TEqK9R0qXaXp9l11b9rIXQuF93rjINrUomJLT80VqbO8NByfWPx
FlmEHcvKxYfqeJvA0PapPd3Qp7q1HftiZO0tNqRVUdgEJhvnz8edWrT6KAMjdnvZtnbKu6gR5QoJ
9UqfKblNlNGr2IYaSoFERZRO287MHp1o9Ji6hg1qgum75rW70pURK8+yRyQ3nuVFwWG5axzOJbg7
kNTrArRCcGfrWM+mgagY882jj4te3fqouG4NgJaaWj0mKtk1NQK2QrsBvnwVR1wVR+/i0k0yWhpF
YRtxBTONt4b8ZI2QAmw0P9zsXZTQwpmdPRRoH5ok2UAb0vE8MnWvxZ6LK8SCmg7rKBA51a+0cdks
ugnbyHZXcKHVCvWWhDkZ5cO59qx1VpkzKJYg2/S5M/vUINck0VwJz3ywhPmMy26NmBJbHUdjPDnZ
BkDcKwrPxVCSQZiZVhVjGFgGEdMzaDNaDxnR9hkHvgnCd0kzqx6TfoRXeSes9kOE1DiSfMGh2WWc
Jyy0OzDTZ8FioEeMbFDlYdyb+FzoS7qVnq+VzrS91tjGT8zEqkTuMKjTYi7lCSW0PwnzRQGqYXoV
HMugJWln8jsHb2EICX8lrLWjqq9J1z83KeJ9SXqgEdUQ3nGlDS0xnS4dpNTsXtxM+U3bvKvJfCXL
4anIKAu6+FHZ/Vfg33j5ivGWWqPYsn90WABi0h+H9C1qja3HdGJFuxT9cf1u8XkG7ig5GZzVWOo+
Ubjp3p3uw0Rrb5NSXFfjhkAerKzVaJyzAH4PKw1qO9XPa4tTqTQ2MfH2q6obR4RpMUeCVROOFlcv
NPTx2cSCgRdxKJqevrUKRQAR9gjXGmNLZNBJ5MyL0SSbyAkSZIED81sZfm00eysmdQQ6yvDCZaVE
QnKk83qxFhmfEx2S0Xwb+tTkrX5wJ/2NphkWzYE4IQxZrJfFx3J+B+T7rJvWXtNiww4osbqNpv1g
CoTcUc/Vx2YKNxgTuAMmbW5t5ytbQm0MwbOHTmudmy5lAyq1j5Ls87WlPZHFvRLY3Fdw0ZcsGvMZ
acDeLCAmC5sovoiW8We577TfpE1/qg21GgSevizN54LYayxPXDKh30IS/NBMnkWj6e8NabGzBk/C
I20nKXwbIc9a1sBLnFA/pPzdXrtSevyYSqxL4eLqtdyLSJMY89+hMRDyl/PMRAY/Ql4GD15sv4iI
uUCIjWRKg6dW9Ee7cbHwqOZIpD2K6qL6PqmCS4acoXjOOyfGx9gQel2yHaKrwCikddXKwVSA3efN
aEDvp7CMnDHBANAkvp2O+yLXfZMJ/1ovQ1D0tEEgJhvDrtSsZzXHw0E1OV06nfmkEz8rSew3ReQu
cCUIEZneUgKhUZicF4Q3+3quvTXlFgE5YuIVGcy4u8nXRaH8rLuZaK72HYSlUdivI+0Kfy65rvDh
mvgQozulQuXrAeG0Q7K1y/BcRs2LnBPsYaNBPATCpMYz6IQ64U43CmxufQfKDZ8P05u1w8SVYdCx
athVlI11g5fU2Rnu+MihULOYXCSWFGwZ5a3mJI+DgD2PfCdcA1vFAE1cXTIOJaSnSW0o1nSqZl45
l6gDCFtAGfR9mmbx43OuYPEiT7J3ACtjGCGROSnUvgoPM8QpxN7FlVBYP/uBcanemgN9AvviTQhD
Sis+ZfStQCobYgeN8s6qjPcqTJNrYR289AY7Q3Xb6fOR9GPjwMisFXD+wxZI68iClSdIm63QnQ9m
hQuvEtaKUGy0UnTzqi6njowEIuTxsaUtNGCkbcsFTCltYqDrp7ZBKm5YL171Ybcok7UmDvBtxXd5
PN8VBm26mpnl1ITDXZDeumV4nOmJOBptsZLuvb140LNZ+1HPMyOleCDobR69dSn7g2V1P6SXY88O
pp2ZiEdTe81S+7sAlDMUsjgaBcoZo0cWrIezT5oFilowNvFQ3ABff4LHcQwK1NgazTbigDfEeheg
DSJ721UhnJ/2BjgqDvtJ0hxsgYhFeuzTj3ZXEr8stgNS6LsJG7/BGsKnRm2THJoOFW9EE3XKsICW
3s4esQHi/9i54xPtGXqEtuZs3bZ/LyRjmbwK7ofRedHlSBqeeuwKrGNoYeqdlts3I+TFVTN902s6
sllHSVMztQnxSqzzDmK9px3mSnS71O2GlT6E1oY1lMM0ay6JDYM3KusCz16/bQvroDx69aGbvM0Z
u7Yufxky5E9B99rgdCjamrl8FSgKquHEQPw0jUwOoE3ayPF9xyi+2wXJ2EClMfx3Y7IZ2H7iB9pj
fT27MRzJfO719cSSTRKoJGfDpNCi1WkZ2whtfz/IFPWv/j5MRQveQt/kYbJn7Qt3pf7YeSa5hZJi
D/BFsTXwULsZUWoW4ayF0d8SZ3XfO9+aJN94HlYzqvX3qu1ebOLZqzo/ZVZCbcP/ZiRLK4wl2S4I
5mtDdGxzJa7eQppXjLv3aUw0hDfTS2/Enl2fRt/PH9iI1SOBn/ljHIPBAda5qsyahHgBAoCYK/IJ
f6gihSzehTqoHPvdnMYK/15i+32s30WmaAHRF1yaJ/ule3dLSUCJYppEi7FzcChg4KHd07LlKqpt
FLClTYdH11InHMjxznXtVTsX+ODVYxw0ageQ/h63QHoVc/5S8GVkAcjK3HRj1GzrrJM+Khl0/C2T
tWKvG+2wZr51P4e4j6zwbJG0uMHT+Wa7Mj70sj83msV0foT2B6UnWUfxSPK4ae28AsKiZk2wr8R1
ohmDH9FeQU6JS6qsu3U8msgVsz3DnMAH2t7vLW0v8f/eEqbCADHpUej1zHDDyjfE+O1Tffz/hdr/
jVAbSRAwm/9cp/27uPvfyh//hrysy9//KNf++fe/q7XtL55AUu2CrGJ39cmE+y0BykF3rTuuByrO
+F3IXZR1GwGjc794nsnJhHr6k5yEhPp3tbb7BUIZyhYk25Yjpf1PJUBJkHR/YLJ4QlBuo2eUpmXY
xvLKf9VqT3qREnJMUb8IzNh15uEPmgs4S7aiQcbLbFKYyQZbIxrX78sot+nvO4o6MX+TbE4aEfgx
2+cwT/bDcBmqPZOqVr3oNPja+PLL23z5qSD/FUUn3X/0bA3b1iHzeSjVl4iuX59tadl2xeCdZzuK
K5ge4Bry6iIcZKuB+TJ51TUOluXCiBJnr+XizuHSWM0309L80Np3SZOppxs258DVh9Q3M7TimCcG
wz5MbLyHIV88nlTbgJDPjvG9gQiZsrbi9uBulvIrDYI17YfLcneTjTxu+Rm3SOtha6ryY7lNn7oM
lxBK83Cl5e0HQj/EvPTe3W2LAKkyrl0mhMuPlpssd6kqfbc8A8jS2+WuBqu6QujkC4Zq3PvvT0qR
+Lk8p+UJfj5hNWxLXOs2E5XlNjF3F1KGBIPNDpzbQgEIvJr8b8llhbY23zdDwAgRTADZQg1BkxD4
zsttotxGzbBTuCSXX5sFgZwVf7LcNORniUR+U2zc9mym44E1bA3gdk1yrL/8tRl7e5EHr3ajMn+5
j7gsNoomWsAOS/G3yqRpOO0YMiAQ9E7L3cnk2PXN3jRwWfOfaTzcKm5dtlO6Xh52aMUP6dZoAxDf
mGdqBrPcNvwFad/k8iFeXJ4XD650Z/v7S10eryHVlezaHX5DVfT75VemEX3+/7i3EC0lwFVU53++
AO7HRCscaPFueXuW1748+PIaTC3BTJdul++XtzBYvud3FFaYzTb0PgVPjTSzJ5NULgTalOcZiYmS
VJ2cAXGHfiQEdmLzfV9eEuZVdr4RACoEbnUvYPuOlI3/XG7c6COFrLufQA4IvEDkEiHr6bcd0Lmu
K47Lz4O5XvV9sEnmV2bmu+V+GyoMtgLrlLtb7kLyvdcyAyNofXlWtqQw+O1PESWv6X2QNZb4cWyi
3zFXy+/Ucrd+ZfLKuLcUn8Aq1tt7kfXbnD9fnsHyZ0O2tb2vuqH5KazfXk3b3iNrM+nLt5xNBsaT
tclkEDQ7h/+1RIgvjGjz1qOYqLv0btTY6YRMpamIX9Mm9zNU6OSwXYI8exoqAqFjGq8AVXZh4xxp
LhNLTNx82OGrRsQayVM3xkC5XdKDJrUbWrT70nUf0uJFNgs0IQ4USB82+ZNYwnGBOEXoWuyQE0bT
o0tGNj29o6UB5hsDE0KBHMJufObivIN0FfMk/Em9+n9mDf0F1ur/mc/6kyQLaHYBtF7o0rYPZCS1
eER+gbj+pRv9Snr9j3f015iuOuZx85f14m9P6vPJ/Ff3kb3xnLtveLMM/FGmyyEBi/XzHwQyOtwI
DT5/rbkGcY0LUlW44vOf8WvF9LdH/Advw3/9Cu++/5l3+z99F4A//NlD9nlX/8SbYOpfQEDpFhzP
ny8STNuvb4IjvzgGb9JnqUIV9Msh8h+f9V95ZX/lNn/4/D7Kjh0PlOCQNeJXC500/+IR8Kd7+OUI
8L5YAgKdsKiofn3Vnge6lzBOXYDdWf5xaPyfvPj/1D+I1fTn4fiT/vy3o/Gf+Og5/h0bGbQtKPuW
f9zhr2+Ca39xTapRKX47P7x/vTdh4Vf+oTb/Z49/2/zCDIUTwPvtTcAJ+eubQCn8RXKaGVTZ/2ov
n32C/Hlg/s8PAiJkObxtaS/vwPKPC8ofXr9wvljW8hYJ8fMG/2rvAqG47s8j83/xLjhfONAt3eNi
/49OBV14rBWWLu0FiP0vdiXwTDZG/6uTwDC/yH9n7tx6nDaiAPxXUH+A5fH4+tBKFaiFVkDVG+rj
kLi71mYTKQ6F/ff95uKQmYQCe6JqBl4guyee43O/4kQi5fEy7Uk0oVKqQFI0A3uJHXpQEnkhgQ3I
iHAZEqyXzcgKmp49DSSaEF1QUE/Q4xfndnuWtvs38ngOgAR6rl/i+3sSSOTAwKpplkzTXRaMIU9z
/7858EmN2PDgUhLoioqtPIRfgjJISUAhBlRXdapm4r49uVFC1bSV1C6oS0gBJIQXXZYJFohUMTua
SFUXNIK3QTMihb63Gxpk0gALkD25YDPwA6/6VC92TVG3fUusDLaxJzt+UKrUGDMiLFR9QbMDek8n
12e2RE1zI3M39VFh5qURNDwqdo5qhF6r6Fjv/EtO9WJZFlSs1wMLMXKTBEqjrIWv34k7uKC0yvWU
+tEDRVN1VlN6g8mzW0YiQNV9L6V+PRRogqEjZB9OjAUcJEwmyiyH4DvnRwQ1ZaFCIqjrQjM8pmOC
u8dCYhlQg8acmUF3GE7ZMQGbEcVCoCyYk4AQaD6qu1Ne6Ac8SNI5dsGEP/lhYeiv4CeWXU2OieUN
7kBWp1gYNKGUkjKZIBDssKG8FIJqmSsj5AUycSxjIF6I7eNOYhoNPbxC5IigkicFj/aM5KJmFJRU
LSAXaa/vsA8/3vKUFpy72PWVS0dmRwWIBCkVEBKpOl1hAMZM0DcoBEijrlloYU92CgEfn4FeMqPQ
hoxxgTRLsTwTJCEzgqe9Ql9Yd9Kd/EzjAbtViAVdFgPXZAJsKgkV7hOlchWJ+UyJgLZHqQzAKugZ
PDR0/WWrAFboiJliN4fP89MHVGFIJQEr/hCoRMZO5P2pJGyHokLvUJMaAmv5CYQSP07KCkTOrEBs
Eiexa4uuVEQWbfGKPZ7nMtKGFbsXpYKACDohIdKE0Ls7iU3A8siWqhqtA55zuj4+stRJqltYgMGT
epH2yfUHEiw2fUJ42ZFZTte3AkpI+7Uu2r5p1bDkTxNtwNsnetBW+JCeOvLDgqLbRIgFm0pknml3
dIESSYCPRDSiwkMMsfXstEGliHJJsYD133YEyMkbuwPAU21gY+isabWuopeH+WEBPhUnk/AOmrZG
JlyWh0q1EEOjbVxxkZd5eYqVphJTSAsE0RUbcofGDoW2J6GFjqAJ7FKVwTzK0FXQTKwWYoGsUl3h
Kag6uAqJdFRlW6iStQZl713zrLQDlpvw/ja7ztJ1ZnUFuZfcnywCUpHykyXxmqFEaJUUC5pgsSZA
2KBv3YG5TuViRwStZwoWY6KPvJKZRKh5RVJa0NBCT86Isg1/YixQ0kalRc9KzAxZoa285/L4BHPd
UU1HX1OPWLx4fXIphE0wExeJ6PCdkUCgHN4WzEOZj8cCrMDGX2qN2ErsTqIWSCnoWpOEztdcZKSN
2G3mVZNCwm8IYdRELJJdJLeMmZQtLbDkO3izIlpoqDEkqO5JIc2zD4QZ0Y1M4g/ZRx+4y4kjLiwx
+NoCPELq1CCyjppAgTuJcuhZVYAFgYkQDCloJTPlYKsohXKBmCpjHqph8QzSMjzrRtL7U9oiLHey
w4LNt0vlgkZFlkSLKmoX3Enlgq1MoRybBIPHQnbmkgYNYh2hUISaFrEFC9gDp+YS8XWNQUkOKnCM
z3BmJRfaXswROEhYCrShLdn3GAuEFEjB4EQO2VagEFeROlCE2cuuqfiTsAJ1+S2ZPPbOB3MquySL
5tVJiUCjAtELpeX6SwKhQ3nAB3291GxmiIW+FnsOmM64BejIT5QhOc+BXpYl8PQVDsQXSI1jUw+t
yJu16/mZxvlS18+nfmCxmM8/D50eL9bffmPbOaIftI25/rtH12dk//1dVP7pulFOPly6U9z3hF8P
Fzz/6ui7llst//l8Gvdmv7p9cB88hMd8Ze7pG/p+Y96ae3PaioK6gj8/PsnZ4qej0/AZwPNdAtem
qMRw98wd3caAXdG4HPCd2c5mXh7RvkZfiyyF/NRspr+ZiBD3UvsSXzFs9g/tzXp3+tS+flwOebsd
V4dp9e4QAXdtWlLgz8aNeW/24ylkX+gqhhz2k32mhf3IhI+j7h/A+rSOqdCXqEqf/8dxx5TFGLKt
TFwwdbHD/4s48jkYn6YFjiNvX1YpfeQXa3MbEaDylXpiuJvNxDjEmCN9EZwY9HY9mUSK+CJLMeTd
+/jl1a5eTQr253PZ5EvAxIAB8G519xDRhVW/y388nuDs2Mn5DM2+XEX62C/NtI2kB3nZa6iXl4Z1
cWa7Xm7vlLkvK5A/8jwbpn3N4+EQ0XRI3IvhT6vb6cbEbaW+OkYOGl0w7w4RZVc+4S6HzZ5f/rLJ
IEK6z+ReA/qO9fUJaJseFYPebQ+JDAnte1LIr8a3e5NYT6HYTQ76HxPrLSKgNk0qB/z+yXNzzw6e
KVbrwLeFCdeA/9O4n8dIUoXs5jWAvxw/TKtIjQHcJg2vAfyv3f5ugeREinb5ODFoO1PnyVOz36Ep
Y+ak1UMt3/h4Ef7KfcEzc5fyPoNcr2CSvL6dYoz7eLwULa/vNlgksVcTgtxi0PvxJu3cd+k0KeBf
xu12ZtezSdyE0AQnBf/r7W49Pnkxn+k2H++Vgv+NVW6XCTGEUq/zBeeEGDqjpOB/B/vjPI+RSRFy
ZHLYH2KvMsRVpXD/OJjbhcOtTAnV8FKwf477ezRbBNkH/8SQLy2A9oE1Keg3Br2zvTnErEnSzcar
xMDHz2yvFjqTb6Z5tdsyFnx5VPc2Wxd2Fj/7w46l3TcxZDdp4b8hX4o0HQemnMeflkEol34tDq7Z
n1htRrP/7l8AAAD//w==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3.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14287</xdr:rowOff>
    </xdr:from>
    <xdr:to>
      <xdr:col>15</xdr:col>
      <xdr:colOff>38100</xdr:colOff>
      <xdr:row>30</xdr:row>
      <xdr:rowOff>71437</xdr:rowOff>
    </xdr:to>
    <xdr:pic>
      <xdr:nvPicPr>
        <xdr:cNvPr id="3" name="Picture 2">
          <a:extLst>
            <a:ext uri="{FF2B5EF4-FFF2-40B4-BE49-F238E27FC236}">
              <a16:creationId xmlns:a16="http://schemas.microsoft.com/office/drawing/2014/main" id="{2DF50F40-5147-4004-BC57-2144DD4D4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4287"/>
          <a:ext cx="9753600" cy="5486400"/>
        </a:xfrm>
        <a:prstGeom prst="rect">
          <a:avLst/>
        </a:prstGeom>
      </xdr:spPr>
    </xdr:pic>
    <xdr:clientData/>
  </xdr:twoCellAnchor>
  <xdr:twoCellAnchor>
    <xdr:from>
      <xdr:col>2</xdr:col>
      <xdr:colOff>338138</xdr:colOff>
      <xdr:row>0</xdr:row>
      <xdr:rowOff>57150</xdr:rowOff>
    </xdr:from>
    <xdr:to>
      <xdr:col>12</xdr:col>
      <xdr:colOff>361950</xdr:colOff>
      <xdr:row>2</xdr:row>
      <xdr:rowOff>166688</xdr:rowOff>
    </xdr:to>
    <xdr:sp macro="" textlink="">
      <xdr:nvSpPr>
        <xdr:cNvPr id="4" name="TextBox 3">
          <a:extLst>
            <a:ext uri="{FF2B5EF4-FFF2-40B4-BE49-F238E27FC236}">
              <a16:creationId xmlns:a16="http://schemas.microsoft.com/office/drawing/2014/main" id="{7A2637BB-8C9A-4A2C-A766-2B5F1CBFCFB9}"/>
            </a:ext>
          </a:extLst>
        </xdr:cNvPr>
        <xdr:cNvSpPr txBox="1"/>
      </xdr:nvSpPr>
      <xdr:spPr>
        <a:xfrm>
          <a:off x="1633538" y="57150"/>
          <a:ext cx="6500812" cy="471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rPr>
            <a:t>OPERATING</a:t>
          </a:r>
          <a:r>
            <a:rPr lang="en-US" sz="2400" b="1" baseline="0">
              <a:solidFill>
                <a:schemeClr val="bg1"/>
              </a:solidFill>
            </a:rPr>
            <a:t> PROFIT DASHBOARD</a:t>
          </a:r>
          <a:endParaRPr lang="en-US" sz="2400" b="1">
            <a:solidFill>
              <a:schemeClr val="bg1"/>
            </a:solidFill>
          </a:endParaRPr>
        </a:p>
      </xdr:txBody>
    </xdr:sp>
    <xdr:clientData/>
  </xdr:twoCellAnchor>
  <xdr:twoCellAnchor>
    <xdr:from>
      <xdr:col>6</xdr:col>
      <xdr:colOff>157163</xdr:colOff>
      <xdr:row>3</xdr:row>
      <xdr:rowOff>61913</xdr:rowOff>
    </xdr:from>
    <xdr:to>
      <xdr:col>12</xdr:col>
      <xdr:colOff>366713</xdr:colOff>
      <xdr:row>11</xdr:row>
      <xdr:rowOff>114301</xdr:rowOff>
    </xdr:to>
    <xdr:graphicFrame macro="">
      <xdr:nvGraphicFramePr>
        <xdr:cNvPr id="5" name="Chart 4">
          <a:extLst>
            <a:ext uri="{FF2B5EF4-FFF2-40B4-BE49-F238E27FC236}">
              <a16:creationId xmlns:a16="http://schemas.microsoft.com/office/drawing/2014/main" id="{188CCAE2-6631-41F4-90DA-824AEF64E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157163</xdr:colOff>
      <xdr:row>12</xdr:row>
      <xdr:rowOff>57150</xdr:rowOff>
    </xdr:from>
    <xdr:to>
      <xdr:col>10</xdr:col>
      <xdr:colOff>523875</xdr:colOff>
      <xdr:row>20</xdr:row>
      <xdr:rowOff>147639</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563C82B1-DF3D-484B-ADCC-90CB0435ED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43363" y="2228850"/>
              <a:ext cx="2957512" cy="15382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366713</xdr:colOff>
      <xdr:row>21</xdr:row>
      <xdr:rowOff>85726</xdr:rowOff>
    </xdr:from>
    <xdr:to>
      <xdr:col>9</xdr:col>
      <xdr:colOff>147639</xdr:colOff>
      <xdr:row>30</xdr:row>
      <xdr:rowOff>1</xdr:rowOff>
    </xdr:to>
    <xdr:graphicFrame macro="">
      <xdr:nvGraphicFramePr>
        <xdr:cNvPr id="7" name="Chart 6">
          <a:extLst>
            <a:ext uri="{FF2B5EF4-FFF2-40B4-BE49-F238E27FC236}">
              <a16:creationId xmlns:a16="http://schemas.microsoft.com/office/drawing/2014/main" id="{E9B607B2-5D79-4973-AD6A-0381B78C9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71437</xdr:colOff>
      <xdr:row>21</xdr:row>
      <xdr:rowOff>90487</xdr:rowOff>
    </xdr:from>
    <xdr:to>
      <xdr:col>5</xdr:col>
      <xdr:colOff>257175</xdr:colOff>
      <xdr:row>29</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CB6AEB0-8507-4F6B-958E-E9B4808E8C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437" y="3890962"/>
              <a:ext cx="3424238" cy="15287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642937</xdr:colOff>
      <xdr:row>12</xdr:row>
      <xdr:rowOff>57148</xdr:rowOff>
    </xdr:from>
    <xdr:to>
      <xdr:col>14</xdr:col>
      <xdr:colOff>600075</xdr:colOff>
      <xdr:row>23</xdr:row>
      <xdr:rowOff>52386</xdr:rowOff>
    </xdr:to>
    <xdr:graphicFrame macro="">
      <xdr:nvGraphicFramePr>
        <xdr:cNvPr id="9" name="Chart 8">
          <a:extLst>
            <a:ext uri="{FF2B5EF4-FFF2-40B4-BE49-F238E27FC236}">
              <a16:creationId xmlns:a16="http://schemas.microsoft.com/office/drawing/2014/main" id="{865914F6-8BFE-48AC-9785-E6AB58A58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76199</xdr:colOff>
      <xdr:row>9</xdr:row>
      <xdr:rowOff>14287</xdr:rowOff>
    </xdr:from>
    <xdr:to>
      <xdr:col>6</xdr:col>
      <xdr:colOff>23812</xdr:colOff>
      <xdr:row>20</xdr:row>
      <xdr:rowOff>138113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A9FBC8C-D7FE-4A7D-8873-B4EFB467ED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199" y="1643062"/>
              <a:ext cx="3833813" cy="21145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66675</xdr:colOff>
      <xdr:row>3</xdr:row>
      <xdr:rowOff>61913</xdr:rowOff>
    </xdr:from>
    <xdr:to>
      <xdr:col>3</xdr:col>
      <xdr:colOff>176213</xdr:colOff>
      <xdr:row>8</xdr:row>
      <xdr:rowOff>104774</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FD99D424-1575-4A49-9B1C-02807563E24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6675" y="604838"/>
              <a:ext cx="2052638" cy="947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0</xdr:row>
      <xdr:rowOff>71437</xdr:rowOff>
    </xdr:from>
    <xdr:to>
      <xdr:col>2</xdr:col>
      <xdr:colOff>157163</xdr:colOff>
      <xdr:row>3</xdr:row>
      <xdr:rowOff>57150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EAE06228-E6CC-48A2-B203-7090F6C355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200" y="71437"/>
              <a:ext cx="1376363" cy="528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461963</xdr:colOff>
      <xdr:row>0</xdr:row>
      <xdr:rowOff>66674</xdr:rowOff>
    </xdr:from>
    <xdr:to>
      <xdr:col>14</xdr:col>
      <xdr:colOff>619125</xdr:colOff>
      <xdr:row>3</xdr:row>
      <xdr:rowOff>123824</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C30EB62D-A991-492F-9A96-92A0995BB9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34363" y="66674"/>
              <a:ext cx="1452562"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471487</xdr:colOff>
      <xdr:row>3</xdr:row>
      <xdr:rowOff>142875</xdr:rowOff>
    </xdr:from>
    <xdr:to>
      <xdr:col>14</xdr:col>
      <xdr:colOff>614363</xdr:colOff>
      <xdr:row>11</xdr:row>
      <xdr:rowOff>147638</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F5AFB1B3-DA14-4940-B574-91C96FE05BD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243887" y="685800"/>
              <a:ext cx="1438276" cy="1452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633411</xdr:colOff>
      <xdr:row>24</xdr:row>
      <xdr:rowOff>9526</xdr:rowOff>
    </xdr:from>
    <xdr:to>
      <xdr:col>13</xdr:col>
      <xdr:colOff>119062</xdr:colOff>
      <xdr:row>30</xdr:row>
      <xdr:rowOff>23814</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EBB96693-11DB-4891-AE06-FA64B975D9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110411" y="4352926"/>
              <a:ext cx="1428751" cy="1100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161925</xdr:colOff>
      <xdr:row>21</xdr:row>
      <xdr:rowOff>76197</xdr:rowOff>
    </xdr:from>
    <xdr:to>
      <xdr:col>10</xdr:col>
      <xdr:colOff>561976</xdr:colOff>
      <xdr:row>30</xdr:row>
      <xdr:rowOff>0</xdr:rowOff>
    </xdr:to>
    <mc:AlternateContent xmlns:mc="http://schemas.openxmlformats.org/markup-compatibility/2006" xmlns:a14="http://schemas.microsoft.com/office/drawing/2010/main">
      <mc:Choice Requires="a14">
        <xdr:graphicFrame macro="">
          <xdr:nvGraphicFramePr>
            <xdr:cNvPr id="16" name="Retailer">
              <a:extLst>
                <a:ext uri="{FF2B5EF4-FFF2-40B4-BE49-F238E27FC236}">
                  <a16:creationId xmlns:a16="http://schemas.microsoft.com/office/drawing/2014/main" id="{53D49008-9101-4451-89B8-6C380E3ECDA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991225" y="3876672"/>
              <a:ext cx="1047751" cy="1552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142875</xdr:colOff>
      <xdr:row>23</xdr:row>
      <xdr:rowOff>138114</xdr:rowOff>
    </xdr:from>
    <xdr:to>
      <xdr:col>14</xdr:col>
      <xdr:colOff>638175</xdr:colOff>
      <xdr:row>30</xdr:row>
      <xdr:rowOff>33339</xdr:rowOff>
    </xdr:to>
    <mc:AlternateContent xmlns:mc="http://schemas.openxmlformats.org/markup-compatibility/2006" xmlns:a14="http://schemas.microsoft.com/office/drawing/2010/main">
      <mc:Choice Requires="a14">
        <xdr:graphicFrame macro="">
          <xdr:nvGraphicFramePr>
            <xdr:cNvPr id="17" name="Sales Method">
              <a:extLst>
                <a:ext uri="{FF2B5EF4-FFF2-40B4-BE49-F238E27FC236}">
                  <a16:creationId xmlns:a16="http://schemas.microsoft.com/office/drawing/2014/main" id="{B00EBA43-533F-42A1-8D31-F120683906F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8562975" y="4300539"/>
              <a:ext cx="11430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290513</xdr:colOff>
      <xdr:row>3</xdr:row>
      <xdr:rowOff>100013</xdr:rowOff>
    </xdr:from>
    <xdr:to>
      <xdr:col>6</xdr:col>
      <xdr:colOff>42863</xdr:colOff>
      <xdr:row>8</xdr:row>
      <xdr:rowOff>80963</xdr:rowOff>
    </xdr:to>
    <xdr:sp macro="" textlink="">
      <xdr:nvSpPr>
        <xdr:cNvPr id="18" name="TextBox 17">
          <a:extLst>
            <a:ext uri="{FF2B5EF4-FFF2-40B4-BE49-F238E27FC236}">
              <a16:creationId xmlns:a16="http://schemas.microsoft.com/office/drawing/2014/main" id="{DCD38C6F-6FD0-40EC-A006-956B1DDA84C1}"/>
            </a:ext>
          </a:extLst>
        </xdr:cNvPr>
        <xdr:cNvSpPr txBox="1"/>
      </xdr:nvSpPr>
      <xdr:spPr>
        <a:xfrm>
          <a:off x="2233613" y="642938"/>
          <a:ext cx="1695450" cy="885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rPr>
            <a:t>Total</a:t>
          </a:r>
          <a:r>
            <a:rPr lang="en-US" sz="1200" baseline="0">
              <a:solidFill>
                <a:schemeClr val="bg1"/>
              </a:solidFill>
            </a:rPr>
            <a:t> Operating Profit </a:t>
          </a:r>
        </a:p>
        <a:p>
          <a:endParaRPr lang="en-US" sz="1100" baseline="0"/>
        </a:p>
        <a:p>
          <a:pPr algn="ctr"/>
          <a:r>
            <a:rPr lang="en-US" sz="2200" b="1" i="0" u="none" strike="noStrike">
              <a:solidFill>
                <a:srgbClr val="FFC000"/>
              </a:solidFill>
              <a:effectLst/>
              <a:latin typeface="+mn-lt"/>
              <a:ea typeface="+mn-ea"/>
              <a:cs typeface="+mn-cs"/>
            </a:rPr>
            <a:t>$332.13M</a:t>
          </a:r>
          <a:r>
            <a:rPr lang="en-US" sz="2200" b="1">
              <a:solidFill>
                <a:srgbClr val="FFC000"/>
              </a:solidFill>
            </a:rPr>
            <a:t> </a:t>
          </a:r>
        </a:p>
        <a:p>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1.397903472222" createdVersion="6" refreshedVersion="6" minRefreshableVersion="3" recordCount="9648" xr:uid="{6ADBDB39-AD0D-478F-984F-F13CED48E4BC}">
  <cacheSource type="worksheet">
    <worksheetSource ref="B5:P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
        <s v="Feb"/>
        <s v="Mar"/>
        <s v="Apr"/>
        <s v="May"/>
        <s v="Jul"/>
        <s v="Aug"/>
        <s v="Sep"/>
        <s v="Oct"/>
        <s v="Nov"/>
        <s v="Dec"/>
        <s v="Jun"/>
      </sharedItems>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16427964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0"/>
    <n v="300000"/>
    <n v="0.5"/>
    <x v="0"/>
    <x v="0"/>
    <x v="0"/>
  </r>
  <r>
    <x v="0"/>
    <n v="1185732"/>
    <d v="2020-01-02T00:00:00"/>
    <x v="0"/>
    <x v="0"/>
    <s v="New York"/>
    <x v="1"/>
    <n v="50"/>
    <n v="1000"/>
    <n v="500000"/>
    <n v="150000"/>
    <n v="0.3"/>
    <x v="0"/>
    <x v="0"/>
    <x v="0"/>
  </r>
  <r>
    <x v="0"/>
    <n v="1185732"/>
    <d v="2020-01-03T00:00:00"/>
    <x v="0"/>
    <x v="0"/>
    <s v="New York"/>
    <x v="2"/>
    <n v="40"/>
    <n v="1000"/>
    <n v="400000"/>
    <n v="140000"/>
    <n v="0.35"/>
    <x v="0"/>
    <x v="0"/>
    <x v="0"/>
  </r>
  <r>
    <x v="0"/>
    <n v="1185732"/>
    <d v="2020-01-04T00:00:00"/>
    <x v="0"/>
    <x v="0"/>
    <s v="New York"/>
    <x v="3"/>
    <n v="45"/>
    <n v="850"/>
    <n v="382500"/>
    <n v="133875"/>
    <n v="0.35"/>
    <x v="0"/>
    <x v="0"/>
    <x v="0"/>
  </r>
  <r>
    <x v="0"/>
    <n v="1185732"/>
    <d v="2020-01-05T00:00:00"/>
    <x v="0"/>
    <x v="0"/>
    <s v="New York"/>
    <x v="4"/>
    <n v="60"/>
    <n v="900"/>
    <n v="540000"/>
    <n v="162000"/>
    <n v="0.3"/>
    <x v="0"/>
    <x v="0"/>
    <x v="0"/>
  </r>
  <r>
    <x v="0"/>
    <n v="1185732"/>
    <d v="2020-01-06T00:00:00"/>
    <x v="0"/>
    <x v="0"/>
    <s v="New York"/>
    <x v="5"/>
    <n v="50"/>
    <n v="1000"/>
    <n v="500000"/>
    <n v="125000"/>
    <n v="0.25"/>
    <x v="0"/>
    <x v="0"/>
    <x v="0"/>
  </r>
  <r>
    <x v="0"/>
    <n v="1185732"/>
    <d v="2020-01-07T00:00:00"/>
    <x v="0"/>
    <x v="0"/>
    <s v="New York"/>
    <x v="0"/>
    <n v="50"/>
    <n v="1250"/>
    <n v="625000"/>
    <n v="312500"/>
    <n v="0.5"/>
    <x v="0"/>
    <x v="0"/>
    <x v="0"/>
  </r>
  <r>
    <x v="0"/>
    <n v="1185732"/>
    <d v="2020-01-08T00:00:00"/>
    <x v="0"/>
    <x v="0"/>
    <s v="New York"/>
    <x v="1"/>
    <n v="50"/>
    <n v="900"/>
    <n v="450000"/>
    <n v="135000"/>
    <n v="0.3"/>
    <x v="1"/>
    <x v="0"/>
    <x v="0"/>
  </r>
  <r>
    <x v="0"/>
    <n v="1185732"/>
    <d v="2020-01-21T00:00:00"/>
    <x v="0"/>
    <x v="0"/>
    <s v="New York"/>
    <x v="2"/>
    <n v="40"/>
    <n v="950"/>
    <n v="380000"/>
    <n v="133000"/>
    <n v="0.35"/>
    <x v="1"/>
    <x v="0"/>
    <x v="0"/>
  </r>
  <r>
    <x v="0"/>
    <n v="1185732"/>
    <d v="2020-01-22T00:00:00"/>
    <x v="0"/>
    <x v="0"/>
    <s v="New York"/>
    <x v="3"/>
    <n v="45"/>
    <n v="825"/>
    <n v="371250"/>
    <n v="129937.49999999999"/>
    <n v="0.35"/>
    <x v="1"/>
    <x v="0"/>
    <x v="0"/>
  </r>
  <r>
    <x v="0"/>
    <n v="1185732"/>
    <d v="2020-01-23T00:00:00"/>
    <x v="0"/>
    <x v="0"/>
    <s v="New York"/>
    <x v="4"/>
    <n v="60"/>
    <n v="900"/>
    <n v="540000"/>
    <n v="162000"/>
    <n v="0.3"/>
    <x v="1"/>
    <x v="0"/>
    <x v="0"/>
  </r>
  <r>
    <x v="0"/>
    <n v="1185732"/>
    <d v="2020-01-24T00:00:00"/>
    <x v="0"/>
    <x v="0"/>
    <s v="New York"/>
    <x v="5"/>
    <n v="50"/>
    <n v="1000"/>
    <n v="500000"/>
    <n v="125000"/>
    <n v="0.25"/>
    <x v="1"/>
    <x v="0"/>
    <x v="0"/>
  </r>
  <r>
    <x v="0"/>
    <n v="1185732"/>
    <d v="2020-01-25T00:00:00"/>
    <x v="0"/>
    <x v="0"/>
    <s v="New York"/>
    <x v="0"/>
    <n v="50"/>
    <n v="1220"/>
    <n v="610000"/>
    <n v="305000"/>
    <n v="0.5"/>
    <x v="1"/>
    <x v="0"/>
    <x v="0"/>
  </r>
  <r>
    <x v="0"/>
    <n v="1185732"/>
    <d v="2020-01-26T00:00:00"/>
    <x v="0"/>
    <x v="0"/>
    <s v="New York"/>
    <x v="1"/>
    <n v="50"/>
    <n v="925"/>
    <n v="462500"/>
    <n v="138750"/>
    <n v="0.3"/>
    <x v="1"/>
    <x v="0"/>
    <x v="0"/>
  </r>
  <r>
    <x v="0"/>
    <n v="1185732"/>
    <d v="2020-01-27T00:00:00"/>
    <x v="0"/>
    <x v="0"/>
    <s v="New York"/>
    <x v="2"/>
    <n v="40"/>
    <n v="950"/>
    <n v="380000"/>
    <n v="133000"/>
    <n v="0.35"/>
    <x v="1"/>
    <x v="0"/>
    <x v="0"/>
  </r>
  <r>
    <x v="0"/>
    <n v="1185732"/>
    <d v="2020-01-28T00:00:00"/>
    <x v="0"/>
    <x v="0"/>
    <s v="New York"/>
    <x v="3"/>
    <n v="45"/>
    <n v="800"/>
    <n v="360000"/>
    <n v="125999.99999999999"/>
    <n v="0.35"/>
    <x v="1"/>
    <x v="0"/>
    <x v="0"/>
  </r>
  <r>
    <x v="0"/>
    <n v="1185732"/>
    <d v="2020-01-29T00:00:00"/>
    <x v="0"/>
    <x v="0"/>
    <s v="New York"/>
    <x v="4"/>
    <n v="60"/>
    <n v="850"/>
    <n v="510000"/>
    <n v="153000"/>
    <n v="0.3"/>
    <x v="1"/>
    <x v="0"/>
    <x v="0"/>
  </r>
  <r>
    <x v="0"/>
    <n v="1185732"/>
    <d v="2020-01-30T00:00:00"/>
    <x v="0"/>
    <x v="0"/>
    <s v="New York"/>
    <x v="5"/>
    <n v="50"/>
    <n v="950"/>
    <n v="475000"/>
    <n v="118750"/>
    <n v="0.25"/>
    <x v="1"/>
    <x v="0"/>
    <x v="0"/>
  </r>
  <r>
    <x v="0"/>
    <n v="1185732"/>
    <d v="2020-01-31T00:00:00"/>
    <x v="0"/>
    <x v="0"/>
    <s v="New York"/>
    <x v="0"/>
    <n v="50"/>
    <n v="1200"/>
    <n v="600000"/>
    <n v="300000"/>
    <n v="0.5"/>
    <x v="1"/>
    <x v="0"/>
    <x v="0"/>
  </r>
  <r>
    <x v="0"/>
    <n v="1185732"/>
    <d v="2020-02-01T00:00:00"/>
    <x v="0"/>
    <x v="0"/>
    <s v="New York"/>
    <x v="1"/>
    <n v="50"/>
    <n v="900"/>
    <n v="450000"/>
    <n v="135000"/>
    <n v="0.3"/>
    <x v="1"/>
    <x v="1"/>
    <x v="0"/>
  </r>
  <r>
    <x v="0"/>
    <n v="1185732"/>
    <d v="2020-02-02T00:00:00"/>
    <x v="0"/>
    <x v="0"/>
    <s v="New York"/>
    <x v="2"/>
    <n v="40"/>
    <n v="900"/>
    <n v="360000"/>
    <n v="125999.99999999999"/>
    <n v="0.35"/>
    <x v="1"/>
    <x v="1"/>
    <x v="0"/>
  </r>
  <r>
    <x v="0"/>
    <n v="1185732"/>
    <d v="2020-02-03T00:00:00"/>
    <x v="0"/>
    <x v="0"/>
    <s v="New York"/>
    <x v="3"/>
    <n v="45"/>
    <n v="825"/>
    <n v="371250"/>
    <n v="129937.49999999999"/>
    <n v="0.35"/>
    <x v="1"/>
    <x v="1"/>
    <x v="0"/>
  </r>
  <r>
    <x v="0"/>
    <n v="1185732"/>
    <d v="2020-02-04T00:00:00"/>
    <x v="0"/>
    <x v="0"/>
    <s v="New York"/>
    <x v="4"/>
    <n v="60"/>
    <n v="825"/>
    <n v="495000"/>
    <n v="148500"/>
    <n v="0.3"/>
    <x v="1"/>
    <x v="1"/>
    <x v="0"/>
  </r>
  <r>
    <x v="0"/>
    <n v="1185732"/>
    <d v="2020-02-05T00:00:00"/>
    <x v="0"/>
    <x v="0"/>
    <s v="New York"/>
    <x v="5"/>
    <n v="50"/>
    <n v="950"/>
    <n v="475000"/>
    <n v="118750"/>
    <n v="0.25"/>
    <x v="1"/>
    <x v="1"/>
    <x v="0"/>
  </r>
  <r>
    <x v="0"/>
    <n v="1185732"/>
    <d v="2020-02-06T00:00:00"/>
    <x v="0"/>
    <x v="0"/>
    <s v="New York"/>
    <x v="0"/>
    <n v="60"/>
    <n v="1220"/>
    <n v="732000"/>
    <n v="366000"/>
    <n v="0.5"/>
    <x v="1"/>
    <x v="1"/>
    <x v="0"/>
  </r>
  <r>
    <x v="0"/>
    <n v="1185732"/>
    <d v="2020-02-07T00:00:00"/>
    <x v="0"/>
    <x v="0"/>
    <s v="New York"/>
    <x v="1"/>
    <n v="55.000000000000007"/>
    <n v="925"/>
    <n v="508750.00000000006"/>
    <n v="152625"/>
    <n v="0.3"/>
    <x v="1"/>
    <x v="1"/>
    <x v="0"/>
  </r>
  <r>
    <x v="0"/>
    <n v="1185732"/>
    <d v="2020-02-08T00:00:00"/>
    <x v="0"/>
    <x v="0"/>
    <s v="New York"/>
    <x v="2"/>
    <n v="50"/>
    <n v="900"/>
    <n v="450000"/>
    <n v="157500"/>
    <n v="0.35"/>
    <x v="1"/>
    <x v="1"/>
    <x v="0"/>
  </r>
  <r>
    <x v="0"/>
    <n v="1185732"/>
    <d v="2020-02-09T00:00:00"/>
    <x v="0"/>
    <x v="0"/>
    <s v="New York"/>
    <x v="3"/>
    <n v="50"/>
    <n v="850"/>
    <n v="425000"/>
    <n v="148750"/>
    <n v="0.35"/>
    <x v="1"/>
    <x v="1"/>
    <x v="0"/>
  </r>
  <r>
    <x v="0"/>
    <n v="1185732"/>
    <d v="2020-02-10T00:00:00"/>
    <x v="0"/>
    <x v="0"/>
    <s v="New York"/>
    <x v="4"/>
    <n v="60"/>
    <n v="875"/>
    <n v="525000"/>
    <n v="157500"/>
    <n v="0.3"/>
    <x v="1"/>
    <x v="1"/>
    <x v="0"/>
  </r>
  <r>
    <x v="0"/>
    <n v="1185732"/>
    <d v="2020-03-03T00:00:00"/>
    <x v="0"/>
    <x v="0"/>
    <s v="New York"/>
    <x v="5"/>
    <n v="65"/>
    <n v="1000"/>
    <n v="650000"/>
    <n v="162500"/>
    <n v="0.25"/>
    <x v="1"/>
    <x v="2"/>
    <x v="0"/>
  </r>
  <r>
    <x v="0"/>
    <n v="1185732"/>
    <d v="2020-03-04T00:00:00"/>
    <x v="0"/>
    <x v="0"/>
    <s v="New York"/>
    <x v="0"/>
    <n v="60"/>
    <n v="1250"/>
    <n v="750000"/>
    <n v="375000"/>
    <n v="0.5"/>
    <x v="1"/>
    <x v="2"/>
    <x v="0"/>
  </r>
  <r>
    <x v="0"/>
    <n v="1185732"/>
    <d v="2020-03-05T00:00:00"/>
    <x v="0"/>
    <x v="0"/>
    <s v="New York"/>
    <x v="1"/>
    <n v="55.000000000000007"/>
    <n v="1000"/>
    <n v="550000.00000000012"/>
    <n v="165000.00000000003"/>
    <n v="0.3"/>
    <x v="1"/>
    <x v="2"/>
    <x v="0"/>
  </r>
  <r>
    <x v="0"/>
    <n v="1185732"/>
    <d v="2020-03-06T00:00:00"/>
    <x v="0"/>
    <x v="0"/>
    <s v="New York"/>
    <x v="2"/>
    <n v="50"/>
    <n v="925"/>
    <n v="462500"/>
    <n v="161875"/>
    <n v="0.35"/>
    <x v="1"/>
    <x v="2"/>
    <x v="0"/>
  </r>
  <r>
    <x v="0"/>
    <n v="1185732"/>
    <d v="2020-03-07T00:00:00"/>
    <x v="0"/>
    <x v="0"/>
    <s v="New York"/>
    <x v="3"/>
    <n v="50"/>
    <n v="900"/>
    <n v="450000"/>
    <n v="157500"/>
    <n v="0.35"/>
    <x v="1"/>
    <x v="2"/>
    <x v="0"/>
  </r>
  <r>
    <x v="0"/>
    <n v="1185732"/>
    <d v="2020-03-08T00:00:00"/>
    <x v="0"/>
    <x v="0"/>
    <s v="New York"/>
    <x v="4"/>
    <n v="60"/>
    <n v="900"/>
    <n v="540000"/>
    <n v="162000"/>
    <n v="0.3"/>
    <x v="1"/>
    <x v="2"/>
    <x v="0"/>
  </r>
  <r>
    <x v="0"/>
    <n v="1185732"/>
    <d v="2020-03-09T00:00:00"/>
    <x v="0"/>
    <x v="0"/>
    <s v="New York"/>
    <x v="5"/>
    <n v="65"/>
    <n v="1050"/>
    <n v="682500"/>
    <n v="170625"/>
    <n v="0.25"/>
    <x v="1"/>
    <x v="2"/>
    <x v="0"/>
  </r>
  <r>
    <x v="0"/>
    <n v="1185732"/>
    <d v="2020-03-10T00:00:00"/>
    <x v="0"/>
    <x v="0"/>
    <s v="New York"/>
    <x v="0"/>
    <n v="60"/>
    <n v="1275"/>
    <n v="765000"/>
    <n v="382500"/>
    <n v="0.5"/>
    <x v="1"/>
    <x v="2"/>
    <x v="0"/>
  </r>
  <r>
    <x v="0"/>
    <n v="1185732"/>
    <d v="2020-03-11T00:00:00"/>
    <x v="0"/>
    <x v="0"/>
    <s v="New York"/>
    <x v="1"/>
    <n v="55.000000000000007"/>
    <n v="1025"/>
    <n v="563750.00000000012"/>
    <n v="169125.00000000003"/>
    <n v="0.3"/>
    <x v="1"/>
    <x v="2"/>
    <x v="0"/>
  </r>
  <r>
    <x v="0"/>
    <n v="1185732"/>
    <d v="2020-03-12T00:00:00"/>
    <x v="0"/>
    <x v="0"/>
    <s v="New York"/>
    <x v="2"/>
    <n v="50"/>
    <n v="950"/>
    <n v="475000"/>
    <n v="166250"/>
    <n v="0.35"/>
    <x v="1"/>
    <x v="2"/>
    <x v="0"/>
  </r>
  <r>
    <x v="0"/>
    <n v="1185732"/>
    <d v="2020-03-13T00:00:00"/>
    <x v="0"/>
    <x v="0"/>
    <s v="New York"/>
    <x v="3"/>
    <n v="50"/>
    <n v="900"/>
    <n v="450000"/>
    <n v="157500"/>
    <n v="0.35"/>
    <x v="1"/>
    <x v="2"/>
    <x v="0"/>
  </r>
  <r>
    <x v="0"/>
    <n v="1185732"/>
    <d v="2020-03-14T00:00:00"/>
    <x v="0"/>
    <x v="0"/>
    <s v="New York"/>
    <x v="4"/>
    <n v="60"/>
    <n v="925"/>
    <n v="555000"/>
    <n v="166500"/>
    <n v="0.3"/>
    <x v="1"/>
    <x v="2"/>
    <x v="0"/>
  </r>
  <r>
    <x v="0"/>
    <n v="1185732"/>
    <d v="2020-03-15T00:00:00"/>
    <x v="0"/>
    <x v="0"/>
    <s v="New York"/>
    <x v="5"/>
    <n v="65"/>
    <n v="1100"/>
    <n v="715000"/>
    <n v="178750"/>
    <n v="0.25"/>
    <x v="1"/>
    <x v="2"/>
    <x v="0"/>
  </r>
  <r>
    <x v="0"/>
    <n v="1185732"/>
    <d v="2020-03-16T00:00:00"/>
    <x v="0"/>
    <x v="0"/>
    <s v="New York"/>
    <x v="0"/>
    <n v="60"/>
    <n v="1250"/>
    <n v="750000"/>
    <n v="375000"/>
    <n v="0.5"/>
    <x v="1"/>
    <x v="2"/>
    <x v="0"/>
  </r>
  <r>
    <x v="0"/>
    <n v="1185732"/>
    <d v="2020-03-17T00:00:00"/>
    <x v="0"/>
    <x v="0"/>
    <s v="New York"/>
    <x v="1"/>
    <n v="55.000000000000007"/>
    <n v="1025"/>
    <n v="563750.00000000012"/>
    <n v="169125.00000000003"/>
    <n v="0.3"/>
    <x v="1"/>
    <x v="2"/>
    <x v="0"/>
  </r>
  <r>
    <x v="0"/>
    <n v="1185732"/>
    <d v="2020-03-18T00:00:00"/>
    <x v="0"/>
    <x v="0"/>
    <s v="New York"/>
    <x v="2"/>
    <n v="50"/>
    <n v="950"/>
    <n v="475000"/>
    <n v="166250"/>
    <n v="0.35"/>
    <x v="1"/>
    <x v="2"/>
    <x v="0"/>
  </r>
  <r>
    <x v="0"/>
    <n v="1185732"/>
    <d v="2020-03-31T00:00:00"/>
    <x v="0"/>
    <x v="0"/>
    <s v="New York"/>
    <x v="3"/>
    <n v="50"/>
    <n v="925"/>
    <n v="462500"/>
    <n v="161875"/>
    <n v="0.35"/>
    <x v="1"/>
    <x v="2"/>
    <x v="0"/>
  </r>
  <r>
    <x v="1"/>
    <n v="1185732"/>
    <d v="2020-04-17T00:00:00"/>
    <x v="0"/>
    <x v="0"/>
    <s v="New York"/>
    <x v="4"/>
    <n v="60"/>
    <n v="900"/>
    <n v="540000"/>
    <n v="162000"/>
    <n v="0.3"/>
    <x v="1"/>
    <x v="3"/>
    <x v="0"/>
  </r>
  <r>
    <x v="1"/>
    <n v="1185732"/>
    <d v="2020-04-18T00:00:00"/>
    <x v="0"/>
    <x v="0"/>
    <s v="New York"/>
    <x v="5"/>
    <n v="65"/>
    <n v="1075"/>
    <n v="698750"/>
    <n v="174687.5"/>
    <n v="0.25"/>
    <x v="1"/>
    <x v="3"/>
    <x v="0"/>
  </r>
  <r>
    <x v="1"/>
    <n v="1185732"/>
    <d v="2020-04-19T00:00:00"/>
    <x v="0"/>
    <x v="0"/>
    <s v="New York"/>
    <x v="0"/>
    <n v="60"/>
    <n v="1200"/>
    <n v="720000"/>
    <n v="360000"/>
    <n v="0.5"/>
    <x v="1"/>
    <x v="3"/>
    <x v="0"/>
  </r>
  <r>
    <x v="1"/>
    <n v="1185732"/>
    <d v="2020-04-20T00:00:00"/>
    <x v="0"/>
    <x v="0"/>
    <s v="New York"/>
    <x v="1"/>
    <n v="55.000000000000007"/>
    <n v="1000"/>
    <n v="550000.00000000012"/>
    <n v="165000.00000000003"/>
    <n v="0.3"/>
    <x v="1"/>
    <x v="3"/>
    <x v="0"/>
  </r>
  <r>
    <x v="1"/>
    <n v="1185732"/>
    <d v="2020-04-21T00:00:00"/>
    <x v="0"/>
    <x v="0"/>
    <s v="New York"/>
    <x v="2"/>
    <n v="50"/>
    <n v="925"/>
    <n v="462500"/>
    <n v="161875"/>
    <n v="0.35"/>
    <x v="1"/>
    <x v="3"/>
    <x v="0"/>
  </r>
  <r>
    <x v="1"/>
    <n v="1185732"/>
    <d v="2020-04-22T00:00:00"/>
    <x v="0"/>
    <x v="0"/>
    <s v="New York"/>
    <x v="3"/>
    <n v="50"/>
    <n v="900"/>
    <n v="450000"/>
    <n v="157500"/>
    <n v="0.35"/>
    <x v="1"/>
    <x v="3"/>
    <x v="0"/>
  </r>
  <r>
    <x v="1"/>
    <n v="1185732"/>
    <d v="2020-04-23T00:00:00"/>
    <x v="0"/>
    <x v="0"/>
    <s v="New York"/>
    <x v="4"/>
    <n v="60"/>
    <n v="900"/>
    <n v="540000"/>
    <n v="162000"/>
    <n v="0.3"/>
    <x v="1"/>
    <x v="3"/>
    <x v="0"/>
  </r>
  <r>
    <x v="1"/>
    <n v="1185732"/>
    <d v="2020-04-24T00:00:00"/>
    <x v="0"/>
    <x v="0"/>
    <s v="New York"/>
    <x v="5"/>
    <n v="65"/>
    <n v="1000"/>
    <n v="650000"/>
    <n v="162500"/>
    <n v="0.25"/>
    <x v="1"/>
    <x v="3"/>
    <x v="0"/>
  </r>
  <r>
    <x v="1"/>
    <n v="1185732"/>
    <d v="2020-04-25T00:00:00"/>
    <x v="0"/>
    <x v="0"/>
    <s v="New York"/>
    <x v="4"/>
    <n v="65"/>
    <n v="875"/>
    <n v="568750"/>
    <n v="170625"/>
    <n v="0.3"/>
    <x v="1"/>
    <x v="3"/>
    <x v="0"/>
  </r>
  <r>
    <x v="1"/>
    <n v="1185732"/>
    <d v="2020-04-26T00:00:00"/>
    <x v="0"/>
    <x v="0"/>
    <s v="New York"/>
    <x v="5"/>
    <n v="70"/>
    <n v="1000"/>
    <n v="700000"/>
    <n v="175000"/>
    <n v="0.25"/>
    <x v="1"/>
    <x v="3"/>
    <x v="0"/>
  </r>
  <r>
    <x v="1"/>
    <n v="1185732"/>
    <d v="2020-04-27T00:00:00"/>
    <x v="0"/>
    <x v="0"/>
    <s v="New York"/>
    <x v="0"/>
    <n v="65"/>
    <n v="1150"/>
    <n v="747500"/>
    <n v="373750"/>
    <n v="0.5"/>
    <x v="1"/>
    <x v="3"/>
    <x v="0"/>
  </r>
  <r>
    <x v="1"/>
    <n v="1185732"/>
    <d v="2020-04-28T00:00:00"/>
    <x v="0"/>
    <x v="0"/>
    <s v="New York"/>
    <x v="1"/>
    <n v="55.000000000000007"/>
    <n v="975"/>
    <n v="536250.00000000012"/>
    <n v="160875.00000000003"/>
    <n v="0.3"/>
    <x v="1"/>
    <x v="3"/>
    <x v="0"/>
  </r>
  <r>
    <x v="1"/>
    <n v="1185732"/>
    <d v="2020-04-29T00:00:00"/>
    <x v="0"/>
    <x v="0"/>
    <s v="New York"/>
    <x v="2"/>
    <n v="55.000000000000007"/>
    <n v="920"/>
    <n v="506000.00000000006"/>
    <n v="177100"/>
    <n v="0.35"/>
    <x v="1"/>
    <x v="3"/>
    <x v="0"/>
  </r>
  <r>
    <x v="1"/>
    <n v="1185732"/>
    <d v="2020-04-30T00:00:00"/>
    <x v="0"/>
    <x v="0"/>
    <s v="New York"/>
    <x v="3"/>
    <n v="55.000000000000007"/>
    <n v="900"/>
    <n v="495000.00000000006"/>
    <n v="173250"/>
    <n v="0.35"/>
    <x v="1"/>
    <x v="3"/>
    <x v="0"/>
  </r>
  <r>
    <x v="1"/>
    <n v="1185732"/>
    <d v="2020-05-01T00:00:00"/>
    <x v="0"/>
    <x v="0"/>
    <s v="New York"/>
    <x v="4"/>
    <n v="65"/>
    <n v="875"/>
    <n v="568750"/>
    <n v="170625"/>
    <n v="0.3"/>
    <x v="1"/>
    <x v="4"/>
    <x v="0"/>
  </r>
  <r>
    <x v="1"/>
    <n v="1185732"/>
    <d v="2020-05-02T00:00:00"/>
    <x v="0"/>
    <x v="0"/>
    <s v="New York"/>
    <x v="5"/>
    <n v="70"/>
    <n v="975"/>
    <n v="682500"/>
    <n v="170625"/>
    <n v="0.25"/>
    <x v="1"/>
    <x v="4"/>
    <x v="0"/>
  </r>
  <r>
    <x v="1"/>
    <n v="1185732"/>
    <d v="2020-05-03T00:00:00"/>
    <x v="0"/>
    <x v="0"/>
    <s v="New York"/>
    <x v="0"/>
    <n v="65"/>
    <n v="1200"/>
    <n v="780000"/>
    <n v="390000"/>
    <n v="0.5"/>
    <x v="1"/>
    <x v="4"/>
    <x v="0"/>
  </r>
  <r>
    <x v="1"/>
    <n v="1185732"/>
    <d v="2020-05-04T00:00:00"/>
    <x v="0"/>
    <x v="0"/>
    <s v="New York"/>
    <x v="1"/>
    <n v="55.000000000000007"/>
    <n v="1000"/>
    <n v="550000.00000000012"/>
    <n v="165000.00000000003"/>
    <n v="0.3"/>
    <x v="1"/>
    <x v="4"/>
    <x v="0"/>
  </r>
  <r>
    <x v="1"/>
    <n v="1185732"/>
    <d v="2020-05-05T00:00:00"/>
    <x v="0"/>
    <x v="0"/>
    <s v="New York"/>
    <x v="2"/>
    <n v="55.000000000000007"/>
    <n v="950"/>
    <n v="522500.00000000006"/>
    <n v="182875"/>
    <n v="0.35"/>
    <x v="1"/>
    <x v="4"/>
    <x v="0"/>
  </r>
  <r>
    <x v="1"/>
    <n v="1185732"/>
    <d v="2020-05-06T00:00:00"/>
    <x v="0"/>
    <x v="0"/>
    <s v="New York"/>
    <x v="3"/>
    <n v="55.000000000000007"/>
    <n v="900"/>
    <n v="495000.00000000006"/>
    <n v="173250"/>
    <n v="0.35"/>
    <x v="1"/>
    <x v="4"/>
    <x v="0"/>
  </r>
  <r>
    <x v="1"/>
    <n v="1185732"/>
    <d v="2020-05-07T00:00:00"/>
    <x v="0"/>
    <x v="0"/>
    <s v="New York"/>
    <x v="4"/>
    <n v="65"/>
    <n v="900"/>
    <n v="585000"/>
    <n v="175500"/>
    <n v="0.3"/>
    <x v="1"/>
    <x v="4"/>
    <x v="0"/>
  </r>
  <r>
    <x v="1"/>
    <n v="1185732"/>
    <d v="2020-07-18T00:00:00"/>
    <x v="0"/>
    <x v="0"/>
    <s v="New York"/>
    <x v="5"/>
    <n v="70"/>
    <n v="1000"/>
    <n v="700000"/>
    <n v="175000"/>
    <n v="0.25"/>
    <x v="1"/>
    <x v="5"/>
    <x v="0"/>
  </r>
  <r>
    <x v="2"/>
    <n v="1197831"/>
    <d v="2020-07-19T00:00:00"/>
    <x v="0"/>
    <x v="0"/>
    <s v="New York"/>
    <x v="0"/>
    <n v="25"/>
    <n v="900"/>
    <n v="225000"/>
    <n v="78750"/>
    <n v="0.35"/>
    <x v="1"/>
    <x v="5"/>
    <x v="0"/>
  </r>
  <r>
    <x v="2"/>
    <n v="1197831"/>
    <d v="2020-07-20T00:00:00"/>
    <x v="0"/>
    <x v="0"/>
    <s v="New York"/>
    <x v="1"/>
    <n v="35"/>
    <n v="900"/>
    <n v="315000"/>
    <n v="110250"/>
    <n v="0.35"/>
    <x v="1"/>
    <x v="5"/>
    <x v="0"/>
  </r>
  <r>
    <x v="2"/>
    <n v="1197831"/>
    <d v="2020-07-21T00:00:00"/>
    <x v="0"/>
    <x v="0"/>
    <s v="New York"/>
    <x v="2"/>
    <n v="35"/>
    <n v="700"/>
    <n v="245000"/>
    <n v="85750"/>
    <n v="0.35"/>
    <x v="1"/>
    <x v="5"/>
    <x v="0"/>
  </r>
  <r>
    <x v="2"/>
    <n v="1197831"/>
    <d v="2020-07-22T00:00:00"/>
    <x v="0"/>
    <x v="0"/>
    <s v="New York"/>
    <x v="3"/>
    <n v="35"/>
    <n v="700"/>
    <n v="245000"/>
    <n v="110250"/>
    <n v="0.45"/>
    <x v="1"/>
    <x v="5"/>
    <x v="0"/>
  </r>
  <r>
    <x v="2"/>
    <n v="1197831"/>
    <d v="2020-07-23T00:00:00"/>
    <x v="1"/>
    <x v="1"/>
    <s v="Houston"/>
    <x v="4"/>
    <n v="40"/>
    <n v="550"/>
    <n v="220000"/>
    <n v="66000"/>
    <n v="0.3"/>
    <x v="1"/>
    <x v="5"/>
    <x v="0"/>
  </r>
  <r>
    <x v="2"/>
    <n v="1197831"/>
    <d v="2020-07-24T00:00:00"/>
    <x v="1"/>
    <x v="1"/>
    <s v="Houston"/>
    <x v="5"/>
    <n v="35"/>
    <n v="700"/>
    <n v="245000"/>
    <n v="122500"/>
    <n v="0.5"/>
    <x v="1"/>
    <x v="5"/>
    <x v="0"/>
  </r>
  <r>
    <x v="2"/>
    <n v="1197831"/>
    <d v="2020-07-25T00:00:00"/>
    <x v="1"/>
    <x v="1"/>
    <s v="Houston"/>
    <x v="0"/>
    <n v="25"/>
    <n v="850"/>
    <n v="212500"/>
    <n v="74375"/>
    <n v="0.35"/>
    <x v="1"/>
    <x v="5"/>
    <x v="0"/>
  </r>
  <r>
    <x v="2"/>
    <n v="1197831"/>
    <d v="2020-07-26T00:00:00"/>
    <x v="1"/>
    <x v="1"/>
    <s v="Houston"/>
    <x v="1"/>
    <n v="35"/>
    <n v="850"/>
    <n v="297500"/>
    <n v="104125"/>
    <n v="0.35"/>
    <x v="1"/>
    <x v="5"/>
    <x v="0"/>
  </r>
  <r>
    <x v="2"/>
    <n v="1197831"/>
    <d v="2020-07-27T00:00:00"/>
    <x v="1"/>
    <x v="1"/>
    <s v="Houston"/>
    <x v="2"/>
    <n v="35"/>
    <n v="675"/>
    <n v="236250"/>
    <n v="82687.5"/>
    <n v="0.35"/>
    <x v="1"/>
    <x v="5"/>
    <x v="0"/>
  </r>
  <r>
    <x v="2"/>
    <n v="1197831"/>
    <d v="2020-07-28T00:00:00"/>
    <x v="1"/>
    <x v="1"/>
    <s v="Houston"/>
    <x v="3"/>
    <n v="35"/>
    <n v="625"/>
    <n v="218750"/>
    <n v="98437.5"/>
    <n v="0.45"/>
    <x v="1"/>
    <x v="5"/>
    <x v="0"/>
  </r>
  <r>
    <x v="2"/>
    <n v="1197831"/>
    <d v="2020-07-29T00:00:00"/>
    <x v="1"/>
    <x v="1"/>
    <s v="Houston"/>
    <x v="4"/>
    <n v="40"/>
    <n v="500"/>
    <n v="200000"/>
    <n v="60000"/>
    <n v="0.3"/>
    <x v="1"/>
    <x v="5"/>
    <x v="0"/>
  </r>
  <r>
    <x v="2"/>
    <n v="1197831"/>
    <d v="2020-07-30T00:00:00"/>
    <x v="1"/>
    <x v="1"/>
    <s v="Houston"/>
    <x v="5"/>
    <n v="35"/>
    <n v="700"/>
    <n v="245000"/>
    <n v="122500"/>
    <n v="0.5"/>
    <x v="1"/>
    <x v="5"/>
    <x v="0"/>
  </r>
  <r>
    <x v="2"/>
    <n v="1197831"/>
    <d v="2020-07-31T00:00:00"/>
    <x v="1"/>
    <x v="1"/>
    <s v="Houston"/>
    <x v="0"/>
    <n v="30"/>
    <n v="875"/>
    <n v="262500"/>
    <n v="91875"/>
    <n v="0.35"/>
    <x v="1"/>
    <x v="5"/>
    <x v="0"/>
  </r>
  <r>
    <x v="2"/>
    <n v="1197831"/>
    <d v="2020-08-01T00:00:00"/>
    <x v="1"/>
    <x v="1"/>
    <s v="Houston"/>
    <x v="1"/>
    <n v="40"/>
    <n v="875"/>
    <n v="350000"/>
    <n v="122499.99999999999"/>
    <n v="0.35"/>
    <x v="1"/>
    <x v="6"/>
    <x v="0"/>
  </r>
  <r>
    <x v="2"/>
    <n v="1197831"/>
    <d v="2020-08-02T00:00:00"/>
    <x v="1"/>
    <x v="1"/>
    <s v="Houston"/>
    <x v="2"/>
    <n v="35"/>
    <n v="700"/>
    <n v="245000"/>
    <n v="85750"/>
    <n v="0.35"/>
    <x v="1"/>
    <x v="6"/>
    <x v="0"/>
  </r>
  <r>
    <x v="2"/>
    <n v="1197831"/>
    <d v="2020-08-03T00:00:00"/>
    <x v="1"/>
    <x v="1"/>
    <s v="Houston"/>
    <x v="3"/>
    <n v="40"/>
    <n v="600"/>
    <n v="240000"/>
    <n v="108000"/>
    <n v="0.45"/>
    <x v="1"/>
    <x v="6"/>
    <x v="0"/>
  </r>
  <r>
    <x v="2"/>
    <n v="1197831"/>
    <d v="2020-08-04T00:00:00"/>
    <x v="1"/>
    <x v="1"/>
    <s v="Houston"/>
    <x v="4"/>
    <n v="45"/>
    <n v="500"/>
    <n v="225000"/>
    <n v="67500"/>
    <n v="0.3"/>
    <x v="1"/>
    <x v="6"/>
    <x v="0"/>
  </r>
  <r>
    <x v="2"/>
    <n v="1197831"/>
    <d v="2020-08-05T00:00:00"/>
    <x v="1"/>
    <x v="1"/>
    <s v="Houston"/>
    <x v="5"/>
    <n v="40"/>
    <n v="650"/>
    <n v="260000"/>
    <n v="130000"/>
    <n v="0.5"/>
    <x v="1"/>
    <x v="6"/>
    <x v="0"/>
  </r>
  <r>
    <x v="2"/>
    <n v="1197831"/>
    <d v="2020-08-06T00:00:00"/>
    <x v="1"/>
    <x v="1"/>
    <s v="Houston"/>
    <x v="0"/>
    <n v="30"/>
    <n v="900"/>
    <n v="270000"/>
    <n v="94500"/>
    <n v="0.35"/>
    <x v="1"/>
    <x v="6"/>
    <x v="0"/>
  </r>
  <r>
    <x v="2"/>
    <n v="1197831"/>
    <d v="2020-08-07T00:00:00"/>
    <x v="1"/>
    <x v="1"/>
    <s v="Houston"/>
    <x v="1"/>
    <n v="40"/>
    <n v="900"/>
    <n v="360000"/>
    <n v="125999.99999999999"/>
    <n v="0.35"/>
    <x v="1"/>
    <x v="6"/>
    <x v="0"/>
  </r>
  <r>
    <x v="2"/>
    <n v="1197831"/>
    <d v="2020-08-08T00:00:00"/>
    <x v="1"/>
    <x v="1"/>
    <s v="Houston"/>
    <x v="2"/>
    <n v="35"/>
    <n v="725"/>
    <n v="253750"/>
    <n v="88812.5"/>
    <n v="0.35"/>
    <x v="1"/>
    <x v="6"/>
    <x v="0"/>
  </r>
  <r>
    <x v="2"/>
    <n v="1197831"/>
    <d v="2020-08-09T00:00:00"/>
    <x v="1"/>
    <x v="1"/>
    <s v="Houston"/>
    <x v="3"/>
    <n v="40"/>
    <n v="625"/>
    <n v="250000"/>
    <n v="112500"/>
    <n v="0.45"/>
    <x v="1"/>
    <x v="6"/>
    <x v="0"/>
  </r>
  <r>
    <x v="1"/>
    <n v="1197831"/>
    <d v="2020-08-10T00:00:00"/>
    <x v="1"/>
    <x v="1"/>
    <s v="Houston"/>
    <x v="4"/>
    <n v="45"/>
    <n v="525"/>
    <n v="236250"/>
    <n v="70875"/>
    <n v="0.3"/>
    <x v="1"/>
    <x v="6"/>
    <x v="0"/>
  </r>
  <r>
    <x v="1"/>
    <n v="1197831"/>
    <d v="2020-08-11T00:00:00"/>
    <x v="1"/>
    <x v="1"/>
    <s v="Houston"/>
    <x v="5"/>
    <n v="40"/>
    <n v="800"/>
    <n v="320000"/>
    <n v="160000"/>
    <n v="0.5"/>
    <x v="1"/>
    <x v="6"/>
    <x v="0"/>
  </r>
  <r>
    <x v="1"/>
    <n v="1197831"/>
    <d v="2020-08-12T00:00:00"/>
    <x v="1"/>
    <x v="1"/>
    <s v="Houston"/>
    <x v="0"/>
    <n v="30"/>
    <n v="925"/>
    <n v="277500"/>
    <n v="97125"/>
    <n v="0.35"/>
    <x v="1"/>
    <x v="6"/>
    <x v="0"/>
  </r>
  <r>
    <x v="1"/>
    <n v="1197831"/>
    <d v="2020-08-13T00:00:00"/>
    <x v="1"/>
    <x v="1"/>
    <s v="Houston"/>
    <x v="1"/>
    <n v="40"/>
    <n v="925"/>
    <n v="370000"/>
    <n v="129499.99999999999"/>
    <n v="0.35"/>
    <x v="1"/>
    <x v="6"/>
    <x v="0"/>
  </r>
  <r>
    <x v="1"/>
    <n v="1197831"/>
    <d v="2020-08-14T00:00:00"/>
    <x v="1"/>
    <x v="1"/>
    <s v="Houston"/>
    <x v="2"/>
    <n v="35"/>
    <n v="775"/>
    <n v="271250"/>
    <n v="94937.5"/>
    <n v="0.35"/>
    <x v="1"/>
    <x v="6"/>
    <x v="0"/>
  </r>
  <r>
    <x v="1"/>
    <n v="1197831"/>
    <d v="2020-08-15T00:00:00"/>
    <x v="1"/>
    <x v="1"/>
    <s v="Houston"/>
    <x v="3"/>
    <n v="40"/>
    <n v="700"/>
    <n v="280000"/>
    <n v="126000"/>
    <n v="0.45"/>
    <x v="1"/>
    <x v="6"/>
    <x v="0"/>
  </r>
  <r>
    <x v="1"/>
    <n v="1197831"/>
    <d v="2020-08-16T00:00:00"/>
    <x v="1"/>
    <x v="1"/>
    <s v="Houston"/>
    <x v="4"/>
    <n v="45"/>
    <n v="600"/>
    <n v="270000"/>
    <n v="81000"/>
    <n v="0.3"/>
    <x v="1"/>
    <x v="6"/>
    <x v="0"/>
  </r>
  <r>
    <x v="1"/>
    <n v="1197831"/>
    <d v="2020-08-17T00:00:00"/>
    <x v="1"/>
    <x v="1"/>
    <s v="Houston"/>
    <x v="5"/>
    <n v="40"/>
    <n v="950"/>
    <n v="380000"/>
    <n v="190000"/>
    <n v="0.5"/>
    <x v="1"/>
    <x v="6"/>
    <x v="0"/>
  </r>
  <r>
    <x v="1"/>
    <n v="1197831"/>
    <d v="2020-08-18T00:00:00"/>
    <x v="1"/>
    <x v="1"/>
    <s v="Houston"/>
    <x v="0"/>
    <n v="40"/>
    <n v="950"/>
    <n v="380000"/>
    <n v="133000"/>
    <n v="0.35"/>
    <x v="1"/>
    <x v="6"/>
    <x v="0"/>
  </r>
  <r>
    <x v="1"/>
    <n v="1197831"/>
    <d v="2020-08-19T00:00:00"/>
    <x v="1"/>
    <x v="1"/>
    <s v="Houston"/>
    <x v="1"/>
    <n v="45"/>
    <n v="950"/>
    <n v="427500"/>
    <n v="149625"/>
    <n v="0.35"/>
    <x v="1"/>
    <x v="6"/>
    <x v="0"/>
  </r>
  <r>
    <x v="1"/>
    <n v="1197831"/>
    <d v="2020-08-20T00:00:00"/>
    <x v="1"/>
    <x v="1"/>
    <s v="Houston"/>
    <x v="2"/>
    <n v="40"/>
    <n v="800"/>
    <n v="320000"/>
    <n v="112000"/>
    <n v="0.35"/>
    <x v="1"/>
    <x v="6"/>
    <x v="0"/>
  </r>
  <r>
    <x v="1"/>
    <n v="1197831"/>
    <d v="2020-08-21T00:00:00"/>
    <x v="1"/>
    <x v="1"/>
    <s v="Houston"/>
    <x v="3"/>
    <n v="40"/>
    <n v="750"/>
    <n v="300000"/>
    <n v="135000"/>
    <n v="0.45"/>
    <x v="1"/>
    <x v="6"/>
    <x v="0"/>
  </r>
  <r>
    <x v="1"/>
    <n v="1197831"/>
    <d v="2020-08-22T00:00:00"/>
    <x v="1"/>
    <x v="1"/>
    <s v="Houston"/>
    <x v="4"/>
    <n v="45"/>
    <n v="650"/>
    <n v="292500"/>
    <n v="87750"/>
    <n v="0.3"/>
    <x v="1"/>
    <x v="6"/>
    <x v="0"/>
  </r>
  <r>
    <x v="1"/>
    <n v="1197831"/>
    <d v="2020-08-23T00:00:00"/>
    <x v="1"/>
    <x v="1"/>
    <s v="Houston"/>
    <x v="5"/>
    <n v="50"/>
    <n v="1000"/>
    <n v="500000"/>
    <n v="250000"/>
    <n v="0.5"/>
    <x v="1"/>
    <x v="6"/>
    <x v="0"/>
  </r>
  <r>
    <x v="1"/>
    <n v="1197831"/>
    <d v="2020-08-24T00:00:00"/>
    <x v="1"/>
    <x v="1"/>
    <s v="Houston"/>
    <x v="0"/>
    <n v="40"/>
    <n v="950"/>
    <n v="380000"/>
    <n v="133000"/>
    <n v="0.35"/>
    <x v="1"/>
    <x v="6"/>
    <x v="0"/>
  </r>
  <r>
    <x v="1"/>
    <n v="1197831"/>
    <d v="2020-08-25T00:00:00"/>
    <x v="1"/>
    <x v="1"/>
    <s v="Houston"/>
    <x v="1"/>
    <n v="45"/>
    <n v="950"/>
    <n v="427500"/>
    <n v="149625"/>
    <n v="0.35"/>
    <x v="1"/>
    <x v="6"/>
    <x v="0"/>
  </r>
  <r>
    <x v="1"/>
    <n v="1197831"/>
    <d v="2020-08-26T00:00:00"/>
    <x v="1"/>
    <x v="1"/>
    <s v="Houston"/>
    <x v="2"/>
    <n v="40"/>
    <n v="1100"/>
    <n v="440000"/>
    <n v="154000"/>
    <n v="0.35"/>
    <x v="1"/>
    <x v="6"/>
    <x v="0"/>
  </r>
  <r>
    <x v="1"/>
    <n v="1197831"/>
    <d v="2020-08-27T00:00:00"/>
    <x v="1"/>
    <x v="1"/>
    <s v="Houston"/>
    <x v="3"/>
    <n v="40"/>
    <n v="700"/>
    <n v="280000"/>
    <n v="126000"/>
    <n v="0.45"/>
    <x v="1"/>
    <x v="6"/>
    <x v="0"/>
  </r>
  <r>
    <x v="1"/>
    <n v="1197831"/>
    <d v="2020-08-28T00:00:00"/>
    <x v="1"/>
    <x v="1"/>
    <s v="Houston"/>
    <x v="4"/>
    <n v="45"/>
    <n v="700"/>
    <n v="315000"/>
    <n v="94500"/>
    <n v="0.3"/>
    <x v="1"/>
    <x v="6"/>
    <x v="0"/>
  </r>
  <r>
    <x v="1"/>
    <n v="1197831"/>
    <d v="2020-08-29T00:00:00"/>
    <x v="1"/>
    <x v="1"/>
    <s v="Houston"/>
    <x v="5"/>
    <n v="50"/>
    <n v="975"/>
    <n v="487500"/>
    <n v="243750"/>
    <n v="0.5"/>
    <x v="1"/>
    <x v="6"/>
    <x v="0"/>
  </r>
  <r>
    <x v="1"/>
    <n v="1197831"/>
    <d v="2020-08-30T00:00:00"/>
    <x v="1"/>
    <x v="1"/>
    <s v="Houston"/>
    <x v="0"/>
    <n v="40"/>
    <n v="925"/>
    <n v="370000"/>
    <n v="129499.99999999999"/>
    <n v="0.35"/>
    <x v="1"/>
    <x v="6"/>
    <x v="0"/>
  </r>
  <r>
    <x v="1"/>
    <n v="1197831"/>
    <d v="2020-08-31T00:00:00"/>
    <x v="1"/>
    <x v="1"/>
    <s v="Houston"/>
    <x v="1"/>
    <n v="45"/>
    <n v="925"/>
    <n v="416250"/>
    <n v="145687.5"/>
    <n v="0.35"/>
    <x v="1"/>
    <x v="6"/>
    <x v="0"/>
  </r>
  <r>
    <x v="1"/>
    <n v="1197831"/>
    <d v="2020-09-01T00:00:00"/>
    <x v="1"/>
    <x v="1"/>
    <s v="Houston"/>
    <x v="2"/>
    <n v="40"/>
    <n v="1100"/>
    <n v="440000"/>
    <n v="154000"/>
    <n v="0.35"/>
    <x v="1"/>
    <x v="7"/>
    <x v="0"/>
  </r>
  <r>
    <x v="1"/>
    <n v="1197831"/>
    <d v="2020-09-02T00:00:00"/>
    <x v="1"/>
    <x v="1"/>
    <s v="Houston"/>
    <x v="3"/>
    <n v="40"/>
    <n v="650"/>
    <n v="260000"/>
    <n v="117000"/>
    <n v="0.45"/>
    <x v="1"/>
    <x v="7"/>
    <x v="0"/>
  </r>
  <r>
    <x v="1"/>
    <n v="1197831"/>
    <d v="2020-09-03T00:00:00"/>
    <x v="1"/>
    <x v="1"/>
    <s v="Houston"/>
    <x v="4"/>
    <n v="45"/>
    <n v="650"/>
    <n v="292500"/>
    <n v="87750"/>
    <n v="0.3"/>
    <x v="1"/>
    <x v="7"/>
    <x v="0"/>
  </r>
  <r>
    <x v="1"/>
    <n v="1197831"/>
    <d v="2020-09-04T00:00:00"/>
    <x v="1"/>
    <x v="1"/>
    <s v="Houston"/>
    <x v="5"/>
    <n v="50"/>
    <n v="900"/>
    <n v="450000"/>
    <n v="225000"/>
    <n v="0.5"/>
    <x v="1"/>
    <x v="7"/>
    <x v="0"/>
  </r>
  <r>
    <x v="1"/>
    <n v="1197831"/>
    <d v="2020-09-05T00:00:00"/>
    <x v="1"/>
    <x v="1"/>
    <s v="Houston"/>
    <x v="0"/>
    <n v="45"/>
    <n v="850"/>
    <n v="382500"/>
    <n v="133875"/>
    <n v="0.35"/>
    <x v="1"/>
    <x v="7"/>
    <x v="0"/>
  </r>
  <r>
    <x v="1"/>
    <n v="1197831"/>
    <d v="2020-09-06T00:00:00"/>
    <x v="1"/>
    <x v="1"/>
    <s v="Houston"/>
    <x v="1"/>
    <n v="45"/>
    <n v="850"/>
    <n v="382500"/>
    <n v="133875"/>
    <n v="0.35"/>
    <x v="1"/>
    <x v="7"/>
    <x v="0"/>
  </r>
  <r>
    <x v="1"/>
    <n v="1197831"/>
    <d v="2020-09-07T00:00:00"/>
    <x v="1"/>
    <x v="1"/>
    <s v="Houston"/>
    <x v="2"/>
    <n v="50"/>
    <n v="900"/>
    <n v="450000"/>
    <n v="157500"/>
    <n v="0.35"/>
    <x v="1"/>
    <x v="7"/>
    <x v="0"/>
  </r>
  <r>
    <x v="1"/>
    <n v="1197831"/>
    <d v="2020-09-08T00:00:00"/>
    <x v="1"/>
    <x v="1"/>
    <s v="Houston"/>
    <x v="3"/>
    <n v="50"/>
    <n v="625"/>
    <n v="312500"/>
    <n v="140625"/>
    <n v="0.45"/>
    <x v="1"/>
    <x v="7"/>
    <x v="0"/>
  </r>
  <r>
    <x v="1"/>
    <n v="1197831"/>
    <d v="2020-09-09T00:00:00"/>
    <x v="1"/>
    <x v="1"/>
    <s v="Houston"/>
    <x v="4"/>
    <n v="45"/>
    <n v="625"/>
    <n v="281250"/>
    <n v="84375"/>
    <n v="0.3"/>
    <x v="1"/>
    <x v="7"/>
    <x v="0"/>
  </r>
  <r>
    <x v="1"/>
    <n v="1197831"/>
    <d v="2020-09-10T00:00:00"/>
    <x v="1"/>
    <x v="1"/>
    <s v="Houston"/>
    <x v="5"/>
    <n v="55.000000000000007"/>
    <n v="850"/>
    <n v="467500.00000000006"/>
    <n v="233750.00000000003"/>
    <n v="0.5"/>
    <x v="1"/>
    <x v="7"/>
    <x v="0"/>
  </r>
  <r>
    <x v="1"/>
    <n v="1197831"/>
    <d v="2020-09-11T00:00:00"/>
    <x v="1"/>
    <x v="1"/>
    <s v="Houston"/>
    <x v="0"/>
    <n v="45"/>
    <n v="800"/>
    <n v="360000"/>
    <n v="125999.99999999999"/>
    <n v="0.35"/>
    <x v="1"/>
    <x v="7"/>
    <x v="0"/>
  </r>
  <r>
    <x v="1"/>
    <n v="1197831"/>
    <d v="2020-09-12T00:00:00"/>
    <x v="1"/>
    <x v="1"/>
    <s v="Houston"/>
    <x v="1"/>
    <n v="45"/>
    <n v="800"/>
    <n v="360000"/>
    <n v="125999.99999999999"/>
    <n v="0.35"/>
    <x v="1"/>
    <x v="7"/>
    <x v="0"/>
  </r>
  <r>
    <x v="1"/>
    <n v="1197831"/>
    <d v="2020-09-13T00:00:00"/>
    <x v="1"/>
    <x v="1"/>
    <s v="Houston"/>
    <x v="2"/>
    <n v="50"/>
    <n v="750"/>
    <n v="375000"/>
    <n v="131250"/>
    <n v="0.35"/>
    <x v="1"/>
    <x v="7"/>
    <x v="0"/>
  </r>
  <r>
    <x v="1"/>
    <n v="1197831"/>
    <d v="2020-09-14T00:00:00"/>
    <x v="1"/>
    <x v="1"/>
    <s v="Houston"/>
    <x v="3"/>
    <n v="50"/>
    <n v="600"/>
    <n v="300000"/>
    <n v="135000"/>
    <n v="0.45"/>
    <x v="1"/>
    <x v="7"/>
    <x v="0"/>
  </r>
  <r>
    <x v="1"/>
    <n v="1197831"/>
    <d v="2020-09-15T00:00:00"/>
    <x v="1"/>
    <x v="1"/>
    <s v="Houston"/>
    <x v="4"/>
    <n v="45"/>
    <n v="575"/>
    <n v="258750"/>
    <n v="77625"/>
    <n v="0.3"/>
    <x v="1"/>
    <x v="7"/>
    <x v="0"/>
  </r>
  <r>
    <x v="1"/>
    <n v="1197831"/>
    <d v="2020-09-16T00:00:00"/>
    <x v="1"/>
    <x v="1"/>
    <s v="Houston"/>
    <x v="5"/>
    <n v="55.000000000000007"/>
    <n v="750"/>
    <n v="412500.00000000006"/>
    <n v="206250.00000000003"/>
    <n v="0.5"/>
    <x v="1"/>
    <x v="7"/>
    <x v="0"/>
  </r>
  <r>
    <x v="1"/>
    <n v="1197831"/>
    <d v="2020-10-20T00:00:00"/>
    <x v="1"/>
    <x v="1"/>
    <s v="Houston"/>
    <x v="0"/>
    <n v="45"/>
    <n v="900"/>
    <n v="405000"/>
    <n v="141750"/>
    <n v="0.35"/>
    <x v="1"/>
    <x v="8"/>
    <x v="0"/>
  </r>
  <r>
    <x v="1"/>
    <n v="1197831"/>
    <d v="2020-10-21T00:00:00"/>
    <x v="1"/>
    <x v="1"/>
    <s v="Houston"/>
    <x v="1"/>
    <n v="45"/>
    <n v="900"/>
    <n v="405000"/>
    <n v="141750"/>
    <n v="0.35"/>
    <x v="1"/>
    <x v="8"/>
    <x v="0"/>
  </r>
  <r>
    <x v="1"/>
    <n v="1197831"/>
    <d v="2020-10-22T00:00:00"/>
    <x v="1"/>
    <x v="1"/>
    <s v="Houston"/>
    <x v="2"/>
    <n v="50"/>
    <n v="825"/>
    <n v="412500"/>
    <n v="144375"/>
    <n v="0.35"/>
    <x v="1"/>
    <x v="8"/>
    <x v="0"/>
  </r>
  <r>
    <x v="1"/>
    <n v="1197831"/>
    <d v="2020-10-23T00:00:00"/>
    <x v="1"/>
    <x v="1"/>
    <s v="Houston"/>
    <x v="3"/>
    <n v="50"/>
    <n v="675"/>
    <n v="337500"/>
    <n v="151875"/>
    <n v="0.45"/>
    <x v="1"/>
    <x v="8"/>
    <x v="0"/>
  </r>
  <r>
    <x v="1"/>
    <n v="1197831"/>
    <d v="2020-10-24T00:00:00"/>
    <x v="1"/>
    <x v="1"/>
    <s v="Houston"/>
    <x v="4"/>
    <n v="45"/>
    <n v="650"/>
    <n v="292500"/>
    <n v="87750"/>
    <n v="0.3"/>
    <x v="1"/>
    <x v="8"/>
    <x v="0"/>
  </r>
  <r>
    <x v="1"/>
    <n v="1197831"/>
    <d v="2020-10-25T00:00:00"/>
    <x v="1"/>
    <x v="1"/>
    <s v="Houston"/>
    <x v="5"/>
    <n v="55.000000000000007"/>
    <n v="850"/>
    <n v="467500.00000000006"/>
    <n v="233750.00000000003"/>
    <n v="0.5"/>
    <x v="1"/>
    <x v="8"/>
    <x v="0"/>
  </r>
  <r>
    <x v="1"/>
    <n v="1197831"/>
    <d v="2020-10-26T00:00:00"/>
    <x v="1"/>
    <x v="1"/>
    <s v="Houston"/>
    <x v="0"/>
    <n v="45"/>
    <n v="950"/>
    <n v="427500"/>
    <n v="149625"/>
    <n v="0.35"/>
    <x v="1"/>
    <x v="8"/>
    <x v="0"/>
  </r>
  <r>
    <x v="1"/>
    <n v="1197831"/>
    <d v="2020-10-27T00:00:00"/>
    <x v="1"/>
    <x v="1"/>
    <s v="Houston"/>
    <x v="1"/>
    <n v="45"/>
    <n v="950"/>
    <n v="427500"/>
    <n v="149625"/>
    <n v="0.35"/>
    <x v="1"/>
    <x v="8"/>
    <x v="0"/>
  </r>
  <r>
    <x v="1"/>
    <n v="1197831"/>
    <d v="2020-10-28T00:00:00"/>
    <x v="1"/>
    <x v="1"/>
    <s v="Houston"/>
    <x v="2"/>
    <n v="50"/>
    <n v="850"/>
    <n v="425000"/>
    <n v="148750"/>
    <n v="0.35"/>
    <x v="1"/>
    <x v="8"/>
    <x v="0"/>
  </r>
  <r>
    <x v="1"/>
    <n v="1197831"/>
    <d v="2020-10-29T00:00:00"/>
    <x v="1"/>
    <x v="1"/>
    <s v="Houston"/>
    <x v="3"/>
    <n v="50"/>
    <n v="700"/>
    <n v="350000"/>
    <n v="157500"/>
    <n v="0.45"/>
    <x v="1"/>
    <x v="8"/>
    <x v="0"/>
  </r>
  <r>
    <x v="1"/>
    <n v="1197831"/>
    <d v="2020-10-30T00:00:00"/>
    <x v="1"/>
    <x v="1"/>
    <s v="Houston"/>
    <x v="4"/>
    <n v="45"/>
    <n v="650"/>
    <n v="292500"/>
    <n v="87750"/>
    <n v="0.3"/>
    <x v="1"/>
    <x v="8"/>
    <x v="0"/>
  </r>
  <r>
    <x v="1"/>
    <n v="1197831"/>
    <d v="2020-10-31T00:00:00"/>
    <x v="1"/>
    <x v="1"/>
    <s v="Houston"/>
    <x v="5"/>
    <n v="55.000000000000007"/>
    <n v="900"/>
    <n v="495000.00000000006"/>
    <n v="247500.00000000003"/>
    <n v="0.5"/>
    <x v="1"/>
    <x v="8"/>
    <x v="0"/>
  </r>
  <r>
    <x v="3"/>
    <n v="1128299"/>
    <d v="2020-11-01T00:00:00"/>
    <x v="1"/>
    <x v="1"/>
    <s v="Houston"/>
    <x v="0"/>
    <n v="40"/>
    <n v="775"/>
    <n v="310000"/>
    <n v="108500.00000000001"/>
    <n v="0.35000000000000003"/>
    <x v="1"/>
    <x v="9"/>
    <x v="0"/>
  </r>
  <r>
    <x v="3"/>
    <n v="1128299"/>
    <d v="2020-11-02T00:00:00"/>
    <x v="1"/>
    <x v="1"/>
    <s v="Houston"/>
    <x v="1"/>
    <n v="50"/>
    <n v="775"/>
    <n v="387500"/>
    <n v="77500"/>
    <n v="0.2"/>
    <x v="1"/>
    <x v="9"/>
    <x v="0"/>
  </r>
  <r>
    <x v="3"/>
    <n v="1128299"/>
    <d v="2020-11-03T00:00:00"/>
    <x v="1"/>
    <x v="1"/>
    <s v="Houston"/>
    <x v="2"/>
    <n v="50"/>
    <n v="775"/>
    <n v="387500"/>
    <n v="135625"/>
    <n v="0.35000000000000003"/>
    <x v="1"/>
    <x v="9"/>
    <x v="0"/>
  </r>
  <r>
    <x v="3"/>
    <n v="1128299"/>
    <d v="2020-11-04T00:00:00"/>
    <x v="1"/>
    <x v="1"/>
    <s v="Houston"/>
    <x v="3"/>
    <n v="50"/>
    <n v="625"/>
    <n v="312500"/>
    <n v="93750"/>
    <n v="0.3"/>
    <x v="1"/>
    <x v="9"/>
    <x v="0"/>
  </r>
  <r>
    <x v="3"/>
    <n v="1128299"/>
    <d v="2020-11-05T00:00:00"/>
    <x v="2"/>
    <x v="2"/>
    <s v="San Francisco"/>
    <x v="4"/>
    <n v="55.000000000000007"/>
    <n v="575"/>
    <n v="316250.00000000006"/>
    <n v="158125.00000000003"/>
    <n v="0.5"/>
    <x v="1"/>
    <x v="9"/>
    <x v="0"/>
  </r>
  <r>
    <x v="3"/>
    <n v="1128299"/>
    <d v="2020-11-06T00:00:00"/>
    <x v="2"/>
    <x v="2"/>
    <s v="San Francisco"/>
    <x v="5"/>
    <n v="50"/>
    <n v="775"/>
    <n v="387500"/>
    <n v="58125.000000000007"/>
    <n v="0.15000000000000002"/>
    <x v="1"/>
    <x v="9"/>
    <x v="0"/>
  </r>
  <r>
    <x v="3"/>
    <n v="1128299"/>
    <d v="2020-11-07T00:00:00"/>
    <x v="2"/>
    <x v="2"/>
    <s v="San Francisco"/>
    <x v="0"/>
    <n v="40"/>
    <n v="825"/>
    <n v="330000"/>
    <n v="115500.00000000001"/>
    <n v="0.35000000000000003"/>
    <x v="1"/>
    <x v="9"/>
    <x v="0"/>
  </r>
  <r>
    <x v="3"/>
    <n v="1128299"/>
    <d v="2020-11-08T00:00:00"/>
    <x v="2"/>
    <x v="2"/>
    <s v="San Francisco"/>
    <x v="1"/>
    <n v="50"/>
    <n v="725"/>
    <n v="362500"/>
    <n v="72500"/>
    <n v="0.2"/>
    <x v="1"/>
    <x v="9"/>
    <x v="0"/>
  </r>
  <r>
    <x v="3"/>
    <n v="1128299"/>
    <d v="2020-11-09T00:00:00"/>
    <x v="2"/>
    <x v="2"/>
    <s v="San Francisco"/>
    <x v="2"/>
    <n v="50"/>
    <n v="725"/>
    <n v="362500"/>
    <n v="126875.00000000001"/>
    <n v="0.35000000000000003"/>
    <x v="1"/>
    <x v="9"/>
    <x v="0"/>
  </r>
  <r>
    <x v="3"/>
    <n v="1128299"/>
    <d v="2020-11-10T00:00:00"/>
    <x v="2"/>
    <x v="2"/>
    <s v="San Francisco"/>
    <x v="3"/>
    <n v="50"/>
    <n v="575"/>
    <n v="287500"/>
    <n v="86250"/>
    <n v="0.3"/>
    <x v="1"/>
    <x v="9"/>
    <x v="0"/>
  </r>
  <r>
    <x v="3"/>
    <n v="1128299"/>
    <d v="2020-11-11T00:00:00"/>
    <x v="2"/>
    <x v="2"/>
    <s v="San Francisco"/>
    <x v="4"/>
    <n v="55.000000000000007"/>
    <n v="500"/>
    <n v="275000.00000000006"/>
    <n v="137500.00000000003"/>
    <n v="0.5"/>
    <x v="1"/>
    <x v="9"/>
    <x v="0"/>
  </r>
  <r>
    <x v="3"/>
    <n v="1128299"/>
    <d v="2020-11-12T00:00:00"/>
    <x v="2"/>
    <x v="2"/>
    <s v="San Francisco"/>
    <x v="5"/>
    <n v="50"/>
    <n v="700"/>
    <n v="350000"/>
    <n v="52500.000000000007"/>
    <n v="0.15000000000000002"/>
    <x v="1"/>
    <x v="9"/>
    <x v="0"/>
  </r>
  <r>
    <x v="3"/>
    <n v="1128299"/>
    <d v="2020-11-13T00:00:00"/>
    <x v="2"/>
    <x v="2"/>
    <s v="San Francisco"/>
    <x v="0"/>
    <n v="50"/>
    <n v="850"/>
    <n v="425000"/>
    <n v="148750"/>
    <n v="0.35000000000000003"/>
    <x v="1"/>
    <x v="9"/>
    <x v="0"/>
  </r>
  <r>
    <x v="3"/>
    <n v="1128299"/>
    <d v="2020-11-14T00:00:00"/>
    <x v="2"/>
    <x v="2"/>
    <s v="San Francisco"/>
    <x v="1"/>
    <n v="60"/>
    <n v="700"/>
    <n v="420000"/>
    <n v="84000"/>
    <n v="0.2"/>
    <x v="1"/>
    <x v="9"/>
    <x v="0"/>
  </r>
  <r>
    <x v="3"/>
    <n v="1128299"/>
    <d v="2020-11-15T00:00:00"/>
    <x v="2"/>
    <x v="2"/>
    <s v="San Francisco"/>
    <x v="2"/>
    <n v="60"/>
    <n v="700"/>
    <n v="420000"/>
    <n v="147000"/>
    <n v="0.35000000000000003"/>
    <x v="1"/>
    <x v="9"/>
    <x v="0"/>
  </r>
  <r>
    <x v="3"/>
    <n v="1128299"/>
    <d v="2020-12-22T00:00:00"/>
    <x v="2"/>
    <x v="2"/>
    <s v="San Francisco"/>
    <x v="3"/>
    <n v="60"/>
    <n v="600"/>
    <n v="360000"/>
    <n v="108000"/>
    <n v="0.3"/>
    <x v="1"/>
    <x v="10"/>
    <x v="0"/>
  </r>
  <r>
    <x v="3"/>
    <n v="1128299"/>
    <d v="2020-12-23T00:00:00"/>
    <x v="2"/>
    <x v="2"/>
    <s v="San Francisco"/>
    <x v="4"/>
    <n v="65"/>
    <n v="500"/>
    <n v="325000"/>
    <n v="162500"/>
    <n v="0.5"/>
    <x v="1"/>
    <x v="10"/>
    <x v="0"/>
  </r>
  <r>
    <x v="3"/>
    <n v="1128299"/>
    <d v="2020-12-24T00:00:00"/>
    <x v="2"/>
    <x v="2"/>
    <s v="San Francisco"/>
    <x v="5"/>
    <n v="60"/>
    <n v="700"/>
    <n v="420000"/>
    <n v="63000.000000000007"/>
    <n v="0.15000000000000002"/>
    <x v="1"/>
    <x v="10"/>
    <x v="0"/>
  </r>
  <r>
    <x v="3"/>
    <n v="1128299"/>
    <d v="2020-12-25T00:00:00"/>
    <x v="2"/>
    <x v="2"/>
    <s v="San Francisco"/>
    <x v="0"/>
    <n v="60"/>
    <n v="875"/>
    <n v="525000"/>
    <n v="183750.00000000003"/>
    <n v="0.35000000000000003"/>
    <x v="1"/>
    <x v="10"/>
    <x v="0"/>
  </r>
  <r>
    <x v="3"/>
    <n v="1128299"/>
    <d v="2020-12-26T00:00:00"/>
    <x v="2"/>
    <x v="2"/>
    <s v="San Francisco"/>
    <x v="1"/>
    <n v="65"/>
    <n v="675"/>
    <n v="438750"/>
    <n v="87750"/>
    <n v="0.2"/>
    <x v="1"/>
    <x v="10"/>
    <x v="0"/>
  </r>
  <r>
    <x v="3"/>
    <n v="1128299"/>
    <d v="2020-12-27T00:00:00"/>
    <x v="2"/>
    <x v="2"/>
    <s v="San Francisco"/>
    <x v="2"/>
    <n v="65"/>
    <n v="725"/>
    <n v="471250"/>
    <n v="164937.50000000003"/>
    <n v="0.35000000000000003"/>
    <x v="1"/>
    <x v="10"/>
    <x v="0"/>
  </r>
  <r>
    <x v="3"/>
    <n v="1128299"/>
    <d v="2020-12-28T00:00:00"/>
    <x v="2"/>
    <x v="2"/>
    <s v="San Francisco"/>
    <x v="3"/>
    <n v="60"/>
    <n v="625"/>
    <n v="375000"/>
    <n v="112500"/>
    <n v="0.3"/>
    <x v="1"/>
    <x v="10"/>
    <x v="0"/>
  </r>
  <r>
    <x v="3"/>
    <n v="1128299"/>
    <d v="2020-12-29T00:00:00"/>
    <x v="2"/>
    <x v="2"/>
    <s v="San Francisco"/>
    <x v="4"/>
    <n v="65"/>
    <n v="525"/>
    <n v="341250"/>
    <n v="170625"/>
    <n v="0.5"/>
    <x v="1"/>
    <x v="10"/>
    <x v="0"/>
  </r>
  <r>
    <x v="3"/>
    <n v="1128299"/>
    <d v="2020-12-30T00:00:00"/>
    <x v="2"/>
    <x v="2"/>
    <s v="San Francisco"/>
    <x v="5"/>
    <n v="80"/>
    <n v="700"/>
    <n v="560000"/>
    <n v="84000.000000000015"/>
    <n v="0.15000000000000002"/>
    <x v="1"/>
    <x v="10"/>
    <x v="0"/>
  </r>
  <r>
    <x v="3"/>
    <n v="1128299"/>
    <d v="2020-12-31T00:00:00"/>
    <x v="2"/>
    <x v="2"/>
    <s v="San Francisco"/>
    <x v="0"/>
    <n v="60"/>
    <n v="900"/>
    <n v="540000"/>
    <n v="216000"/>
    <n v="0.4"/>
    <x v="1"/>
    <x v="10"/>
    <x v="0"/>
  </r>
  <r>
    <x v="3"/>
    <n v="1128299"/>
    <d v="2021-01-01T00:00:00"/>
    <x v="2"/>
    <x v="2"/>
    <s v="San Francisco"/>
    <x v="1"/>
    <n v="65"/>
    <n v="750"/>
    <n v="487500"/>
    <n v="121875"/>
    <n v="0.25"/>
    <x v="1"/>
    <x v="0"/>
    <x v="1"/>
  </r>
  <r>
    <x v="3"/>
    <n v="1128299"/>
    <d v="2021-01-02T00:00:00"/>
    <x v="2"/>
    <x v="2"/>
    <s v="San Francisco"/>
    <x v="2"/>
    <n v="65"/>
    <n v="750"/>
    <n v="487500"/>
    <n v="195000"/>
    <n v="0.4"/>
    <x v="1"/>
    <x v="0"/>
    <x v="1"/>
  </r>
  <r>
    <x v="3"/>
    <n v="1128299"/>
    <d v="2021-01-03T00:00:00"/>
    <x v="2"/>
    <x v="2"/>
    <s v="San Francisco"/>
    <x v="3"/>
    <n v="60"/>
    <n v="650"/>
    <n v="390000"/>
    <n v="136500"/>
    <n v="0.35"/>
    <x v="1"/>
    <x v="0"/>
    <x v="1"/>
  </r>
  <r>
    <x v="3"/>
    <n v="1128299"/>
    <d v="2021-01-04T00:00:00"/>
    <x v="2"/>
    <x v="2"/>
    <s v="San Francisco"/>
    <x v="4"/>
    <n v="65"/>
    <n v="550"/>
    <n v="357500"/>
    <n v="196625.00000000003"/>
    <n v="0.55000000000000004"/>
    <x v="1"/>
    <x v="0"/>
    <x v="1"/>
  </r>
  <r>
    <x v="3"/>
    <n v="1128299"/>
    <d v="2021-01-05T00:00:00"/>
    <x v="2"/>
    <x v="2"/>
    <s v="San Francisco"/>
    <x v="5"/>
    <n v="80"/>
    <n v="725"/>
    <n v="580000"/>
    <n v="116000"/>
    <n v="0.2"/>
    <x v="1"/>
    <x v="0"/>
    <x v="1"/>
  </r>
  <r>
    <x v="3"/>
    <n v="1128299"/>
    <d v="2021-01-06T00:00:00"/>
    <x v="2"/>
    <x v="2"/>
    <s v="San Francisco"/>
    <x v="0"/>
    <n v="60"/>
    <n v="975"/>
    <n v="585000"/>
    <n v="234000"/>
    <n v="0.4"/>
    <x v="1"/>
    <x v="0"/>
    <x v="1"/>
  </r>
  <r>
    <x v="3"/>
    <n v="1128299"/>
    <d v="2021-01-07T00:00:00"/>
    <x v="2"/>
    <x v="2"/>
    <s v="San Francisco"/>
    <x v="1"/>
    <n v="65"/>
    <n v="825"/>
    <n v="536250"/>
    <n v="134062.5"/>
    <n v="0.25"/>
    <x v="1"/>
    <x v="0"/>
    <x v="1"/>
  </r>
  <r>
    <x v="3"/>
    <n v="1128299"/>
    <d v="2021-01-08T00:00:00"/>
    <x v="2"/>
    <x v="2"/>
    <s v="San Francisco"/>
    <x v="2"/>
    <n v="65"/>
    <n v="825"/>
    <n v="536250"/>
    <n v="214500"/>
    <n v="0.4"/>
    <x v="1"/>
    <x v="0"/>
    <x v="1"/>
  </r>
  <r>
    <x v="3"/>
    <n v="1128299"/>
    <d v="2021-01-09T00:00:00"/>
    <x v="2"/>
    <x v="2"/>
    <s v="San Francisco"/>
    <x v="3"/>
    <n v="60"/>
    <n v="700"/>
    <n v="420000"/>
    <n v="147000"/>
    <n v="0.35"/>
    <x v="1"/>
    <x v="0"/>
    <x v="1"/>
  </r>
  <r>
    <x v="3"/>
    <n v="1128299"/>
    <d v="2021-01-10T00:00:00"/>
    <x v="2"/>
    <x v="2"/>
    <s v="San Francisco"/>
    <x v="4"/>
    <n v="65"/>
    <n v="575"/>
    <n v="373750"/>
    <n v="205562.50000000003"/>
    <n v="0.55000000000000004"/>
    <x v="1"/>
    <x v="0"/>
    <x v="1"/>
  </r>
  <r>
    <x v="3"/>
    <n v="1128299"/>
    <d v="2021-01-11T00:00:00"/>
    <x v="2"/>
    <x v="2"/>
    <s v="San Francisco"/>
    <x v="5"/>
    <n v="80"/>
    <n v="875"/>
    <n v="700000"/>
    <n v="140000"/>
    <n v="0.2"/>
    <x v="1"/>
    <x v="0"/>
    <x v="1"/>
  </r>
  <r>
    <x v="3"/>
    <n v="1128299"/>
    <d v="2021-01-12T00:00:00"/>
    <x v="2"/>
    <x v="2"/>
    <s v="San Francisco"/>
    <x v="0"/>
    <n v="60"/>
    <n v="1025"/>
    <n v="615000"/>
    <n v="215250.00000000003"/>
    <n v="0.35000000000000003"/>
    <x v="1"/>
    <x v="0"/>
    <x v="1"/>
  </r>
  <r>
    <x v="3"/>
    <n v="1128299"/>
    <d v="2021-01-13T00:00:00"/>
    <x v="2"/>
    <x v="2"/>
    <s v="San Francisco"/>
    <x v="1"/>
    <n v="65"/>
    <n v="875"/>
    <n v="568750"/>
    <n v="113750"/>
    <n v="0.2"/>
    <x v="1"/>
    <x v="0"/>
    <x v="1"/>
  </r>
  <r>
    <x v="3"/>
    <n v="1128299"/>
    <d v="2021-01-14T00:00:00"/>
    <x v="2"/>
    <x v="2"/>
    <s v="San Francisco"/>
    <x v="2"/>
    <n v="65"/>
    <n v="825"/>
    <n v="536250"/>
    <n v="187687.50000000003"/>
    <n v="0.35000000000000003"/>
    <x v="1"/>
    <x v="0"/>
    <x v="1"/>
  </r>
  <r>
    <x v="3"/>
    <n v="1128299"/>
    <d v="2021-01-15T00:00:00"/>
    <x v="2"/>
    <x v="2"/>
    <s v="San Francisco"/>
    <x v="3"/>
    <n v="60"/>
    <n v="725"/>
    <n v="435000"/>
    <n v="130500"/>
    <n v="0.3"/>
    <x v="1"/>
    <x v="0"/>
    <x v="1"/>
  </r>
  <r>
    <x v="3"/>
    <n v="1128299"/>
    <d v="2021-01-16T00:00:00"/>
    <x v="2"/>
    <x v="2"/>
    <s v="San Francisco"/>
    <x v="4"/>
    <n v="65"/>
    <n v="775"/>
    <n v="503750"/>
    <n v="251875"/>
    <n v="0.5"/>
    <x v="1"/>
    <x v="0"/>
    <x v="1"/>
  </r>
  <r>
    <x v="3"/>
    <n v="1128299"/>
    <d v="2021-01-17T00:00:00"/>
    <x v="2"/>
    <x v="2"/>
    <s v="San Francisco"/>
    <x v="5"/>
    <n v="80"/>
    <n v="775"/>
    <n v="620000"/>
    <n v="93000.000000000015"/>
    <n v="0.15000000000000002"/>
    <x v="1"/>
    <x v="0"/>
    <x v="1"/>
  </r>
  <r>
    <x v="3"/>
    <n v="1128299"/>
    <d v="2021-01-18T00:00:00"/>
    <x v="2"/>
    <x v="2"/>
    <s v="San Francisco"/>
    <x v="0"/>
    <n v="65"/>
    <n v="975"/>
    <n v="633750"/>
    <n v="221812.50000000003"/>
    <n v="0.35000000000000003"/>
    <x v="1"/>
    <x v="0"/>
    <x v="1"/>
  </r>
  <r>
    <x v="3"/>
    <n v="1128299"/>
    <d v="2021-01-19T00:00:00"/>
    <x v="2"/>
    <x v="2"/>
    <s v="San Francisco"/>
    <x v="1"/>
    <n v="70"/>
    <n v="925"/>
    <n v="647500"/>
    <n v="129500"/>
    <n v="0.2"/>
    <x v="1"/>
    <x v="0"/>
    <x v="1"/>
  </r>
  <r>
    <x v="3"/>
    <n v="1128299"/>
    <d v="2021-01-20T00:00:00"/>
    <x v="2"/>
    <x v="2"/>
    <s v="San Francisco"/>
    <x v="2"/>
    <n v="65"/>
    <n v="800"/>
    <n v="520000"/>
    <n v="182000.00000000003"/>
    <n v="0.35000000000000003"/>
    <x v="1"/>
    <x v="0"/>
    <x v="1"/>
  </r>
  <r>
    <x v="3"/>
    <n v="1128299"/>
    <d v="2021-01-21T00:00:00"/>
    <x v="2"/>
    <x v="2"/>
    <s v="San Francisco"/>
    <x v="3"/>
    <n v="65"/>
    <n v="750"/>
    <n v="487500"/>
    <n v="146250"/>
    <n v="0.3"/>
    <x v="1"/>
    <x v="0"/>
    <x v="1"/>
  </r>
  <r>
    <x v="3"/>
    <n v="1128299"/>
    <d v="2021-01-22T00:00:00"/>
    <x v="2"/>
    <x v="2"/>
    <s v="San Francisco"/>
    <x v="4"/>
    <n v="75"/>
    <n v="750"/>
    <n v="562500"/>
    <n v="281250"/>
    <n v="0.5"/>
    <x v="1"/>
    <x v="0"/>
    <x v="1"/>
  </r>
  <r>
    <x v="3"/>
    <n v="1128299"/>
    <d v="2021-01-23T00:00:00"/>
    <x v="2"/>
    <x v="2"/>
    <s v="San Francisco"/>
    <x v="5"/>
    <n v="80"/>
    <n v="725"/>
    <n v="580000"/>
    <n v="87000.000000000015"/>
    <n v="0.15000000000000002"/>
    <x v="1"/>
    <x v="0"/>
    <x v="1"/>
  </r>
  <r>
    <x v="3"/>
    <n v="1128299"/>
    <d v="2021-01-24T00:00:00"/>
    <x v="2"/>
    <x v="2"/>
    <s v="San Francisco"/>
    <x v="0"/>
    <n v="55.000000000000007"/>
    <n v="925"/>
    <n v="508750.00000000006"/>
    <n v="152625.00000000003"/>
    <n v="0.30000000000000004"/>
    <x v="1"/>
    <x v="0"/>
    <x v="1"/>
  </r>
  <r>
    <x v="3"/>
    <n v="1128299"/>
    <d v="2021-01-25T00:00:00"/>
    <x v="2"/>
    <x v="2"/>
    <s v="San Francisco"/>
    <x v="1"/>
    <n v="60.000000000000007"/>
    <n v="925"/>
    <n v="555000.00000000012"/>
    <n v="83250.000000000015"/>
    <n v="0.15"/>
    <x v="1"/>
    <x v="0"/>
    <x v="1"/>
  </r>
  <r>
    <x v="3"/>
    <n v="1128299"/>
    <d v="2021-01-26T00:00:00"/>
    <x v="2"/>
    <x v="2"/>
    <s v="San Francisco"/>
    <x v="2"/>
    <n v="55.000000000000007"/>
    <n v="775"/>
    <n v="426250.00000000006"/>
    <n v="127875.00000000004"/>
    <n v="0.30000000000000004"/>
    <x v="1"/>
    <x v="0"/>
    <x v="1"/>
  </r>
  <r>
    <x v="3"/>
    <n v="1128299"/>
    <d v="2021-01-27T00:00:00"/>
    <x v="2"/>
    <x v="2"/>
    <s v="San Francisco"/>
    <x v="3"/>
    <n v="55.000000000000007"/>
    <n v="725"/>
    <n v="398750.00000000006"/>
    <n v="99687.5"/>
    <n v="0.24999999999999997"/>
    <x v="1"/>
    <x v="0"/>
    <x v="1"/>
  </r>
  <r>
    <x v="3"/>
    <n v="1128299"/>
    <d v="2021-01-28T00:00:00"/>
    <x v="2"/>
    <x v="2"/>
    <s v="San Francisco"/>
    <x v="4"/>
    <n v="65"/>
    <n v="725"/>
    <n v="471250"/>
    <n v="212062.50000000003"/>
    <n v="0.45000000000000007"/>
    <x v="1"/>
    <x v="0"/>
    <x v="1"/>
  </r>
  <r>
    <x v="3"/>
    <n v="1128299"/>
    <d v="2021-01-29T00:00:00"/>
    <x v="2"/>
    <x v="2"/>
    <s v="San Francisco"/>
    <x v="5"/>
    <n v="70"/>
    <n v="775"/>
    <n v="542500"/>
    <n v="54250"/>
    <n v="0.1"/>
    <x v="1"/>
    <x v="0"/>
    <x v="1"/>
  </r>
  <r>
    <x v="3"/>
    <n v="1128299"/>
    <d v="2021-01-30T00:00:00"/>
    <x v="2"/>
    <x v="2"/>
    <s v="San Francisco"/>
    <x v="0"/>
    <n v="55.000000000000007"/>
    <n v="875"/>
    <n v="481250.00000000006"/>
    <n v="144375.00000000003"/>
    <n v="0.30000000000000004"/>
    <x v="1"/>
    <x v="0"/>
    <x v="1"/>
  </r>
  <r>
    <x v="3"/>
    <n v="1128299"/>
    <d v="2021-01-31T00:00:00"/>
    <x v="2"/>
    <x v="2"/>
    <s v="San Francisco"/>
    <x v="1"/>
    <n v="60.000000000000007"/>
    <n v="875"/>
    <n v="525000.00000000012"/>
    <n v="78750.000000000015"/>
    <n v="0.15"/>
    <x v="1"/>
    <x v="0"/>
    <x v="1"/>
  </r>
  <r>
    <x v="3"/>
    <n v="1128299"/>
    <d v="2021-02-01T00:00:00"/>
    <x v="2"/>
    <x v="2"/>
    <s v="San Francisco"/>
    <x v="2"/>
    <n v="55.000000000000007"/>
    <n v="700"/>
    <n v="385000.00000000006"/>
    <n v="115500.00000000003"/>
    <n v="0.30000000000000004"/>
    <x v="1"/>
    <x v="1"/>
    <x v="1"/>
  </r>
  <r>
    <x v="3"/>
    <n v="1128299"/>
    <d v="2021-02-02T00:00:00"/>
    <x v="2"/>
    <x v="2"/>
    <s v="San Francisco"/>
    <x v="3"/>
    <n v="55.000000000000007"/>
    <n v="675"/>
    <n v="371250.00000000006"/>
    <n v="92812.5"/>
    <n v="0.24999999999999997"/>
    <x v="1"/>
    <x v="1"/>
    <x v="1"/>
  </r>
  <r>
    <x v="3"/>
    <n v="1128299"/>
    <d v="2021-02-03T00:00:00"/>
    <x v="2"/>
    <x v="2"/>
    <s v="San Francisco"/>
    <x v="4"/>
    <n v="65"/>
    <n v="650"/>
    <n v="422500"/>
    <n v="190125.00000000003"/>
    <n v="0.45000000000000007"/>
    <x v="1"/>
    <x v="1"/>
    <x v="1"/>
  </r>
  <r>
    <x v="3"/>
    <n v="1128299"/>
    <d v="2021-02-04T00:00:00"/>
    <x v="2"/>
    <x v="2"/>
    <s v="San Francisco"/>
    <x v="5"/>
    <n v="70"/>
    <n v="700"/>
    <n v="490000"/>
    <n v="49000"/>
    <n v="0.1"/>
    <x v="1"/>
    <x v="1"/>
    <x v="1"/>
  </r>
  <r>
    <x v="3"/>
    <n v="1128299"/>
    <d v="2021-02-05T00:00:00"/>
    <x v="2"/>
    <x v="2"/>
    <s v="San Francisco"/>
    <x v="0"/>
    <n v="55.000000000000007"/>
    <n v="875"/>
    <n v="481250.00000000006"/>
    <n v="144375.00000000003"/>
    <n v="0.30000000000000004"/>
    <x v="1"/>
    <x v="1"/>
    <x v="1"/>
  </r>
  <r>
    <x v="3"/>
    <n v="1128299"/>
    <d v="2021-02-06T00:00:00"/>
    <x v="2"/>
    <x v="2"/>
    <s v="San Francisco"/>
    <x v="1"/>
    <n v="60.000000000000007"/>
    <n v="875"/>
    <n v="525000.00000000012"/>
    <n v="78750.000000000015"/>
    <n v="0.15"/>
    <x v="1"/>
    <x v="1"/>
    <x v="1"/>
  </r>
  <r>
    <x v="3"/>
    <n v="1128299"/>
    <d v="2021-02-07T00:00:00"/>
    <x v="2"/>
    <x v="2"/>
    <s v="San Francisco"/>
    <x v="2"/>
    <n v="55.000000000000007"/>
    <n v="725"/>
    <n v="398750.00000000006"/>
    <n v="119625.00000000003"/>
    <n v="0.30000000000000004"/>
    <x v="1"/>
    <x v="1"/>
    <x v="1"/>
  </r>
  <r>
    <x v="3"/>
    <n v="1128299"/>
    <d v="2021-02-08T00:00:00"/>
    <x v="2"/>
    <x v="2"/>
    <s v="San Francisco"/>
    <x v="3"/>
    <n v="55.000000000000007"/>
    <n v="700"/>
    <n v="385000.00000000006"/>
    <n v="96250"/>
    <n v="0.24999999999999997"/>
    <x v="1"/>
    <x v="1"/>
    <x v="1"/>
  </r>
  <r>
    <x v="3"/>
    <n v="1128299"/>
    <d v="2021-02-09T00:00:00"/>
    <x v="2"/>
    <x v="2"/>
    <s v="San Francisco"/>
    <x v="4"/>
    <n v="65"/>
    <n v="650"/>
    <n v="422500"/>
    <n v="190125.00000000003"/>
    <n v="0.45000000000000007"/>
    <x v="1"/>
    <x v="1"/>
    <x v="1"/>
  </r>
  <r>
    <x v="3"/>
    <n v="1128299"/>
    <d v="2021-02-10T00:00:00"/>
    <x v="2"/>
    <x v="2"/>
    <s v="San Francisco"/>
    <x v="5"/>
    <n v="70"/>
    <n v="775"/>
    <n v="542500"/>
    <n v="54250"/>
    <n v="0.1"/>
    <x v="1"/>
    <x v="1"/>
    <x v="1"/>
  </r>
  <r>
    <x v="3"/>
    <n v="1128299"/>
    <d v="2021-02-11T00:00:00"/>
    <x v="2"/>
    <x v="2"/>
    <s v="San Francisco"/>
    <x v="0"/>
    <n v="55.000000000000007"/>
    <n v="975"/>
    <n v="536250.00000000012"/>
    <n v="160875.00000000006"/>
    <n v="0.30000000000000004"/>
    <x v="1"/>
    <x v="1"/>
    <x v="1"/>
  </r>
  <r>
    <x v="3"/>
    <n v="1128299"/>
    <d v="2021-02-12T00:00:00"/>
    <x v="2"/>
    <x v="2"/>
    <s v="San Francisco"/>
    <x v="1"/>
    <n v="60.000000000000007"/>
    <n v="975"/>
    <n v="585000.00000000012"/>
    <n v="87750.000000000015"/>
    <n v="0.15"/>
    <x v="1"/>
    <x v="1"/>
    <x v="1"/>
  </r>
  <r>
    <x v="3"/>
    <n v="1128299"/>
    <d v="2021-02-13T00:00:00"/>
    <x v="2"/>
    <x v="2"/>
    <s v="San Francisco"/>
    <x v="2"/>
    <n v="55.000000000000007"/>
    <n v="775"/>
    <n v="426250.00000000006"/>
    <n v="127875.00000000004"/>
    <n v="0.30000000000000004"/>
    <x v="1"/>
    <x v="1"/>
    <x v="1"/>
  </r>
  <r>
    <x v="3"/>
    <n v="1128299"/>
    <d v="2021-02-14T00:00:00"/>
    <x v="2"/>
    <x v="2"/>
    <s v="San Francisco"/>
    <x v="3"/>
    <n v="55.000000000000007"/>
    <n v="775"/>
    <n v="426250.00000000006"/>
    <n v="106562.5"/>
    <n v="0.24999999999999997"/>
    <x v="1"/>
    <x v="1"/>
    <x v="1"/>
  </r>
  <r>
    <x v="3"/>
    <n v="1128299"/>
    <d v="2021-02-15T00:00:00"/>
    <x v="2"/>
    <x v="2"/>
    <s v="San Francisco"/>
    <x v="4"/>
    <n v="65"/>
    <n v="700"/>
    <n v="455000"/>
    <n v="204750.00000000003"/>
    <n v="0.45000000000000007"/>
    <x v="1"/>
    <x v="1"/>
    <x v="1"/>
  </r>
  <r>
    <x v="3"/>
    <n v="1128299"/>
    <d v="2021-02-16T00:00:00"/>
    <x v="2"/>
    <x v="2"/>
    <s v="San Francisco"/>
    <x v="5"/>
    <n v="70"/>
    <n v="800"/>
    <n v="560000"/>
    <n v="56000"/>
    <n v="0.1"/>
    <x v="1"/>
    <x v="1"/>
    <x v="1"/>
  </r>
  <r>
    <x v="4"/>
    <n v="1189833"/>
    <d v="2021-02-17T00:00:00"/>
    <x v="2"/>
    <x v="2"/>
    <s v="San Francisco"/>
    <x v="0"/>
    <n v="35"/>
    <n v="700"/>
    <n v="245000"/>
    <n v="98000"/>
    <n v="0.4"/>
    <x v="1"/>
    <x v="1"/>
    <x v="1"/>
  </r>
  <r>
    <x v="4"/>
    <n v="1189833"/>
    <d v="2021-02-18T00:00:00"/>
    <x v="2"/>
    <x v="2"/>
    <s v="San Francisco"/>
    <x v="1"/>
    <n v="45"/>
    <n v="700"/>
    <n v="315000"/>
    <n v="78750"/>
    <n v="0.25"/>
    <x v="1"/>
    <x v="1"/>
    <x v="1"/>
  </r>
  <r>
    <x v="4"/>
    <n v="1189833"/>
    <d v="2021-03-09T00:00:00"/>
    <x v="2"/>
    <x v="2"/>
    <s v="San Francisco"/>
    <x v="2"/>
    <n v="45"/>
    <n v="700"/>
    <n v="315000"/>
    <n v="126000"/>
    <n v="0.4"/>
    <x v="1"/>
    <x v="2"/>
    <x v="1"/>
  </r>
  <r>
    <x v="4"/>
    <n v="1189833"/>
    <d v="2021-03-10T00:00:00"/>
    <x v="2"/>
    <x v="2"/>
    <s v="San Francisco"/>
    <x v="3"/>
    <n v="45"/>
    <n v="550"/>
    <n v="247500"/>
    <n v="86625"/>
    <n v="0.35"/>
    <x v="1"/>
    <x v="2"/>
    <x v="1"/>
  </r>
  <r>
    <x v="4"/>
    <n v="1189833"/>
    <d v="2021-03-11T00:00:00"/>
    <x v="2"/>
    <x v="2"/>
    <s v="Los Angeles"/>
    <x v="4"/>
    <n v="50"/>
    <n v="500"/>
    <n v="250000"/>
    <n v="137500"/>
    <n v="0.55000000000000004"/>
    <x v="1"/>
    <x v="2"/>
    <x v="1"/>
  </r>
  <r>
    <x v="4"/>
    <n v="1189833"/>
    <d v="2021-03-12T00:00:00"/>
    <x v="2"/>
    <x v="2"/>
    <s v="Los Angeles"/>
    <x v="5"/>
    <n v="45"/>
    <n v="700"/>
    <n v="315000"/>
    <n v="63000"/>
    <n v="0.2"/>
    <x v="1"/>
    <x v="2"/>
    <x v="1"/>
  </r>
  <r>
    <x v="4"/>
    <n v="1189833"/>
    <d v="2021-03-13T00:00:00"/>
    <x v="2"/>
    <x v="2"/>
    <s v="Los Angeles"/>
    <x v="0"/>
    <n v="35"/>
    <n v="750"/>
    <n v="262500"/>
    <n v="105000"/>
    <n v="0.4"/>
    <x v="1"/>
    <x v="2"/>
    <x v="1"/>
  </r>
  <r>
    <x v="4"/>
    <n v="1189833"/>
    <d v="2021-03-14T00:00:00"/>
    <x v="2"/>
    <x v="2"/>
    <s v="Los Angeles"/>
    <x v="1"/>
    <n v="45"/>
    <n v="650"/>
    <n v="292500"/>
    <n v="73125"/>
    <n v="0.25"/>
    <x v="1"/>
    <x v="2"/>
    <x v="1"/>
  </r>
  <r>
    <x v="4"/>
    <n v="1189833"/>
    <d v="2021-03-15T00:00:00"/>
    <x v="2"/>
    <x v="2"/>
    <s v="Los Angeles"/>
    <x v="2"/>
    <n v="45"/>
    <n v="675"/>
    <n v="303750"/>
    <n v="121500"/>
    <n v="0.4"/>
    <x v="1"/>
    <x v="2"/>
    <x v="1"/>
  </r>
  <r>
    <x v="4"/>
    <n v="1189833"/>
    <d v="2021-03-16T00:00:00"/>
    <x v="2"/>
    <x v="2"/>
    <s v="Los Angeles"/>
    <x v="3"/>
    <n v="45"/>
    <n v="525"/>
    <n v="236250"/>
    <n v="82687.5"/>
    <n v="0.35"/>
    <x v="1"/>
    <x v="2"/>
    <x v="1"/>
  </r>
  <r>
    <x v="4"/>
    <n v="1189833"/>
    <d v="2021-03-17T00:00:00"/>
    <x v="2"/>
    <x v="2"/>
    <s v="Los Angeles"/>
    <x v="4"/>
    <n v="50"/>
    <n v="450"/>
    <n v="225000"/>
    <n v="123750.00000000001"/>
    <n v="0.55000000000000004"/>
    <x v="1"/>
    <x v="2"/>
    <x v="1"/>
  </r>
  <r>
    <x v="4"/>
    <n v="1189833"/>
    <d v="2021-03-18T00:00:00"/>
    <x v="2"/>
    <x v="2"/>
    <s v="Los Angeles"/>
    <x v="5"/>
    <n v="45"/>
    <n v="650"/>
    <n v="292500"/>
    <n v="58500"/>
    <n v="0.2"/>
    <x v="1"/>
    <x v="2"/>
    <x v="1"/>
  </r>
  <r>
    <x v="4"/>
    <n v="1189833"/>
    <d v="2021-03-19T00:00:00"/>
    <x v="2"/>
    <x v="2"/>
    <s v="Los Angeles"/>
    <x v="0"/>
    <n v="35"/>
    <n v="800"/>
    <n v="280000"/>
    <n v="112000"/>
    <n v="0.4"/>
    <x v="1"/>
    <x v="2"/>
    <x v="1"/>
  </r>
  <r>
    <x v="4"/>
    <n v="1189833"/>
    <d v="2021-03-20T00:00:00"/>
    <x v="2"/>
    <x v="2"/>
    <s v="Los Angeles"/>
    <x v="1"/>
    <n v="45"/>
    <n v="650"/>
    <n v="292500"/>
    <n v="73125"/>
    <n v="0.25"/>
    <x v="1"/>
    <x v="2"/>
    <x v="1"/>
  </r>
  <r>
    <x v="4"/>
    <n v="1189833"/>
    <d v="2021-03-21T00:00:00"/>
    <x v="2"/>
    <x v="2"/>
    <s v="Los Angeles"/>
    <x v="2"/>
    <n v="45"/>
    <n v="650"/>
    <n v="292500"/>
    <n v="117000"/>
    <n v="0.4"/>
    <x v="1"/>
    <x v="2"/>
    <x v="1"/>
  </r>
  <r>
    <x v="4"/>
    <n v="1189833"/>
    <d v="2021-03-22T00:00:00"/>
    <x v="2"/>
    <x v="2"/>
    <s v="Los Angeles"/>
    <x v="3"/>
    <n v="45"/>
    <n v="550"/>
    <n v="247500"/>
    <n v="86625"/>
    <n v="0.35"/>
    <x v="1"/>
    <x v="2"/>
    <x v="1"/>
  </r>
  <r>
    <x v="4"/>
    <n v="1189833"/>
    <d v="2021-03-23T00:00:00"/>
    <x v="2"/>
    <x v="2"/>
    <s v="Los Angeles"/>
    <x v="4"/>
    <n v="50"/>
    <n v="425"/>
    <n v="212500"/>
    <n v="116875.00000000001"/>
    <n v="0.55000000000000004"/>
    <x v="1"/>
    <x v="2"/>
    <x v="1"/>
  </r>
  <r>
    <x v="4"/>
    <n v="1189833"/>
    <d v="2021-04-06T00:00:00"/>
    <x v="2"/>
    <x v="2"/>
    <s v="Los Angeles"/>
    <x v="5"/>
    <n v="45"/>
    <n v="625"/>
    <n v="281250"/>
    <n v="56250"/>
    <n v="0.2"/>
    <x v="1"/>
    <x v="3"/>
    <x v="1"/>
  </r>
  <r>
    <x v="4"/>
    <n v="1189833"/>
    <d v="2021-04-07T00:00:00"/>
    <x v="2"/>
    <x v="2"/>
    <s v="Los Angeles"/>
    <x v="0"/>
    <n v="45"/>
    <n v="800"/>
    <n v="360000"/>
    <n v="144000"/>
    <n v="0.4"/>
    <x v="1"/>
    <x v="3"/>
    <x v="1"/>
  </r>
  <r>
    <x v="4"/>
    <n v="1189833"/>
    <d v="2021-04-08T00:00:00"/>
    <x v="2"/>
    <x v="2"/>
    <s v="Los Angeles"/>
    <x v="1"/>
    <n v="50"/>
    <n v="600"/>
    <n v="300000"/>
    <n v="75000"/>
    <n v="0.25"/>
    <x v="1"/>
    <x v="3"/>
    <x v="1"/>
  </r>
  <r>
    <x v="4"/>
    <n v="1189833"/>
    <d v="2021-04-09T00:00:00"/>
    <x v="2"/>
    <x v="2"/>
    <s v="Los Angeles"/>
    <x v="2"/>
    <n v="50"/>
    <n v="625"/>
    <n v="312500"/>
    <n v="125000"/>
    <n v="0.4"/>
    <x v="1"/>
    <x v="3"/>
    <x v="1"/>
  </r>
  <r>
    <x v="4"/>
    <n v="1189833"/>
    <d v="2021-04-10T00:00:00"/>
    <x v="2"/>
    <x v="2"/>
    <s v="Los Angeles"/>
    <x v="3"/>
    <n v="45"/>
    <n v="525"/>
    <n v="236250"/>
    <n v="82687.5"/>
    <n v="0.35"/>
    <x v="1"/>
    <x v="3"/>
    <x v="1"/>
  </r>
  <r>
    <x v="4"/>
    <n v="1189833"/>
    <d v="2021-04-11T00:00:00"/>
    <x v="2"/>
    <x v="2"/>
    <s v="Los Angeles"/>
    <x v="4"/>
    <n v="50"/>
    <n v="425"/>
    <n v="212500"/>
    <n v="116875.00000000001"/>
    <n v="0.55000000000000004"/>
    <x v="1"/>
    <x v="3"/>
    <x v="1"/>
  </r>
  <r>
    <x v="4"/>
    <n v="1189833"/>
    <d v="2021-04-12T00:00:00"/>
    <x v="2"/>
    <x v="2"/>
    <s v="Los Angeles"/>
    <x v="5"/>
    <n v="65"/>
    <n v="600"/>
    <n v="390000"/>
    <n v="78000"/>
    <n v="0.2"/>
    <x v="1"/>
    <x v="3"/>
    <x v="1"/>
  </r>
  <r>
    <x v="4"/>
    <n v="1189833"/>
    <d v="2021-04-13T00:00:00"/>
    <x v="2"/>
    <x v="2"/>
    <s v="Los Angeles"/>
    <x v="0"/>
    <n v="45"/>
    <n v="800"/>
    <n v="360000"/>
    <n v="144000"/>
    <n v="0.4"/>
    <x v="1"/>
    <x v="3"/>
    <x v="1"/>
  </r>
  <r>
    <x v="4"/>
    <n v="1189833"/>
    <d v="2021-04-14T00:00:00"/>
    <x v="2"/>
    <x v="2"/>
    <s v="Los Angeles"/>
    <x v="1"/>
    <n v="50"/>
    <n v="650"/>
    <n v="325000"/>
    <n v="81250"/>
    <n v="0.25"/>
    <x v="1"/>
    <x v="3"/>
    <x v="1"/>
  </r>
  <r>
    <x v="4"/>
    <n v="1189833"/>
    <d v="2021-04-15T00:00:00"/>
    <x v="2"/>
    <x v="2"/>
    <s v="Los Angeles"/>
    <x v="2"/>
    <n v="50"/>
    <n v="650"/>
    <n v="325000"/>
    <n v="130000"/>
    <n v="0.4"/>
    <x v="1"/>
    <x v="3"/>
    <x v="1"/>
  </r>
  <r>
    <x v="4"/>
    <n v="1189833"/>
    <d v="2021-04-16T00:00:00"/>
    <x v="2"/>
    <x v="2"/>
    <s v="Los Angeles"/>
    <x v="3"/>
    <n v="45"/>
    <n v="550"/>
    <n v="247500"/>
    <n v="86625"/>
    <n v="0.35"/>
    <x v="1"/>
    <x v="3"/>
    <x v="1"/>
  </r>
  <r>
    <x v="4"/>
    <n v="1189833"/>
    <d v="2021-04-17T00:00:00"/>
    <x v="2"/>
    <x v="2"/>
    <s v="Los Angeles"/>
    <x v="4"/>
    <n v="50"/>
    <n v="450"/>
    <n v="225000"/>
    <n v="123750.00000000001"/>
    <n v="0.55000000000000004"/>
    <x v="1"/>
    <x v="3"/>
    <x v="1"/>
  </r>
  <r>
    <x v="4"/>
    <n v="1189833"/>
    <d v="2021-04-18T00:00:00"/>
    <x v="2"/>
    <x v="2"/>
    <s v="Los Angeles"/>
    <x v="5"/>
    <n v="65"/>
    <n v="625"/>
    <n v="406250"/>
    <n v="81250"/>
    <n v="0.2"/>
    <x v="1"/>
    <x v="3"/>
    <x v="1"/>
  </r>
  <r>
    <x v="4"/>
    <n v="1189833"/>
    <d v="2021-04-19T00:00:00"/>
    <x v="2"/>
    <x v="2"/>
    <s v="Los Angeles"/>
    <x v="0"/>
    <n v="45"/>
    <n v="900"/>
    <n v="405000"/>
    <n v="162000"/>
    <n v="0.4"/>
    <x v="1"/>
    <x v="3"/>
    <x v="1"/>
  </r>
  <r>
    <x v="4"/>
    <n v="1189833"/>
    <d v="2021-04-20T00:00:00"/>
    <x v="2"/>
    <x v="2"/>
    <s v="Los Angeles"/>
    <x v="1"/>
    <n v="50"/>
    <n v="750"/>
    <n v="375000"/>
    <n v="93750"/>
    <n v="0.25"/>
    <x v="1"/>
    <x v="3"/>
    <x v="1"/>
  </r>
  <r>
    <x v="4"/>
    <n v="1189833"/>
    <d v="2021-04-21T00:00:00"/>
    <x v="2"/>
    <x v="2"/>
    <s v="Los Angeles"/>
    <x v="2"/>
    <n v="50"/>
    <n v="750"/>
    <n v="375000"/>
    <n v="150000"/>
    <n v="0.4"/>
    <x v="1"/>
    <x v="3"/>
    <x v="1"/>
  </r>
  <r>
    <x v="4"/>
    <n v="1189833"/>
    <d v="2021-04-22T00:00:00"/>
    <x v="2"/>
    <x v="2"/>
    <s v="Los Angeles"/>
    <x v="3"/>
    <n v="45"/>
    <n v="625"/>
    <n v="281250"/>
    <n v="98437.5"/>
    <n v="0.35"/>
    <x v="1"/>
    <x v="3"/>
    <x v="1"/>
  </r>
  <r>
    <x v="4"/>
    <n v="1189833"/>
    <d v="2021-04-23T00:00:00"/>
    <x v="2"/>
    <x v="2"/>
    <s v="Los Angeles"/>
    <x v="4"/>
    <n v="50"/>
    <n v="500"/>
    <n v="250000"/>
    <n v="137500"/>
    <n v="0.55000000000000004"/>
    <x v="1"/>
    <x v="3"/>
    <x v="1"/>
  </r>
  <r>
    <x v="4"/>
    <n v="1189833"/>
    <d v="2021-04-24T00:00:00"/>
    <x v="2"/>
    <x v="2"/>
    <s v="Los Angeles"/>
    <x v="5"/>
    <n v="65"/>
    <n v="800"/>
    <n v="520000"/>
    <n v="104000"/>
    <n v="0.2"/>
    <x v="1"/>
    <x v="3"/>
    <x v="1"/>
  </r>
  <r>
    <x v="4"/>
    <n v="1189833"/>
    <d v="2021-04-25T00:00:00"/>
    <x v="2"/>
    <x v="2"/>
    <s v="Los Angeles"/>
    <x v="0"/>
    <n v="45"/>
    <n v="950"/>
    <n v="427500"/>
    <n v="171000"/>
    <n v="0.4"/>
    <x v="1"/>
    <x v="3"/>
    <x v="1"/>
  </r>
  <r>
    <x v="4"/>
    <n v="1189833"/>
    <d v="2021-04-26T00:00:00"/>
    <x v="2"/>
    <x v="2"/>
    <s v="Los Angeles"/>
    <x v="1"/>
    <n v="50"/>
    <n v="800"/>
    <n v="400000"/>
    <n v="100000"/>
    <n v="0.25"/>
    <x v="1"/>
    <x v="3"/>
    <x v="1"/>
  </r>
  <r>
    <x v="4"/>
    <n v="1189833"/>
    <d v="2021-04-27T00:00:00"/>
    <x v="2"/>
    <x v="2"/>
    <s v="Los Angeles"/>
    <x v="2"/>
    <n v="50"/>
    <n v="750"/>
    <n v="375000"/>
    <n v="150000"/>
    <n v="0.4"/>
    <x v="1"/>
    <x v="3"/>
    <x v="1"/>
  </r>
  <r>
    <x v="4"/>
    <n v="1189833"/>
    <d v="2021-04-28T00:00:00"/>
    <x v="2"/>
    <x v="2"/>
    <s v="Los Angeles"/>
    <x v="3"/>
    <n v="45"/>
    <n v="650"/>
    <n v="292500"/>
    <n v="102375"/>
    <n v="0.35"/>
    <x v="1"/>
    <x v="3"/>
    <x v="1"/>
  </r>
  <r>
    <x v="4"/>
    <n v="1189833"/>
    <d v="2021-04-29T00:00:00"/>
    <x v="2"/>
    <x v="2"/>
    <s v="Los Angeles"/>
    <x v="4"/>
    <n v="50"/>
    <n v="700"/>
    <n v="350000"/>
    <n v="192500.00000000003"/>
    <n v="0.55000000000000004"/>
    <x v="1"/>
    <x v="3"/>
    <x v="1"/>
  </r>
  <r>
    <x v="4"/>
    <n v="1189833"/>
    <d v="2021-04-30T00:00:00"/>
    <x v="2"/>
    <x v="2"/>
    <s v="Los Angeles"/>
    <x v="5"/>
    <n v="65"/>
    <n v="700"/>
    <n v="455000"/>
    <n v="91000"/>
    <n v="0.2"/>
    <x v="1"/>
    <x v="3"/>
    <x v="1"/>
  </r>
  <r>
    <x v="4"/>
    <n v="1189833"/>
    <d v="2021-05-01T00:00:00"/>
    <x v="2"/>
    <x v="2"/>
    <s v="Los Angeles"/>
    <x v="0"/>
    <n v="50"/>
    <n v="900"/>
    <n v="450000"/>
    <n v="180000"/>
    <n v="0.4"/>
    <x v="1"/>
    <x v="4"/>
    <x v="1"/>
  </r>
  <r>
    <x v="4"/>
    <n v="1189833"/>
    <d v="2021-05-02T00:00:00"/>
    <x v="2"/>
    <x v="2"/>
    <s v="Los Angeles"/>
    <x v="1"/>
    <n v="55.000000000000007"/>
    <n v="850"/>
    <n v="467500.00000000006"/>
    <n v="116875.00000000001"/>
    <n v="0.25"/>
    <x v="1"/>
    <x v="4"/>
    <x v="1"/>
  </r>
  <r>
    <x v="4"/>
    <n v="1189833"/>
    <d v="2021-05-03T00:00:00"/>
    <x v="2"/>
    <x v="2"/>
    <s v="Los Angeles"/>
    <x v="2"/>
    <n v="50"/>
    <n v="725"/>
    <n v="362500"/>
    <n v="145000"/>
    <n v="0.4"/>
    <x v="1"/>
    <x v="4"/>
    <x v="1"/>
  </r>
  <r>
    <x v="4"/>
    <n v="1189833"/>
    <d v="2021-05-04T00:00:00"/>
    <x v="2"/>
    <x v="2"/>
    <s v="Los Angeles"/>
    <x v="3"/>
    <n v="50"/>
    <n v="675"/>
    <n v="337500"/>
    <n v="118124.99999999999"/>
    <n v="0.35"/>
    <x v="1"/>
    <x v="4"/>
    <x v="1"/>
  </r>
  <r>
    <x v="4"/>
    <n v="1189833"/>
    <d v="2021-05-05T00:00:00"/>
    <x v="2"/>
    <x v="2"/>
    <s v="Los Angeles"/>
    <x v="4"/>
    <n v="60"/>
    <n v="675"/>
    <n v="405000"/>
    <n v="222750.00000000003"/>
    <n v="0.55000000000000004"/>
    <x v="1"/>
    <x v="4"/>
    <x v="1"/>
  </r>
  <r>
    <x v="4"/>
    <n v="1189833"/>
    <d v="2021-05-06T00:00:00"/>
    <x v="2"/>
    <x v="2"/>
    <s v="Los Angeles"/>
    <x v="5"/>
    <n v="65"/>
    <n v="650"/>
    <n v="422500"/>
    <n v="84500"/>
    <n v="0.2"/>
    <x v="1"/>
    <x v="4"/>
    <x v="1"/>
  </r>
  <r>
    <x v="4"/>
    <n v="1189833"/>
    <d v="2021-05-07T00:00:00"/>
    <x v="2"/>
    <x v="2"/>
    <s v="Los Angeles"/>
    <x v="0"/>
    <n v="50"/>
    <n v="850"/>
    <n v="425000"/>
    <n v="170000"/>
    <n v="0.4"/>
    <x v="1"/>
    <x v="4"/>
    <x v="1"/>
  </r>
  <r>
    <x v="4"/>
    <n v="1189833"/>
    <d v="2021-05-08T00:00:00"/>
    <x v="2"/>
    <x v="2"/>
    <s v="Los Angeles"/>
    <x v="1"/>
    <n v="55.000000000000007"/>
    <n v="850"/>
    <n v="467500.00000000006"/>
    <n v="116875.00000000001"/>
    <n v="0.25"/>
    <x v="1"/>
    <x v="4"/>
    <x v="1"/>
  </r>
  <r>
    <x v="4"/>
    <n v="1189833"/>
    <d v="2021-05-09T00:00:00"/>
    <x v="2"/>
    <x v="2"/>
    <s v="Los Angeles"/>
    <x v="2"/>
    <n v="50"/>
    <n v="700"/>
    <n v="350000"/>
    <n v="140000"/>
    <n v="0.4"/>
    <x v="1"/>
    <x v="4"/>
    <x v="1"/>
  </r>
  <r>
    <x v="4"/>
    <n v="1189833"/>
    <d v="2021-05-10T00:00:00"/>
    <x v="2"/>
    <x v="2"/>
    <s v="Los Angeles"/>
    <x v="3"/>
    <n v="50"/>
    <n v="650"/>
    <n v="325000"/>
    <n v="113750"/>
    <n v="0.35"/>
    <x v="1"/>
    <x v="4"/>
    <x v="1"/>
  </r>
  <r>
    <x v="4"/>
    <n v="1189833"/>
    <d v="2021-05-11T00:00:00"/>
    <x v="2"/>
    <x v="2"/>
    <s v="Los Angeles"/>
    <x v="4"/>
    <n v="60"/>
    <n v="650"/>
    <n v="390000"/>
    <n v="214500.00000000003"/>
    <n v="0.55000000000000004"/>
    <x v="1"/>
    <x v="4"/>
    <x v="1"/>
  </r>
  <r>
    <x v="4"/>
    <n v="1189833"/>
    <d v="2021-05-12T00:00:00"/>
    <x v="2"/>
    <x v="2"/>
    <s v="Los Angeles"/>
    <x v="5"/>
    <n v="65"/>
    <n v="700"/>
    <n v="455000"/>
    <n v="91000"/>
    <n v="0.2"/>
    <x v="1"/>
    <x v="4"/>
    <x v="1"/>
  </r>
  <r>
    <x v="4"/>
    <n v="1189833"/>
    <d v="2021-05-13T00:00:00"/>
    <x v="2"/>
    <x v="2"/>
    <s v="Los Angeles"/>
    <x v="0"/>
    <n v="50"/>
    <n v="800"/>
    <n v="400000"/>
    <n v="160000"/>
    <n v="0.4"/>
    <x v="1"/>
    <x v="4"/>
    <x v="1"/>
  </r>
  <r>
    <x v="4"/>
    <n v="1189833"/>
    <d v="2021-05-14T00:00:00"/>
    <x v="2"/>
    <x v="2"/>
    <s v="Los Angeles"/>
    <x v="1"/>
    <n v="55.000000000000007"/>
    <n v="800"/>
    <n v="440000.00000000006"/>
    <n v="110000.00000000001"/>
    <n v="0.25"/>
    <x v="1"/>
    <x v="4"/>
    <x v="1"/>
  </r>
  <r>
    <x v="4"/>
    <n v="1189833"/>
    <d v="2021-05-15T00:00:00"/>
    <x v="2"/>
    <x v="2"/>
    <s v="Los Angeles"/>
    <x v="2"/>
    <n v="50"/>
    <n v="650"/>
    <n v="325000"/>
    <n v="130000"/>
    <n v="0.4"/>
    <x v="1"/>
    <x v="4"/>
    <x v="1"/>
  </r>
  <r>
    <x v="4"/>
    <n v="1189833"/>
    <d v="2021-05-16T00:00:00"/>
    <x v="2"/>
    <x v="2"/>
    <s v="Los Angeles"/>
    <x v="3"/>
    <n v="50"/>
    <n v="625"/>
    <n v="312500"/>
    <n v="109375"/>
    <n v="0.35"/>
    <x v="1"/>
    <x v="4"/>
    <x v="1"/>
  </r>
  <r>
    <x v="4"/>
    <n v="1189833"/>
    <d v="2021-05-17T00:00:00"/>
    <x v="2"/>
    <x v="2"/>
    <s v="Los Angeles"/>
    <x v="4"/>
    <n v="60"/>
    <n v="600"/>
    <n v="360000"/>
    <n v="198000.00000000003"/>
    <n v="0.55000000000000004"/>
    <x v="1"/>
    <x v="4"/>
    <x v="1"/>
  </r>
  <r>
    <x v="4"/>
    <n v="1189833"/>
    <d v="2021-05-18T00:00:00"/>
    <x v="2"/>
    <x v="2"/>
    <s v="Los Angeles"/>
    <x v="5"/>
    <n v="65"/>
    <n v="650"/>
    <n v="422500"/>
    <n v="84500"/>
    <n v="0.2"/>
    <x v="1"/>
    <x v="4"/>
    <x v="1"/>
  </r>
  <r>
    <x v="4"/>
    <n v="1189833"/>
    <d v="2021-05-19T00:00:00"/>
    <x v="2"/>
    <x v="2"/>
    <s v="Los Angeles"/>
    <x v="0"/>
    <n v="50"/>
    <n v="825"/>
    <n v="412500"/>
    <n v="165000"/>
    <n v="0.4"/>
    <x v="1"/>
    <x v="4"/>
    <x v="1"/>
  </r>
  <r>
    <x v="4"/>
    <n v="1189833"/>
    <d v="2021-05-20T00:00:00"/>
    <x v="2"/>
    <x v="2"/>
    <s v="Los Angeles"/>
    <x v="1"/>
    <n v="55.000000000000007"/>
    <n v="825"/>
    <n v="453750.00000000006"/>
    <n v="113437.50000000001"/>
    <n v="0.25"/>
    <x v="1"/>
    <x v="4"/>
    <x v="1"/>
  </r>
  <r>
    <x v="4"/>
    <n v="1189833"/>
    <d v="2021-05-21T00:00:00"/>
    <x v="2"/>
    <x v="2"/>
    <s v="Los Angeles"/>
    <x v="2"/>
    <n v="50"/>
    <n v="675"/>
    <n v="337500"/>
    <n v="135000"/>
    <n v="0.4"/>
    <x v="1"/>
    <x v="4"/>
    <x v="1"/>
  </r>
  <r>
    <x v="4"/>
    <n v="1189833"/>
    <d v="2021-05-22T00:00:00"/>
    <x v="2"/>
    <x v="2"/>
    <s v="Los Angeles"/>
    <x v="3"/>
    <n v="50"/>
    <n v="650"/>
    <n v="325000"/>
    <n v="113750"/>
    <n v="0.35"/>
    <x v="1"/>
    <x v="4"/>
    <x v="1"/>
  </r>
  <r>
    <x v="4"/>
    <n v="1189833"/>
    <d v="2021-05-23T00:00:00"/>
    <x v="2"/>
    <x v="2"/>
    <s v="Los Angeles"/>
    <x v="4"/>
    <n v="60"/>
    <n v="600"/>
    <n v="360000"/>
    <n v="198000.00000000003"/>
    <n v="0.55000000000000004"/>
    <x v="1"/>
    <x v="4"/>
    <x v="1"/>
  </r>
  <r>
    <x v="4"/>
    <n v="1189833"/>
    <d v="2021-05-24T00:00:00"/>
    <x v="2"/>
    <x v="2"/>
    <s v="Los Angeles"/>
    <x v="5"/>
    <n v="65"/>
    <n v="700"/>
    <n v="455000"/>
    <n v="91000"/>
    <n v="0.2"/>
    <x v="1"/>
    <x v="4"/>
    <x v="1"/>
  </r>
  <r>
    <x v="4"/>
    <n v="1189833"/>
    <d v="2021-05-25T00:00:00"/>
    <x v="2"/>
    <x v="2"/>
    <s v="Los Angeles"/>
    <x v="0"/>
    <n v="50"/>
    <n v="900"/>
    <n v="450000"/>
    <n v="180000"/>
    <n v="0.4"/>
    <x v="1"/>
    <x v="4"/>
    <x v="1"/>
  </r>
  <r>
    <x v="4"/>
    <n v="1189833"/>
    <d v="2021-05-26T00:00:00"/>
    <x v="2"/>
    <x v="2"/>
    <s v="Los Angeles"/>
    <x v="1"/>
    <n v="55.000000000000007"/>
    <n v="900"/>
    <n v="495000.00000000006"/>
    <n v="123750.00000000001"/>
    <n v="0.25"/>
    <x v="1"/>
    <x v="4"/>
    <x v="1"/>
  </r>
  <r>
    <x v="4"/>
    <n v="1189833"/>
    <d v="2021-05-27T00:00:00"/>
    <x v="2"/>
    <x v="2"/>
    <s v="Los Angeles"/>
    <x v="2"/>
    <n v="50"/>
    <n v="700"/>
    <n v="350000"/>
    <n v="140000"/>
    <n v="0.4"/>
    <x v="1"/>
    <x v="4"/>
    <x v="1"/>
  </r>
  <r>
    <x v="4"/>
    <n v="1189833"/>
    <d v="2021-05-28T00:00:00"/>
    <x v="2"/>
    <x v="2"/>
    <s v="Los Angeles"/>
    <x v="3"/>
    <n v="50"/>
    <n v="700"/>
    <n v="350000"/>
    <n v="122499.99999999999"/>
    <n v="0.35"/>
    <x v="1"/>
    <x v="4"/>
    <x v="1"/>
  </r>
  <r>
    <x v="4"/>
    <n v="1189833"/>
    <d v="2021-05-29T00:00:00"/>
    <x v="2"/>
    <x v="2"/>
    <s v="Los Angeles"/>
    <x v="4"/>
    <n v="60"/>
    <n v="625"/>
    <n v="375000"/>
    <n v="206250.00000000003"/>
    <n v="0.55000000000000004"/>
    <x v="1"/>
    <x v="4"/>
    <x v="1"/>
  </r>
  <r>
    <x v="4"/>
    <n v="1189833"/>
    <d v="2021-05-30T00:00:00"/>
    <x v="2"/>
    <x v="2"/>
    <s v="Los Angeles"/>
    <x v="5"/>
    <n v="65"/>
    <n v="725"/>
    <n v="471250"/>
    <n v="94250"/>
    <n v="0.2"/>
    <x v="1"/>
    <x v="4"/>
    <x v="1"/>
  </r>
  <r>
    <x v="0"/>
    <n v="1185732"/>
    <d v="2021-05-31T00:00:00"/>
    <x v="2"/>
    <x v="2"/>
    <s v="Los Angeles"/>
    <x v="0"/>
    <n v="45"/>
    <n v="475"/>
    <n v="213750"/>
    <n v="85500"/>
    <n v="0.4"/>
    <x v="1"/>
    <x v="4"/>
    <x v="1"/>
  </r>
  <r>
    <x v="0"/>
    <n v="1185732"/>
    <d v="2021-06-01T00:00:00"/>
    <x v="2"/>
    <x v="2"/>
    <s v="Los Angeles"/>
    <x v="1"/>
    <n v="45"/>
    <n v="275"/>
    <n v="123750"/>
    <n v="43312.5"/>
    <n v="0.35"/>
    <x v="1"/>
    <x v="11"/>
    <x v="1"/>
  </r>
  <r>
    <x v="0"/>
    <n v="1185732"/>
    <d v="2021-06-02T00:00:00"/>
    <x v="2"/>
    <x v="2"/>
    <s v="Los Angeles"/>
    <x v="2"/>
    <n v="35"/>
    <n v="275"/>
    <n v="96250"/>
    <n v="33687.5"/>
    <n v="0.35"/>
    <x v="1"/>
    <x v="11"/>
    <x v="1"/>
  </r>
  <r>
    <x v="0"/>
    <n v="1185732"/>
    <d v="2021-06-03T00:00:00"/>
    <x v="2"/>
    <x v="2"/>
    <s v="Los Angeles"/>
    <x v="3"/>
    <n v="40"/>
    <n v="125"/>
    <n v="50000"/>
    <n v="20000"/>
    <n v="0.4"/>
    <x v="1"/>
    <x v="11"/>
    <x v="1"/>
  </r>
  <r>
    <x v="0"/>
    <n v="1185732"/>
    <d v="2021-06-04T00:00:00"/>
    <x v="3"/>
    <x v="3"/>
    <s v="Chicago"/>
    <x v="4"/>
    <n v="54.999999999999993"/>
    <n v="175"/>
    <n v="96249.999999999985"/>
    <n v="33687.499999999993"/>
    <n v="0.35"/>
    <x v="1"/>
    <x v="11"/>
    <x v="1"/>
  </r>
  <r>
    <x v="0"/>
    <n v="1185732"/>
    <d v="2021-06-05T00:00:00"/>
    <x v="3"/>
    <x v="3"/>
    <s v="Chicago"/>
    <x v="5"/>
    <n v="45"/>
    <n v="275"/>
    <n v="123750"/>
    <n v="61875"/>
    <n v="0.5"/>
    <x v="1"/>
    <x v="11"/>
    <x v="1"/>
  </r>
  <r>
    <x v="0"/>
    <n v="1185732"/>
    <d v="2021-06-06T00:00:00"/>
    <x v="3"/>
    <x v="3"/>
    <s v="Chicago"/>
    <x v="0"/>
    <n v="45"/>
    <n v="525"/>
    <n v="236250"/>
    <n v="94500"/>
    <n v="0.4"/>
    <x v="1"/>
    <x v="11"/>
    <x v="1"/>
  </r>
  <r>
    <x v="0"/>
    <n v="1185732"/>
    <d v="2021-06-07T00:00:00"/>
    <x v="3"/>
    <x v="3"/>
    <s v="Chicago"/>
    <x v="1"/>
    <n v="45"/>
    <n v="175"/>
    <n v="78750"/>
    <n v="27562.5"/>
    <n v="0.35"/>
    <x v="1"/>
    <x v="11"/>
    <x v="1"/>
  </r>
  <r>
    <x v="0"/>
    <n v="1185732"/>
    <d v="2021-06-08T00:00:00"/>
    <x v="3"/>
    <x v="3"/>
    <s v="Chicago"/>
    <x v="2"/>
    <n v="35"/>
    <n v="225"/>
    <n v="78750"/>
    <n v="27562.5"/>
    <n v="0.35"/>
    <x v="1"/>
    <x v="11"/>
    <x v="1"/>
  </r>
  <r>
    <x v="0"/>
    <n v="1185732"/>
    <d v="2021-06-09T00:00:00"/>
    <x v="3"/>
    <x v="3"/>
    <s v="Chicago"/>
    <x v="3"/>
    <n v="40"/>
    <n v="100"/>
    <n v="40000"/>
    <n v="16000"/>
    <n v="0.4"/>
    <x v="1"/>
    <x v="11"/>
    <x v="1"/>
  </r>
  <r>
    <x v="0"/>
    <n v="1185732"/>
    <d v="2021-06-10T00:00:00"/>
    <x v="3"/>
    <x v="3"/>
    <s v="Chicago"/>
    <x v="4"/>
    <n v="54.999999999999993"/>
    <n v="175"/>
    <n v="96249.999999999985"/>
    <n v="33687.499999999993"/>
    <n v="0.35"/>
    <x v="1"/>
    <x v="11"/>
    <x v="1"/>
  </r>
  <r>
    <x v="0"/>
    <n v="1185732"/>
    <d v="2021-06-11T00:00:00"/>
    <x v="3"/>
    <x v="3"/>
    <s v="Chicago"/>
    <x v="5"/>
    <n v="45"/>
    <n v="275"/>
    <n v="123750"/>
    <n v="61875"/>
    <n v="0.5"/>
    <x v="1"/>
    <x v="11"/>
    <x v="1"/>
  </r>
  <r>
    <x v="0"/>
    <n v="1185732"/>
    <d v="2021-06-12T00:00:00"/>
    <x v="3"/>
    <x v="3"/>
    <s v="Chicago"/>
    <x v="0"/>
    <n v="50"/>
    <n v="495"/>
    <n v="247500"/>
    <n v="99000"/>
    <n v="0.4"/>
    <x v="1"/>
    <x v="11"/>
    <x v="1"/>
  </r>
  <r>
    <x v="0"/>
    <n v="1185732"/>
    <d v="2021-06-13T00:00:00"/>
    <x v="3"/>
    <x v="3"/>
    <s v="Chicago"/>
    <x v="1"/>
    <n v="50"/>
    <n v="200"/>
    <n v="100000"/>
    <n v="35000"/>
    <n v="0.35"/>
    <x v="1"/>
    <x v="11"/>
    <x v="1"/>
  </r>
  <r>
    <x v="0"/>
    <n v="1185732"/>
    <d v="2021-06-14T00:00:00"/>
    <x v="3"/>
    <x v="3"/>
    <s v="Chicago"/>
    <x v="2"/>
    <n v="40"/>
    <n v="225"/>
    <n v="90000"/>
    <n v="31499.999999999996"/>
    <n v="0.35"/>
    <x v="1"/>
    <x v="11"/>
    <x v="1"/>
  </r>
  <r>
    <x v="0"/>
    <n v="1185732"/>
    <d v="2021-06-15T00:00:00"/>
    <x v="3"/>
    <x v="3"/>
    <s v="Chicago"/>
    <x v="3"/>
    <n v="45"/>
    <n v="75"/>
    <n v="33750"/>
    <n v="13500"/>
    <n v="0.4"/>
    <x v="1"/>
    <x v="11"/>
    <x v="1"/>
  </r>
  <r>
    <x v="0"/>
    <n v="1185732"/>
    <d v="2021-06-16T00:00:00"/>
    <x v="3"/>
    <x v="3"/>
    <s v="Chicago"/>
    <x v="4"/>
    <n v="60"/>
    <n v="125"/>
    <n v="75000"/>
    <n v="26250"/>
    <n v="0.35"/>
    <x v="1"/>
    <x v="11"/>
    <x v="1"/>
  </r>
  <r>
    <x v="0"/>
    <n v="1185732"/>
    <d v="2021-06-17T00:00:00"/>
    <x v="3"/>
    <x v="3"/>
    <s v="Chicago"/>
    <x v="5"/>
    <n v="50"/>
    <n v="225"/>
    <n v="112500"/>
    <n v="56250"/>
    <n v="0.5"/>
    <x v="1"/>
    <x v="11"/>
    <x v="1"/>
  </r>
  <r>
    <x v="0"/>
    <n v="1185732"/>
    <d v="2021-06-18T00:00:00"/>
    <x v="3"/>
    <x v="3"/>
    <s v="Chicago"/>
    <x v="0"/>
    <n v="50"/>
    <n v="450"/>
    <n v="225000"/>
    <n v="90000"/>
    <n v="0.4"/>
    <x v="1"/>
    <x v="11"/>
    <x v="1"/>
  </r>
  <r>
    <x v="0"/>
    <n v="1185732"/>
    <d v="2021-06-19T00:00:00"/>
    <x v="3"/>
    <x v="3"/>
    <s v="Chicago"/>
    <x v="1"/>
    <n v="50"/>
    <n v="150"/>
    <n v="75000"/>
    <n v="26250"/>
    <n v="0.35"/>
    <x v="1"/>
    <x v="11"/>
    <x v="1"/>
  </r>
  <r>
    <x v="0"/>
    <n v="1185732"/>
    <d v="2021-06-20T00:00:00"/>
    <x v="3"/>
    <x v="3"/>
    <s v="Chicago"/>
    <x v="2"/>
    <n v="40"/>
    <n v="150"/>
    <n v="60000"/>
    <n v="21000"/>
    <n v="0.35"/>
    <x v="1"/>
    <x v="11"/>
    <x v="1"/>
  </r>
  <r>
    <x v="0"/>
    <n v="1185732"/>
    <d v="2021-06-21T00:00:00"/>
    <x v="3"/>
    <x v="3"/>
    <s v="Chicago"/>
    <x v="3"/>
    <n v="45"/>
    <n v="75"/>
    <n v="33750"/>
    <n v="13500"/>
    <n v="0.4"/>
    <x v="1"/>
    <x v="11"/>
    <x v="1"/>
  </r>
  <r>
    <x v="0"/>
    <n v="1185732"/>
    <d v="2021-06-22T00:00:00"/>
    <x v="3"/>
    <x v="3"/>
    <s v="Chicago"/>
    <x v="4"/>
    <n v="60"/>
    <n v="100"/>
    <n v="60000"/>
    <n v="21000"/>
    <n v="0.35"/>
    <x v="1"/>
    <x v="11"/>
    <x v="1"/>
  </r>
  <r>
    <x v="0"/>
    <n v="1185732"/>
    <d v="2021-06-23T00:00:00"/>
    <x v="3"/>
    <x v="3"/>
    <s v="Chicago"/>
    <x v="5"/>
    <n v="50"/>
    <n v="225"/>
    <n v="112500"/>
    <n v="56250"/>
    <n v="0.5"/>
    <x v="1"/>
    <x v="11"/>
    <x v="1"/>
  </r>
  <r>
    <x v="0"/>
    <n v="1185732"/>
    <d v="2021-06-24T00:00:00"/>
    <x v="3"/>
    <x v="3"/>
    <s v="Chicago"/>
    <x v="0"/>
    <n v="60"/>
    <n v="495"/>
    <n v="297000"/>
    <n v="118800"/>
    <n v="0.4"/>
    <x v="1"/>
    <x v="11"/>
    <x v="1"/>
  </r>
  <r>
    <x v="0"/>
    <n v="1185732"/>
    <d v="2021-06-25T00:00:00"/>
    <x v="3"/>
    <x v="3"/>
    <s v="Chicago"/>
    <x v="1"/>
    <n v="55.000000000000007"/>
    <n v="200"/>
    <n v="110000.00000000001"/>
    <n v="38500"/>
    <n v="0.35"/>
    <x v="1"/>
    <x v="11"/>
    <x v="1"/>
  </r>
  <r>
    <x v="0"/>
    <n v="1185732"/>
    <d v="2021-06-26T00:00:00"/>
    <x v="3"/>
    <x v="3"/>
    <s v="Chicago"/>
    <x v="2"/>
    <n v="50"/>
    <n v="175"/>
    <n v="87500"/>
    <n v="30624.999999999996"/>
    <n v="0.35"/>
    <x v="1"/>
    <x v="11"/>
    <x v="1"/>
  </r>
  <r>
    <x v="0"/>
    <n v="1185732"/>
    <d v="2021-06-27T00:00:00"/>
    <x v="3"/>
    <x v="3"/>
    <s v="Chicago"/>
    <x v="3"/>
    <n v="50"/>
    <n v="100"/>
    <n v="50000"/>
    <n v="20000"/>
    <n v="0.4"/>
    <x v="1"/>
    <x v="11"/>
    <x v="1"/>
  </r>
  <r>
    <x v="0"/>
    <n v="1185732"/>
    <d v="2021-06-28T00:00:00"/>
    <x v="3"/>
    <x v="3"/>
    <s v="Chicago"/>
    <x v="4"/>
    <n v="60"/>
    <n v="125"/>
    <n v="75000"/>
    <n v="26250"/>
    <n v="0.35"/>
    <x v="1"/>
    <x v="11"/>
    <x v="1"/>
  </r>
  <r>
    <x v="0"/>
    <n v="1185732"/>
    <d v="2021-06-29T00:00:00"/>
    <x v="3"/>
    <x v="3"/>
    <s v="Chicago"/>
    <x v="5"/>
    <n v="65"/>
    <n v="250"/>
    <n v="162500"/>
    <n v="81250"/>
    <n v="0.5"/>
    <x v="1"/>
    <x v="11"/>
    <x v="1"/>
  </r>
  <r>
    <x v="0"/>
    <n v="1185732"/>
    <d v="2021-06-30T00:00:00"/>
    <x v="3"/>
    <x v="3"/>
    <s v="Chicago"/>
    <x v="0"/>
    <n v="50"/>
    <n v="500"/>
    <n v="250000"/>
    <n v="100000"/>
    <n v="0.4"/>
    <x v="1"/>
    <x v="11"/>
    <x v="1"/>
  </r>
  <r>
    <x v="0"/>
    <n v="1185732"/>
    <d v="2021-07-01T00:00:00"/>
    <x v="3"/>
    <x v="3"/>
    <s v="Chicago"/>
    <x v="1"/>
    <n v="45.000000000000007"/>
    <n v="250"/>
    <n v="112500.00000000001"/>
    <n v="39375"/>
    <n v="0.35"/>
    <x v="1"/>
    <x v="5"/>
    <x v="1"/>
  </r>
  <r>
    <x v="0"/>
    <n v="1185732"/>
    <d v="2021-07-02T00:00:00"/>
    <x v="3"/>
    <x v="3"/>
    <s v="Chicago"/>
    <x v="2"/>
    <n v="40"/>
    <n v="200"/>
    <n v="80000"/>
    <n v="28000"/>
    <n v="0.35"/>
    <x v="1"/>
    <x v="5"/>
    <x v="1"/>
  </r>
  <r>
    <x v="0"/>
    <n v="1185732"/>
    <d v="2021-07-03T00:00:00"/>
    <x v="3"/>
    <x v="3"/>
    <s v="Chicago"/>
    <x v="3"/>
    <n v="40"/>
    <n v="175"/>
    <n v="70000"/>
    <n v="28000"/>
    <n v="0.4"/>
    <x v="1"/>
    <x v="5"/>
    <x v="1"/>
  </r>
  <r>
    <x v="0"/>
    <n v="1185732"/>
    <d v="2021-07-04T00:00:00"/>
    <x v="3"/>
    <x v="3"/>
    <s v="Chicago"/>
    <x v="4"/>
    <n v="50"/>
    <n v="175"/>
    <n v="87500"/>
    <n v="30624.999999999996"/>
    <n v="0.35"/>
    <x v="1"/>
    <x v="5"/>
    <x v="1"/>
  </r>
  <r>
    <x v="0"/>
    <n v="1185732"/>
    <d v="2021-07-05T00:00:00"/>
    <x v="3"/>
    <x v="3"/>
    <s v="Chicago"/>
    <x v="5"/>
    <n v="55.000000000000007"/>
    <n v="350"/>
    <n v="192500.00000000003"/>
    <n v="96250.000000000015"/>
    <n v="0.5"/>
    <x v="1"/>
    <x v="5"/>
    <x v="1"/>
  </r>
  <r>
    <x v="0"/>
    <n v="1185732"/>
    <d v="2021-07-06T00:00:00"/>
    <x v="3"/>
    <x v="3"/>
    <s v="Chicago"/>
    <x v="0"/>
    <n v="50"/>
    <n v="575"/>
    <n v="287500"/>
    <n v="115000"/>
    <n v="0.4"/>
    <x v="1"/>
    <x v="5"/>
    <x v="1"/>
  </r>
  <r>
    <x v="0"/>
    <n v="1185732"/>
    <d v="2021-07-07T00:00:00"/>
    <x v="3"/>
    <x v="3"/>
    <s v="Chicago"/>
    <x v="1"/>
    <n v="45.000000000000007"/>
    <n v="325"/>
    <n v="146250.00000000003"/>
    <n v="51187.500000000007"/>
    <n v="0.35"/>
    <x v="1"/>
    <x v="5"/>
    <x v="1"/>
  </r>
  <r>
    <x v="0"/>
    <n v="1185732"/>
    <d v="2021-07-08T00:00:00"/>
    <x v="3"/>
    <x v="3"/>
    <s v="Chicago"/>
    <x v="2"/>
    <n v="40"/>
    <n v="250"/>
    <n v="100000"/>
    <n v="35000"/>
    <n v="0.35"/>
    <x v="1"/>
    <x v="5"/>
    <x v="1"/>
  </r>
  <r>
    <x v="0"/>
    <n v="1185732"/>
    <d v="2021-07-09T00:00:00"/>
    <x v="3"/>
    <x v="3"/>
    <s v="Chicago"/>
    <x v="3"/>
    <n v="40"/>
    <n v="200"/>
    <n v="80000"/>
    <n v="32000"/>
    <n v="0.4"/>
    <x v="1"/>
    <x v="5"/>
    <x v="1"/>
  </r>
  <r>
    <x v="0"/>
    <n v="1185732"/>
    <d v="2021-07-10T00:00:00"/>
    <x v="3"/>
    <x v="3"/>
    <s v="Chicago"/>
    <x v="4"/>
    <n v="50"/>
    <n v="225"/>
    <n v="112500"/>
    <n v="39375"/>
    <n v="0.35"/>
    <x v="1"/>
    <x v="5"/>
    <x v="1"/>
  </r>
  <r>
    <x v="0"/>
    <n v="1185732"/>
    <d v="2021-07-11T00:00:00"/>
    <x v="3"/>
    <x v="3"/>
    <s v="Chicago"/>
    <x v="5"/>
    <n v="55.000000000000007"/>
    <n v="400"/>
    <n v="220000.00000000003"/>
    <n v="110000.00000000001"/>
    <n v="0.5"/>
    <x v="1"/>
    <x v="5"/>
    <x v="1"/>
  </r>
  <r>
    <x v="0"/>
    <n v="1185732"/>
    <d v="2021-07-12T00:00:00"/>
    <x v="3"/>
    <x v="3"/>
    <s v="Chicago"/>
    <x v="0"/>
    <n v="50"/>
    <n v="550"/>
    <n v="275000"/>
    <n v="110000"/>
    <n v="0.4"/>
    <x v="1"/>
    <x v="5"/>
    <x v="1"/>
  </r>
  <r>
    <x v="0"/>
    <n v="1185732"/>
    <d v="2021-07-13T00:00:00"/>
    <x v="3"/>
    <x v="3"/>
    <s v="Chicago"/>
    <x v="1"/>
    <n v="45.000000000000007"/>
    <n v="325"/>
    <n v="146250.00000000003"/>
    <n v="51187.500000000007"/>
    <n v="0.35"/>
    <x v="1"/>
    <x v="5"/>
    <x v="1"/>
  </r>
  <r>
    <x v="0"/>
    <n v="1185732"/>
    <d v="2021-07-14T00:00:00"/>
    <x v="3"/>
    <x v="3"/>
    <s v="Chicago"/>
    <x v="2"/>
    <n v="40"/>
    <n v="250"/>
    <n v="100000"/>
    <n v="35000"/>
    <n v="0.35"/>
    <x v="1"/>
    <x v="5"/>
    <x v="1"/>
  </r>
  <r>
    <x v="0"/>
    <n v="1185732"/>
    <d v="2021-07-15T00:00:00"/>
    <x v="3"/>
    <x v="3"/>
    <s v="Chicago"/>
    <x v="3"/>
    <n v="40"/>
    <n v="225"/>
    <n v="90000"/>
    <n v="36000"/>
    <n v="0.4"/>
    <x v="1"/>
    <x v="5"/>
    <x v="1"/>
  </r>
  <r>
    <x v="0"/>
    <n v="1185732"/>
    <d v="2021-07-16T00:00:00"/>
    <x v="3"/>
    <x v="3"/>
    <s v="Chicago"/>
    <x v="4"/>
    <n v="50"/>
    <n v="200"/>
    <n v="100000"/>
    <n v="35000"/>
    <n v="0.35"/>
    <x v="1"/>
    <x v="5"/>
    <x v="1"/>
  </r>
  <r>
    <x v="0"/>
    <n v="1185732"/>
    <d v="2021-07-17T00:00:00"/>
    <x v="3"/>
    <x v="3"/>
    <s v="Chicago"/>
    <x v="5"/>
    <n v="55.000000000000007"/>
    <n v="375"/>
    <n v="206250.00000000003"/>
    <n v="103125.00000000001"/>
    <n v="0.5"/>
    <x v="1"/>
    <x v="5"/>
    <x v="1"/>
  </r>
  <r>
    <x v="0"/>
    <n v="1185732"/>
    <d v="2021-07-18T00:00:00"/>
    <x v="3"/>
    <x v="3"/>
    <s v="Chicago"/>
    <x v="0"/>
    <n v="50"/>
    <n v="500"/>
    <n v="250000"/>
    <n v="100000"/>
    <n v="0.4"/>
    <x v="1"/>
    <x v="5"/>
    <x v="1"/>
  </r>
  <r>
    <x v="0"/>
    <n v="1185732"/>
    <d v="2021-07-19T00:00:00"/>
    <x v="3"/>
    <x v="3"/>
    <s v="Chicago"/>
    <x v="1"/>
    <n v="45.000000000000007"/>
    <n v="300"/>
    <n v="135000.00000000003"/>
    <n v="47250.000000000007"/>
    <n v="0.35"/>
    <x v="1"/>
    <x v="5"/>
    <x v="1"/>
  </r>
  <r>
    <x v="0"/>
    <n v="1185732"/>
    <d v="2021-07-20T00:00:00"/>
    <x v="3"/>
    <x v="3"/>
    <s v="Chicago"/>
    <x v="2"/>
    <n v="40"/>
    <n v="200"/>
    <n v="80000"/>
    <n v="28000"/>
    <n v="0.35"/>
    <x v="1"/>
    <x v="5"/>
    <x v="1"/>
  </r>
  <r>
    <x v="0"/>
    <n v="1185732"/>
    <d v="2021-07-21T00:00:00"/>
    <x v="3"/>
    <x v="3"/>
    <s v="Chicago"/>
    <x v="3"/>
    <n v="40"/>
    <n v="175"/>
    <n v="70000"/>
    <n v="28000"/>
    <n v="0.4"/>
    <x v="1"/>
    <x v="5"/>
    <x v="1"/>
  </r>
  <r>
    <x v="0"/>
    <n v="1185732"/>
    <d v="2021-07-22T00:00:00"/>
    <x v="3"/>
    <x v="3"/>
    <s v="Chicago"/>
    <x v="4"/>
    <n v="50"/>
    <n v="175"/>
    <n v="87500"/>
    <n v="30624.999999999996"/>
    <n v="0.35"/>
    <x v="1"/>
    <x v="5"/>
    <x v="1"/>
  </r>
  <r>
    <x v="0"/>
    <n v="1185732"/>
    <d v="2021-07-23T00:00:00"/>
    <x v="3"/>
    <x v="3"/>
    <s v="Chicago"/>
    <x v="5"/>
    <n v="55.000000000000007"/>
    <n v="250"/>
    <n v="137500.00000000003"/>
    <n v="68750.000000000015"/>
    <n v="0.5"/>
    <x v="1"/>
    <x v="5"/>
    <x v="1"/>
  </r>
  <r>
    <x v="0"/>
    <n v="1185732"/>
    <d v="2021-07-24T00:00:00"/>
    <x v="3"/>
    <x v="3"/>
    <s v="Chicago"/>
    <x v="0"/>
    <n v="60"/>
    <n v="425"/>
    <n v="255000"/>
    <n v="102000"/>
    <n v="0.4"/>
    <x v="1"/>
    <x v="5"/>
    <x v="1"/>
  </r>
  <r>
    <x v="0"/>
    <n v="1185732"/>
    <d v="2021-07-25T00:00:00"/>
    <x v="3"/>
    <x v="3"/>
    <s v="Chicago"/>
    <x v="1"/>
    <n v="50"/>
    <n v="250"/>
    <n v="125000"/>
    <n v="43750"/>
    <n v="0.35"/>
    <x v="1"/>
    <x v="5"/>
    <x v="1"/>
  </r>
  <r>
    <x v="0"/>
    <n v="1185732"/>
    <d v="2021-07-26T00:00:00"/>
    <x v="3"/>
    <x v="3"/>
    <s v="Chicago"/>
    <x v="2"/>
    <n v="50"/>
    <n v="150"/>
    <n v="75000"/>
    <n v="26250"/>
    <n v="0.35"/>
    <x v="1"/>
    <x v="5"/>
    <x v="1"/>
  </r>
  <r>
    <x v="0"/>
    <n v="1185732"/>
    <d v="2021-07-27T00:00:00"/>
    <x v="3"/>
    <x v="3"/>
    <s v="Chicago"/>
    <x v="3"/>
    <n v="50"/>
    <n v="125"/>
    <n v="62500"/>
    <n v="25000"/>
    <n v="0.4"/>
    <x v="1"/>
    <x v="5"/>
    <x v="1"/>
  </r>
  <r>
    <x v="0"/>
    <n v="1185732"/>
    <d v="2021-07-28T00:00:00"/>
    <x v="3"/>
    <x v="3"/>
    <s v="Chicago"/>
    <x v="4"/>
    <n v="60"/>
    <n v="125"/>
    <n v="75000"/>
    <n v="26250"/>
    <n v="0.35"/>
    <x v="1"/>
    <x v="5"/>
    <x v="1"/>
  </r>
  <r>
    <x v="0"/>
    <n v="1185732"/>
    <d v="2021-07-29T00:00:00"/>
    <x v="3"/>
    <x v="3"/>
    <s v="Chicago"/>
    <x v="5"/>
    <n v="64.999999999999986"/>
    <n v="250"/>
    <n v="162499.99999999997"/>
    <n v="81249.999999999985"/>
    <n v="0.5"/>
    <x v="1"/>
    <x v="5"/>
    <x v="1"/>
  </r>
  <r>
    <x v="0"/>
    <n v="1185732"/>
    <d v="2021-07-30T00:00:00"/>
    <x v="3"/>
    <x v="3"/>
    <s v="Chicago"/>
    <x v="0"/>
    <n v="60"/>
    <n v="400"/>
    <n v="240000"/>
    <n v="96000"/>
    <n v="0.4"/>
    <x v="1"/>
    <x v="5"/>
    <x v="1"/>
  </r>
  <r>
    <x v="0"/>
    <n v="1185732"/>
    <d v="2021-07-31T00:00:00"/>
    <x v="3"/>
    <x v="3"/>
    <s v="Chicago"/>
    <x v="1"/>
    <n v="50"/>
    <n v="250"/>
    <n v="125000"/>
    <n v="43750"/>
    <n v="0.35"/>
    <x v="1"/>
    <x v="5"/>
    <x v="1"/>
  </r>
  <r>
    <x v="0"/>
    <n v="1185732"/>
    <d v="2021-08-01T00:00:00"/>
    <x v="3"/>
    <x v="3"/>
    <s v="Chicago"/>
    <x v="2"/>
    <n v="50"/>
    <n v="195"/>
    <n v="97500"/>
    <n v="34125"/>
    <n v="0.35"/>
    <x v="1"/>
    <x v="6"/>
    <x v="1"/>
  </r>
  <r>
    <x v="0"/>
    <n v="1185732"/>
    <d v="2021-08-02T00:00:00"/>
    <x v="3"/>
    <x v="3"/>
    <s v="Chicago"/>
    <x v="3"/>
    <n v="50"/>
    <n v="175"/>
    <n v="87500"/>
    <n v="35000"/>
    <n v="0.4"/>
    <x v="1"/>
    <x v="6"/>
    <x v="1"/>
  </r>
  <r>
    <x v="0"/>
    <n v="1185732"/>
    <d v="2021-08-03T00:00:00"/>
    <x v="3"/>
    <x v="3"/>
    <s v="Chicago"/>
    <x v="4"/>
    <n v="60"/>
    <n v="150"/>
    <n v="90000"/>
    <n v="31499.999999999996"/>
    <n v="0.35"/>
    <x v="1"/>
    <x v="6"/>
    <x v="1"/>
  </r>
  <r>
    <x v="0"/>
    <n v="1185732"/>
    <d v="2021-08-04T00:00:00"/>
    <x v="3"/>
    <x v="3"/>
    <s v="Chicago"/>
    <x v="5"/>
    <n v="64.999999999999986"/>
    <n v="250"/>
    <n v="162499.99999999997"/>
    <n v="81249.999999999985"/>
    <n v="0.5"/>
    <x v="1"/>
    <x v="6"/>
    <x v="1"/>
  </r>
  <r>
    <x v="0"/>
    <n v="1185732"/>
    <d v="2021-08-05T00:00:00"/>
    <x v="3"/>
    <x v="3"/>
    <s v="Chicago"/>
    <x v="0"/>
    <n v="60"/>
    <n v="500"/>
    <n v="300000"/>
    <n v="120000"/>
    <n v="0.4"/>
    <x v="1"/>
    <x v="6"/>
    <x v="1"/>
  </r>
  <r>
    <x v="0"/>
    <n v="1185732"/>
    <d v="2021-08-06T00:00:00"/>
    <x v="3"/>
    <x v="3"/>
    <s v="Chicago"/>
    <x v="1"/>
    <n v="50"/>
    <n v="300"/>
    <n v="150000"/>
    <n v="52500"/>
    <n v="0.35"/>
    <x v="1"/>
    <x v="6"/>
    <x v="1"/>
  </r>
  <r>
    <x v="0"/>
    <n v="1185732"/>
    <d v="2021-08-07T00:00:00"/>
    <x v="3"/>
    <x v="3"/>
    <s v="Chicago"/>
    <x v="2"/>
    <n v="50"/>
    <n v="250"/>
    <n v="125000"/>
    <n v="43750"/>
    <n v="0.35"/>
    <x v="1"/>
    <x v="6"/>
    <x v="1"/>
  </r>
  <r>
    <x v="0"/>
    <n v="1185732"/>
    <d v="2021-08-08T00:00:00"/>
    <x v="3"/>
    <x v="3"/>
    <s v="Chicago"/>
    <x v="3"/>
    <n v="50"/>
    <n v="200"/>
    <n v="100000"/>
    <n v="40000"/>
    <n v="0.4"/>
    <x v="1"/>
    <x v="6"/>
    <x v="1"/>
  </r>
  <r>
    <x v="0"/>
    <n v="1185732"/>
    <d v="2021-08-09T00:00:00"/>
    <x v="3"/>
    <x v="3"/>
    <s v="Chicago"/>
    <x v="4"/>
    <n v="60"/>
    <n v="200"/>
    <n v="120000"/>
    <n v="42000"/>
    <n v="0.35"/>
    <x v="1"/>
    <x v="6"/>
    <x v="1"/>
  </r>
  <r>
    <x v="0"/>
    <n v="1185732"/>
    <d v="2021-08-10T00:00:00"/>
    <x v="3"/>
    <x v="3"/>
    <s v="Chicago"/>
    <x v="5"/>
    <n v="64.999999999999986"/>
    <n v="300"/>
    <n v="194999.99999999997"/>
    <n v="97499.999999999985"/>
    <n v="0.5"/>
    <x v="1"/>
    <x v="6"/>
    <x v="1"/>
  </r>
  <r>
    <x v="2"/>
    <n v="1197831"/>
    <d v="2021-08-11T00:00:00"/>
    <x v="3"/>
    <x v="3"/>
    <s v="Chicago"/>
    <x v="0"/>
    <n v="20"/>
    <n v="725"/>
    <n v="145000"/>
    <n v="43500"/>
    <n v="0.3"/>
    <x v="1"/>
    <x v="6"/>
    <x v="1"/>
  </r>
  <r>
    <x v="2"/>
    <n v="1197831"/>
    <d v="2021-08-12T00:00:00"/>
    <x v="3"/>
    <x v="3"/>
    <s v="Chicago"/>
    <x v="1"/>
    <n v="30"/>
    <n v="725"/>
    <n v="217500"/>
    <n v="65250"/>
    <n v="0.3"/>
    <x v="1"/>
    <x v="6"/>
    <x v="1"/>
  </r>
  <r>
    <x v="2"/>
    <n v="1197831"/>
    <d v="2021-08-13T00:00:00"/>
    <x v="3"/>
    <x v="3"/>
    <s v="Chicago"/>
    <x v="2"/>
    <n v="30"/>
    <n v="525"/>
    <n v="157500"/>
    <n v="47250"/>
    <n v="0.3"/>
    <x v="1"/>
    <x v="6"/>
    <x v="1"/>
  </r>
  <r>
    <x v="2"/>
    <n v="1197831"/>
    <d v="2021-08-14T00:00:00"/>
    <x v="3"/>
    <x v="3"/>
    <s v="Chicago"/>
    <x v="3"/>
    <n v="35"/>
    <n v="525"/>
    <n v="183750"/>
    <n v="73500"/>
    <n v="0.4"/>
    <x v="1"/>
    <x v="6"/>
    <x v="1"/>
  </r>
  <r>
    <x v="2"/>
    <n v="1197831"/>
    <d v="2021-08-15T00:00:00"/>
    <x v="1"/>
    <x v="1"/>
    <s v="Dallas"/>
    <x v="4"/>
    <n v="40"/>
    <n v="375"/>
    <n v="150000"/>
    <n v="37500"/>
    <n v="0.25"/>
    <x v="1"/>
    <x v="6"/>
    <x v="1"/>
  </r>
  <r>
    <x v="2"/>
    <n v="1197831"/>
    <d v="2021-08-16T00:00:00"/>
    <x v="1"/>
    <x v="1"/>
    <s v="Dallas"/>
    <x v="5"/>
    <n v="35"/>
    <n v="525"/>
    <n v="183750"/>
    <n v="82687.5"/>
    <n v="0.45"/>
    <x v="1"/>
    <x v="6"/>
    <x v="1"/>
  </r>
  <r>
    <x v="2"/>
    <n v="1197831"/>
    <d v="2021-08-17T00:00:00"/>
    <x v="1"/>
    <x v="1"/>
    <s v="Dallas"/>
    <x v="0"/>
    <n v="25"/>
    <n v="675"/>
    <n v="168750"/>
    <n v="50625"/>
    <n v="0.3"/>
    <x v="1"/>
    <x v="6"/>
    <x v="1"/>
  </r>
  <r>
    <x v="2"/>
    <n v="1197831"/>
    <d v="2021-08-18T00:00:00"/>
    <x v="1"/>
    <x v="1"/>
    <s v="Dallas"/>
    <x v="1"/>
    <n v="35"/>
    <n v="650"/>
    <n v="227500"/>
    <n v="68250"/>
    <n v="0.3"/>
    <x v="1"/>
    <x v="6"/>
    <x v="1"/>
  </r>
  <r>
    <x v="2"/>
    <n v="1197831"/>
    <d v="2021-08-19T00:00:00"/>
    <x v="1"/>
    <x v="1"/>
    <s v="Dallas"/>
    <x v="2"/>
    <n v="35"/>
    <n v="475"/>
    <n v="166250"/>
    <n v="49875"/>
    <n v="0.3"/>
    <x v="1"/>
    <x v="6"/>
    <x v="1"/>
  </r>
  <r>
    <x v="2"/>
    <n v="1197831"/>
    <d v="2021-08-20T00:00:00"/>
    <x v="1"/>
    <x v="1"/>
    <s v="Dallas"/>
    <x v="3"/>
    <n v="35"/>
    <n v="425"/>
    <n v="148750"/>
    <n v="59500"/>
    <n v="0.4"/>
    <x v="1"/>
    <x v="6"/>
    <x v="1"/>
  </r>
  <r>
    <x v="2"/>
    <n v="1197831"/>
    <d v="2021-08-21T00:00:00"/>
    <x v="1"/>
    <x v="1"/>
    <s v="Dallas"/>
    <x v="4"/>
    <n v="40"/>
    <n v="300"/>
    <n v="120000"/>
    <n v="30000"/>
    <n v="0.25"/>
    <x v="1"/>
    <x v="6"/>
    <x v="1"/>
  </r>
  <r>
    <x v="2"/>
    <n v="1197831"/>
    <d v="2021-08-22T00:00:00"/>
    <x v="1"/>
    <x v="1"/>
    <s v="Dallas"/>
    <x v="5"/>
    <n v="35"/>
    <n v="500"/>
    <n v="175000"/>
    <n v="78750"/>
    <n v="0.45"/>
    <x v="1"/>
    <x v="6"/>
    <x v="1"/>
  </r>
  <r>
    <x v="2"/>
    <n v="1197831"/>
    <d v="2021-08-23T00:00:00"/>
    <x v="1"/>
    <x v="1"/>
    <s v="Dallas"/>
    <x v="0"/>
    <n v="30"/>
    <n v="675"/>
    <n v="202500"/>
    <n v="70875"/>
    <n v="0.35"/>
    <x v="1"/>
    <x v="6"/>
    <x v="1"/>
  </r>
  <r>
    <x v="2"/>
    <n v="1197831"/>
    <d v="2021-08-24T00:00:00"/>
    <x v="1"/>
    <x v="1"/>
    <s v="Dallas"/>
    <x v="1"/>
    <n v="40"/>
    <n v="675"/>
    <n v="270000"/>
    <n v="94500"/>
    <n v="0.35"/>
    <x v="1"/>
    <x v="6"/>
    <x v="1"/>
  </r>
  <r>
    <x v="2"/>
    <n v="1197831"/>
    <d v="2021-08-25T00:00:00"/>
    <x v="1"/>
    <x v="1"/>
    <s v="Dallas"/>
    <x v="2"/>
    <n v="30"/>
    <n v="500"/>
    <n v="150000"/>
    <n v="52500"/>
    <n v="0.35"/>
    <x v="1"/>
    <x v="6"/>
    <x v="1"/>
  </r>
  <r>
    <x v="2"/>
    <n v="1197831"/>
    <d v="2021-08-26T00:00:00"/>
    <x v="1"/>
    <x v="1"/>
    <s v="Dallas"/>
    <x v="3"/>
    <n v="35"/>
    <n v="400"/>
    <n v="140000"/>
    <n v="63000"/>
    <n v="0.45"/>
    <x v="1"/>
    <x v="6"/>
    <x v="1"/>
  </r>
  <r>
    <x v="2"/>
    <n v="1197831"/>
    <d v="2021-08-27T00:00:00"/>
    <x v="1"/>
    <x v="1"/>
    <s v="Dallas"/>
    <x v="4"/>
    <n v="40"/>
    <n v="300"/>
    <n v="120000"/>
    <n v="36000"/>
    <n v="0.3"/>
    <x v="1"/>
    <x v="6"/>
    <x v="1"/>
  </r>
  <r>
    <x v="2"/>
    <n v="1197831"/>
    <d v="2021-08-28T00:00:00"/>
    <x v="1"/>
    <x v="1"/>
    <s v="Dallas"/>
    <x v="5"/>
    <n v="35"/>
    <n v="450"/>
    <n v="157500"/>
    <n v="78750"/>
    <n v="0.5"/>
    <x v="1"/>
    <x v="6"/>
    <x v="1"/>
  </r>
  <r>
    <x v="2"/>
    <n v="1197831"/>
    <d v="2021-08-29T00:00:00"/>
    <x v="1"/>
    <x v="1"/>
    <s v="Dallas"/>
    <x v="0"/>
    <n v="20"/>
    <n v="700"/>
    <n v="140000"/>
    <n v="49000"/>
    <n v="0.35"/>
    <x v="1"/>
    <x v="6"/>
    <x v="1"/>
  </r>
  <r>
    <x v="2"/>
    <n v="1197831"/>
    <d v="2021-08-30T00:00:00"/>
    <x v="1"/>
    <x v="1"/>
    <s v="Dallas"/>
    <x v="1"/>
    <n v="30.000000000000004"/>
    <n v="700"/>
    <n v="210000.00000000003"/>
    <n v="73500"/>
    <n v="0.35"/>
    <x v="1"/>
    <x v="6"/>
    <x v="1"/>
  </r>
  <r>
    <x v="2"/>
    <n v="1197831"/>
    <d v="2021-08-31T00:00:00"/>
    <x v="1"/>
    <x v="1"/>
    <s v="Dallas"/>
    <x v="2"/>
    <n v="24.999999999999996"/>
    <n v="525"/>
    <n v="131249.99999999997"/>
    <n v="45937.499999999985"/>
    <n v="0.35"/>
    <x v="1"/>
    <x v="6"/>
    <x v="1"/>
  </r>
  <r>
    <x v="2"/>
    <n v="1197831"/>
    <d v="2021-09-01T00:00:00"/>
    <x v="1"/>
    <x v="1"/>
    <s v="Dallas"/>
    <x v="3"/>
    <n v="30.000000000000004"/>
    <n v="425"/>
    <n v="127500.00000000001"/>
    <n v="57375.000000000007"/>
    <n v="0.45"/>
    <x v="1"/>
    <x v="7"/>
    <x v="1"/>
  </r>
  <r>
    <x v="2"/>
    <n v="1197831"/>
    <d v="2021-09-02T00:00:00"/>
    <x v="1"/>
    <x v="1"/>
    <s v="Dallas"/>
    <x v="4"/>
    <n v="35"/>
    <n v="325"/>
    <n v="113750"/>
    <n v="34125"/>
    <n v="0.3"/>
    <x v="1"/>
    <x v="7"/>
    <x v="1"/>
  </r>
  <r>
    <x v="2"/>
    <n v="1197831"/>
    <d v="2021-09-03T00:00:00"/>
    <x v="1"/>
    <x v="1"/>
    <s v="Dallas"/>
    <x v="5"/>
    <n v="30.000000000000004"/>
    <n v="600"/>
    <n v="180000.00000000003"/>
    <n v="90000.000000000015"/>
    <n v="0.5"/>
    <x v="1"/>
    <x v="7"/>
    <x v="1"/>
  </r>
  <r>
    <x v="2"/>
    <n v="1197831"/>
    <d v="2021-09-04T00:00:00"/>
    <x v="1"/>
    <x v="1"/>
    <s v="Dallas"/>
    <x v="0"/>
    <n v="20"/>
    <n v="750"/>
    <n v="150000"/>
    <n v="52500"/>
    <n v="0.35"/>
    <x v="1"/>
    <x v="7"/>
    <x v="1"/>
  </r>
  <r>
    <x v="2"/>
    <n v="1197831"/>
    <d v="2021-09-05T00:00:00"/>
    <x v="1"/>
    <x v="1"/>
    <s v="Dallas"/>
    <x v="1"/>
    <n v="30.000000000000004"/>
    <n v="775"/>
    <n v="232500.00000000003"/>
    <n v="81375"/>
    <n v="0.35"/>
    <x v="1"/>
    <x v="7"/>
    <x v="1"/>
  </r>
  <r>
    <x v="2"/>
    <n v="1197831"/>
    <d v="2021-09-06T00:00:00"/>
    <x v="1"/>
    <x v="1"/>
    <s v="Dallas"/>
    <x v="2"/>
    <n v="24.999999999999996"/>
    <n v="625"/>
    <n v="156249.99999999997"/>
    <n v="54687.499999999985"/>
    <n v="0.35"/>
    <x v="1"/>
    <x v="7"/>
    <x v="1"/>
  </r>
  <r>
    <x v="2"/>
    <n v="1197831"/>
    <d v="2021-09-07T00:00:00"/>
    <x v="1"/>
    <x v="1"/>
    <s v="Dallas"/>
    <x v="3"/>
    <n v="35"/>
    <n v="550"/>
    <n v="192500"/>
    <n v="86625"/>
    <n v="0.45"/>
    <x v="1"/>
    <x v="7"/>
    <x v="1"/>
  </r>
  <r>
    <x v="2"/>
    <n v="1197831"/>
    <d v="2021-09-08T00:00:00"/>
    <x v="1"/>
    <x v="1"/>
    <s v="Dallas"/>
    <x v="4"/>
    <n v="50"/>
    <n v="450"/>
    <n v="225000"/>
    <n v="67500"/>
    <n v="0.3"/>
    <x v="1"/>
    <x v="7"/>
    <x v="1"/>
  </r>
  <r>
    <x v="2"/>
    <n v="1197831"/>
    <d v="2021-09-09T00:00:00"/>
    <x v="1"/>
    <x v="1"/>
    <s v="Dallas"/>
    <x v="5"/>
    <n v="45"/>
    <n v="800"/>
    <n v="360000"/>
    <n v="180000"/>
    <n v="0.5"/>
    <x v="1"/>
    <x v="7"/>
    <x v="1"/>
  </r>
  <r>
    <x v="2"/>
    <n v="1197831"/>
    <d v="2021-09-10T00:00:00"/>
    <x v="1"/>
    <x v="1"/>
    <s v="Dallas"/>
    <x v="0"/>
    <n v="45"/>
    <n v="800"/>
    <n v="360000"/>
    <n v="125999.99999999999"/>
    <n v="0.35"/>
    <x v="1"/>
    <x v="7"/>
    <x v="1"/>
  </r>
  <r>
    <x v="2"/>
    <n v="1197831"/>
    <d v="2021-09-11T00:00:00"/>
    <x v="1"/>
    <x v="1"/>
    <s v="Dallas"/>
    <x v="1"/>
    <n v="50"/>
    <n v="800"/>
    <n v="400000"/>
    <n v="140000"/>
    <n v="0.35"/>
    <x v="1"/>
    <x v="7"/>
    <x v="1"/>
  </r>
  <r>
    <x v="2"/>
    <n v="1197831"/>
    <d v="2021-09-12T00:00:00"/>
    <x v="1"/>
    <x v="1"/>
    <s v="Dallas"/>
    <x v="2"/>
    <n v="45"/>
    <n v="650"/>
    <n v="292500"/>
    <n v="102375"/>
    <n v="0.35"/>
    <x v="1"/>
    <x v="7"/>
    <x v="1"/>
  </r>
  <r>
    <x v="2"/>
    <n v="1197831"/>
    <d v="2021-09-13T00:00:00"/>
    <x v="1"/>
    <x v="1"/>
    <s v="Dallas"/>
    <x v="3"/>
    <n v="45"/>
    <n v="600"/>
    <n v="270000"/>
    <n v="121500"/>
    <n v="0.45"/>
    <x v="1"/>
    <x v="7"/>
    <x v="1"/>
  </r>
  <r>
    <x v="2"/>
    <n v="1197831"/>
    <d v="2021-09-14T00:00:00"/>
    <x v="1"/>
    <x v="1"/>
    <s v="Dallas"/>
    <x v="4"/>
    <n v="50"/>
    <n v="500"/>
    <n v="250000"/>
    <n v="75000"/>
    <n v="0.3"/>
    <x v="1"/>
    <x v="7"/>
    <x v="1"/>
  </r>
  <r>
    <x v="2"/>
    <n v="1197831"/>
    <d v="2021-09-15T00:00:00"/>
    <x v="1"/>
    <x v="1"/>
    <s v="Dallas"/>
    <x v="5"/>
    <n v="55.000000000000007"/>
    <n v="875"/>
    <n v="481250.00000000006"/>
    <n v="240625.00000000003"/>
    <n v="0.5"/>
    <x v="1"/>
    <x v="7"/>
    <x v="1"/>
  </r>
  <r>
    <x v="2"/>
    <n v="1197831"/>
    <d v="2021-09-16T00:00:00"/>
    <x v="1"/>
    <x v="1"/>
    <s v="Dallas"/>
    <x v="0"/>
    <n v="45"/>
    <n v="825"/>
    <n v="371250"/>
    <n v="148500"/>
    <n v="0.39999999999999997"/>
    <x v="1"/>
    <x v="7"/>
    <x v="1"/>
  </r>
  <r>
    <x v="2"/>
    <n v="1197831"/>
    <d v="2021-09-17T00:00:00"/>
    <x v="1"/>
    <x v="1"/>
    <s v="Dallas"/>
    <x v="1"/>
    <n v="50"/>
    <n v="825"/>
    <n v="412500"/>
    <n v="165000"/>
    <n v="0.39999999999999997"/>
    <x v="1"/>
    <x v="7"/>
    <x v="1"/>
  </r>
  <r>
    <x v="2"/>
    <n v="1197831"/>
    <d v="2021-09-18T00:00:00"/>
    <x v="1"/>
    <x v="1"/>
    <s v="Dallas"/>
    <x v="2"/>
    <n v="45"/>
    <n v="975"/>
    <n v="438750"/>
    <n v="175499.99999999997"/>
    <n v="0.39999999999999997"/>
    <x v="1"/>
    <x v="7"/>
    <x v="1"/>
  </r>
  <r>
    <x v="2"/>
    <n v="1197831"/>
    <d v="2021-09-19T00:00:00"/>
    <x v="1"/>
    <x v="1"/>
    <s v="Dallas"/>
    <x v="3"/>
    <n v="45"/>
    <n v="575"/>
    <n v="258750"/>
    <n v="129375"/>
    <n v="0.5"/>
    <x v="1"/>
    <x v="7"/>
    <x v="1"/>
  </r>
  <r>
    <x v="2"/>
    <n v="1197831"/>
    <d v="2021-09-20T00:00:00"/>
    <x v="1"/>
    <x v="1"/>
    <s v="Dallas"/>
    <x v="4"/>
    <n v="50"/>
    <n v="575"/>
    <n v="287500"/>
    <n v="100625"/>
    <n v="0.35"/>
    <x v="1"/>
    <x v="7"/>
    <x v="1"/>
  </r>
  <r>
    <x v="2"/>
    <n v="1197831"/>
    <d v="2021-09-21T00:00:00"/>
    <x v="1"/>
    <x v="1"/>
    <s v="Dallas"/>
    <x v="5"/>
    <n v="60"/>
    <n v="850"/>
    <n v="510000"/>
    <n v="280500"/>
    <n v="0.55000000000000004"/>
    <x v="1"/>
    <x v="7"/>
    <x v="1"/>
  </r>
  <r>
    <x v="2"/>
    <n v="1197831"/>
    <d v="2021-09-22T00:00:00"/>
    <x v="1"/>
    <x v="1"/>
    <s v="Dallas"/>
    <x v="0"/>
    <n v="50"/>
    <n v="800"/>
    <n v="400000"/>
    <n v="160000"/>
    <n v="0.39999999999999997"/>
    <x v="1"/>
    <x v="7"/>
    <x v="1"/>
  </r>
  <r>
    <x v="2"/>
    <n v="1197831"/>
    <d v="2021-09-23T00:00:00"/>
    <x v="1"/>
    <x v="1"/>
    <s v="Dallas"/>
    <x v="1"/>
    <n v="55.000000000000007"/>
    <n v="800"/>
    <n v="440000.00000000006"/>
    <n v="176000"/>
    <n v="0.39999999999999997"/>
    <x v="1"/>
    <x v="7"/>
    <x v="1"/>
  </r>
  <r>
    <x v="2"/>
    <n v="1197831"/>
    <d v="2021-09-24T00:00:00"/>
    <x v="1"/>
    <x v="1"/>
    <s v="Dallas"/>
    <x v="2"/>
    <n v="50"/>
    <n v="975"/>
    <n v="487500"/>
    <n v="194999.99999999997"/>
    <n v="0.39999999999999997"/>
    <x v="1"/>
    <x v="7"/>
    <x v="1"/>
  </r>
  <r>
    <x v="2"/>
    <n v="1197831"/>
    <d v="2021-09-25T00:00:00"/>
    <x v="1"/>
    <x v="1"/>
    <s v="Dallas"/>
    <x v="3"/>
    <n v="50"/>
    <n v="525"/>
    <n v="262500"/>
    <n v="131250"/>
    <n v="0.5"/>
    <x v="1"/>
    <x v="7"/>
    <x v="1"/>
  </r>
  <r>
    <x v="2"/>
    <n v="1197831"/>
    <d v="2021-09-26T00:00:00"/>
    <x v="1"/>
    <x v="1"/>
    <s v="Dallas"/>
    <x v="4"/>
    <n v="55.000000000000007"/>
    <n v="525"/>
    <n v="288750.00000000006"/>
    <n v="101062.50000000001"/>
    <n v="0.35"/>
    <x v="1"/>
    <x v="7"/>
    <x v="1"/>
  </r>
  <r>
    <x v="2"/>
    <n v="1197831"/>
    <d v="2021-09-27T00:00:00"/>
    <x v="1"/>
    <x v="1"/>
    <s v="Dallas"/>
    <x v="5"/>
    <n v="60"/>
    <n v="775"/>
    <n v="465000"/>
    <n v="255750.00000000003"/>
    <n v="0.55000000000000004"/>
    <x v="1"/>
    <x v="7"/>
    <x v="1"/>
  </r>
  <r>
    <x v="2"/>
    <n v="1197831"/>
    <d v="2021-09-28T00:00:00"/>
    <x v="1"/>
    <x v="1"/>
    <s v="Dallas"/>
    <x v="0"/>
    <n v="55.000000000000007"/>
    <n v="725"/>
    <n v="398750.00000000006"/>
    <n v="159500"/>
    <n v="0.39999999999999997"/>
    <x v="1"/>
    <x v="7"/>
    <x v="1"/>
  </r>
  <r>
    <x v="2"/>
    <n v="1197831"/>
    <d v="2021-09-29T00:00:00"/>
    <x v="1"/>
    <x v="1"/>
    <s v="Dallas"/>
    <x v="1"/>
    <n v="55.000000000000007"/>
    <n v="675"/>
    <n v="371250.00000000006"/>
    <n v="148500"/>
    <n v="0.39999999999999997"/>
    <x v="1"/>
    <x v="7"/>
    <x v="1"/>
  </r>
  <r>
    <x v="2"/>
    <n v="1197831"/>
    <d v="2021-09-30T00:00:00"/>
    <x v="1"/>
    <x v="1"/>
    <s v="Dallas"/>
    <x v="2"/>
    <n v="60"/>
    <n v="725"/>
    <n v="435000"/>
    <n v="174000"/>
    <n v="0.39999999999999997"/>
    <x v="1"/>
    <x v="7"/>
    <x v="1"/>
  </r>
  <r>
    <x v="2"/>
    <n v="1197831"/>
    <d v="2021-10-01T00:00:00"/>
    <x v="1"/>
    <x v="1"/>
    <s v="Dallas"/>
    <x v="3"/>
    <n v="60"/>
    <n v="450"/>
    <n v="270000"/>
    <n v="135000"/>
    <n v="0.5"/>
    <x v="1"/>
    <x v="8"/>
    <x v="1"/>
  </r>
  <r>
    <x v="2"/>
    <n v="1197831"/>
    <d v="2021-10-02T00:00:00"/>
    <x v="1"/>
    <x v="1"/>
    <s v="Dallas"/>
    <x v="4"/>
    <n v="55.000000000000007"/>
    <n v="450"/>
    <n v="247500.00000000003"/>
    <n v="86625"/>
    <n v="0.35"/>
    <x v="1"/>
    <x v="8"/>
    <x v="1"/>
  </r>
  <r>
    <x v="2"/>
    <n v="1197831"/>
    <d v="2021-10-03T00:00:00"/>
    <x v="1"/>
    <x v="1"/>
    <s v="Dallas"/>
    <x v="5"/>
    <n v="50"/>
    <n v="675"/>
    <n v="337500"/>
    <n v="185625.00000000003"/>
    <n v="0.55000000000000004"/>
    <x v="1"/>
    <x v="8"/>
    <x v="1"/>
  </r>
  <r>
    <x v="2"/>
    <n v="1197831"/>
    <d v="2021-10-04T00:00:00"/>
    <x v="1"/>
    <x v="1"/>
    <s v="Dallas"/>
    <x v="0"/>
    <n v="40"/>
    <n v="625"/>
    <n v="250000"/>
    <n v="99999.999999999985"/>
    <n v="0.39999999999999997"/>
    <x v="1"/>
    <x v="8"/>
    <x v="1"/>
  </r>
  <r>
    <x v="2"/>
    <n v="1197831"/>
    <d v="2021-10-05T00:00:00"/>
    <x v="1"/>
    <x v="1"/>
    <s v="Dallas"/>
    <x v="1"/>
    <n v="40"/>
    <n v="625"/>
    <n v="250000"/>
    <n v="99999.999999999985"/>
    <n v="0.39999999999999997"/>
    <x v="1"/>
    <x v="8"/>
    <x v="1"/>
  </r>
  <r>
    <x v="2"/>
    <n v="1197831"/>
    <d v="2021-10-06T00:00:00"/>
    <x v="1"/>
    <x v="1"/>
    <s v="Dallas"/>
    <x v="2"/>
    <n v="45"/>
    <n v="575"/>
    <n v="258750"/>
    <n v="103499.99999999999"/>
    <n v="0.39999999999999997"/>
    <x v="1"/>
    <x v="8"/>
    <x v="1"/>
  </r>
  <r>
    <x v="2"/>
    <n v="1197831"/>
    <d v="2021-10-07T00:00:00"/>
    <x v="1"/>
    <x v="1"/>
    <s v="Dallas"/>
    <x v="3"/>
    <n v="45"/>
    <n v="425"/>
    <n v="191250"/>
    <n v="95625"/>
    <n v="0.5"/>
    <x v="1"/>
    <x v="8"/>
    <x v="1"/>
  </r>
  <r>
    <x v="2"/>
    <n v="1197831"/>
    <d v="2021-10-08T00:00:00"/>
    <x v="1"/>
    <x v="1"/>
    <s v="Dallas"/>
    <x v="4"/>
    <n v="40"/>
    <n v="400"/>
    <n v="160000"/>
    <n v="56000"/>
    <n v="0.35"/>
    <x v="1"/>
    <x v="8"/>
    <x v="1"/>
  </r>
  <r>
    <x v="2"/>
    <n v="1197831"/>
    <d v="2021-10-09T00:00:00"/>
    <x v="1"/>
    <x v="1"/>
    <s v="Dallas"/>
    <x v="5"/>
    <n v="50"/>
    <n v="575"/>
    <n v="287500"/>
    <n v="158125"/>
    <n v="0.55000000000000004"/>
    <x v="1"/>
    <x v="8"/>
    <x v="1"/>
  </r>
  <r>
    <x v="2"/>
    <n v="1197831"/>
    <d v="2021-10-10T00:00:00"/>
    <x v="1"/>
    <x v="1"/>
    <s v="Dallas"/>
    <x v="0"/>
    <n v="40"/>
    <n v="725"/>
    <n v="290000"/>
    <n v="115999.99999999999"/>
    <n v="0.39999999999999997"/>
    <x v="1"/>
    <x v="8"/>
    <x v="1"/>
  </r>
  <r>
    <x v="2"/>
    <n v="1197831"/>
    <d v="2021-10-11T00:00:00"/>
    <x v="1"/>
    <x v="1"/>
    <s v="Dallas"/>
    <x v="1"/>
    <n v="40"/>
    <n v="725"/>
    <n v="290000"/>
    <n v="115999.99999999999"/>
    <n v="0.39999999999999997"/>
    <x v="1"/>
    <x v="8"/>
    <x v="1"/>
  </r>
  <r>
    <x v="2"/>
    <n v="1197831"/>
    <d v="2021-10-12T00:00:00"/>
    <x v="1"/>
    <x v="1"/>
    <s v="Dallas"/>
    <x v="2"/>
    <n v="65"/>
    <n v="650"/>
    <n v="422500"/>
    <n v="169000"/>
    <n v="0.39999999999999997"/>
    <x v="1"/>
    <x v="8"/>
    <x v="1"/>
  </r>
  <r>
    <x v="2"/>
    <n v="1197831"/>
    <d v="2021-10-13T00:00:00"/>
    <x v="1"/>
    <x v="1"/>
    <s v="Dallas"/>
    <x v="3"/>
    <n v="65"/>
    <n v="500"/>
    <n v="325000"/>
    <n v="162500"/>
    <n v="0.5"/>
    <x v="1"/>
    <x v="8"/>
    <x v="1"/>
  </r>
  <r>
    <x v="2"/>
    <n v="1197831"/>
    <d v="2021-10-14T00:00:00"/>
    <x v="1"/>
    <x v="1"/>
    <s v="Dallas"/>
    <x v="4"/>
    <n v="60"/>
    <n v="475"/>
    <n v="285000"/>
    <n v="99750"/>
    <n v="0.35"/>
    <x v="1"/>
    <x v="8"/>
    <x v="1"/>
  </r>
  <r>
    <x v="2"/>
    <n v="1197831"/>
    <d v="2021-10-15T00:00:00"/>
    <x v="1"/>
    <x v="1"/>
    <s v="Dallas"/>
    <x v="5"/>
    <n v="70"/>
    <n v="675"/>
    <n v="472500"/>
    <n v="259875.00000000003"/>
    <n v="0.55000000000000004"/>
    <x v="1"/>
    <x v="8"/>
    <x v="1"/>
  </r>
  <r>
    <x v="2"/>
    <n v="1197831"/>
    <d v="2021-10-16T00:00:00"/>
    <x v="1"/>
    <x v="1"/>
    <s v="Dallas"/>
    <x v="0"/>
    <n v="60"/>
    <n v="825"/>
    <n v="495000"/>
    <n v="197999.99999999997"/>
    <n v="0.39999999999999997"/>
    <x v="1"/>
    <x v="8"/>
    <x v="1"/>
  </r>
  <r>
    <x v="2"/>
    <n v="1197831"/>
    <d v="2021-10-17T00:00:00"/>
    <x v="1"/>
    <x v="1"/>
    <s v="Dallas"/>
    <x v="1"/>
    <n v="60"/>
    <n v="825"/>
    <n v="495000"/>
    <n v="197999.99999999997"/>
    <n v="0.39999999999999997"/>
    <x v="1"/>
    <x v="8"/>
    <x v="1"/>
  </r>
  <r>
    <x v="2"/>
    <n v="1197831"/>
    <d v="2021-10-18T00:00:00"/>
    <x v="1"/>
    <x v="1"/>
    <s v="Dallas"/>
    <x v="2"/>
    <n v="65"/>
    <n v="725"/>
    <n v="471250"/>
    <n v="188499.99999999997"/>
    <n v="0.39999999999999997"/>
    <x v="1"/>
    <x v="8"/>
    <x v="1"/>
  </r>
  <r>
    <x v="2"/>
    <n v="1197831"/>
    <d v="2021-10-19T00:00:00"/>
    <x v="1"/>
    <x v="1"/>
    <s v="Dallas"/>
    <x v="3"/>
    <n v="65"/>
    <n v="575"/>
    <n v="373750"/>
    <n v="186875"/>
    <n v="0.5"/>
    <x v="1"/>
    <x v="8"/>
    <x v="1"/>
  </r>
  <r>
    <x v="2"/>
    <n v="1197831"/>
    <d v="2021-10-20T00:00:00"/>
    <x v="1"/>
    <x v="1"/>
    <s v="Dallas"/>
    <x v="4"/>
    <n v="60"/>
    <n v="525"/>
    <n v="315000"/>
    <n v="110250"/>
    <n v="0.35"/>
    <x v="1"/>
    <x v="8"/>
    <x v="1"/>
  </r>
  <r>
    <x v="2"/>
    <n v="1197831"/>
    <d v="2021-10-21T00:00:00"/>
    <x v="1"/>
    <x v="1"/>
    <s v="Dallas"/>
    <x v="5"/>
    <n v="70"/>
    <n v="775"/>
    <n v="542500"/>
    <n v="298375"/>
    <n v="0.55000000000000004"/>
    <x v="1"/>
    <x v="8"/>
    <x v="1"/>
  </r>
  <r>
    <x v="0"/>
    <n v="1185732"/>
    <d v="2021-10-22T00:00:00"/>
    <x v="1"/>
    <x v="1"/>
    <s v="Dallas"/>
    <x v="0"/>
    <n v="45"/>
    <n v="425"/>
    <n v="191250"/>
    <n v="105187.50000000001"/>
    <n v="0.55000000000000004"/>
    <x v="1"/>
    <x v="8"/>
    <x v="1"/>
  </r>
  <r>
    <x v="0"/>
    <n v="1185732"/>
    <d v="2021-10-23T00:00:00"/>
    <x v="1"/>
    <x v="1"/>
    <s v="Dallas"/>
    <x v="1"/>
    <n v="45"/>
    <n v="225"/>
    <n v="101250"/>
    <n v="35437.5"/>
    <n v="0.35"/>
    <x v="1"/>
    <x v="8"/>
    <x v="1"/>
  </r>
  <r>
    <x v="0"/>
    <n v="1185732"/>
    <d v="2021-10-24T00:00:00"/>
    <x v="1"/>
    <x v="1"/>
    <s v="Dallas"/>
    <x v="2"/>
    <n v="35"/>
    <n v="225"/>
    <n v="78750"/>
    <n v="31499.999999999996"/>
    <n v="0.39999999999999997"/>
    <x v="1"/>
    <x v="8"/>
    <x v="1"/>
  </r>
  <r>
    <x v="0"/>
    <n v="1185732"/>
    <d v="2021-10-25T00:00:00"/>
    <x v="1"/>
    <x v="1"/>
    <s v="Dallas"/>
    <x v="3"/>
    <n v="40"/>
    <n v="75"/>
    <n v="30000"/>
    <n v="11999.999999999998"/>
    <n v="0.39999999999999997"/>
    <x v="1"/>
    <x v="8"/>
    <x v="1"/>
  </r>
  <r>
    <x v="0"/>
    <n v="1185732"/>
    <d v="2021-10-26T00:00:00"/>
    <x v="0"/>
    <x v="4"/>
    <s v="Philadelphia"/>
    <x v="4"/>
    <n v="54.999999999999993"/>
    <n v="125"/>
    <n v="68749.999999999985"/>
    <n v="24062.499999999993"/>
    <n v="0.35"/>
    <x v="1"/>
    <x v="8"/>
    <x v="1"/>
  </r>
  <r>
    <x v="0"/>
    <n v="1185732"/>
    <d v="2021-10-27T00:00:00"/>
    <x v="0"/>
    <x v="4"/>
    <s v="Philadelphia"/>
    <x v="5"/>
    <n v="45"/>
    <n v="225"/>
    <n v="101250"/>
    <n v="30375"/>
    <n v="0.3"/>
    <x v="1"/>
    <x v="8"/>
    <x v="1"/>
  </r>
  <r>
    <x v="0"/>
    <n v="1185732"/>
    <d v="2021-10-28T00:00:00"/>
    <x v="0"/>
    <x v="4"/>
    <s v="Philadelphia"/>
    <x v="0"/>
    <n v="45"/>
    <n v="475"/>
    <n v="213750"/>
    <n v="117562.50000000001"/>
    <n v="0.55000000000000004"/>
    <x v="1"/>
    <x v="8"/>
    <x v="1"/>
  </r>
  <r>
    <x v="0"/>
    <n v="1185732"/>
    <d v="2021-10-29T00:00:00"/>
    <x v="0"/>
    <x v="4"/>
    <s v="Philadelphia"/>
    <x v="1"/>
    <n v="45"/>
    <n v="125"/>
    <n v="56250"/>
    <n v="19687.5"/>
    <n v="0.35"/>
    <x v="1"/>
    <x v="8"/>
    <x v="1"/>
  </r>
  <r>
    <x v="0"/>
    <n v="1185732"/>
    <d v="2021-10-30T00:00:00"/>
    <x v="0"/>
    <x v="4"/>
    <s v="Philadelphia"/>
    <x v="2"/>
    <n v="35"/>
    <n v="175"/>
    <n v="61250"/>
    <n v="24499.999999999996"/>
    <n v="0.39999999999999997"/>
    <x v="1"/>
    <x v="8"/>
    <x v="1"/>
  </r>
  <r>
    <x v="0"/>
    <n v="1185732"/>
    <d v="2021-10-31T00:00:00"/>
    <x v="0"/>
    <x v="4"/>
    <s v="Philadelphia"/>
    <x v="3"/>
    <n v="40"/>
    <n v="50"/>
    <n v="20000"/>
    <n v="7999.9999999999991"/>
    <n v="0.39999999999999997"/>
    <x v="1"/>
    <x v="8"/>
    <x v="1"/>
  </r>
  <r>
    <x v="0"/>
    <n v="1185732"/>
    <d v="2021-11-01T00:00:00"/>
    <x v="0"/>
    <x v="4"/>
    <s v="Philadelphia"/>
    <x v="4"/>
    <n v="54.999999999999993"/>
    <n v="125"/>
    <n v="68749.999999999985"/>
    <n v="24062.499999999993"/>
    <n v="0.35"/>
    <x v="1"/>
    <x v="9"/>
    <x v="1"/>
  </r>
  <r>
    <x v="0"/>
    <n v="1185732"/>
    <d v="2021-11-02T00:00:00"/>
    <x v="0"/>
    <x v="4"/>
    <s v="Philadelphia"/>
    <x v="5"/>
    <n v="45"/>
    <n v="225"/>
    <n v="101250"/>
    <n v="30375"/>
    <n v="0.3"/>
    <x v="1"/>
    <x v="9"/>
    <x v="1"/>
  </r>
  <r>
    <x v="0"/>
    <n v="1185732"/>
    <d v="2021-11-03T00:00:00"/>
    <x v="0"/>
    <x v="4"/>
    <s v="Philadelphia"/>
    <x v="0"/>
    <n v="50"/>
    <n v="445"/>
    <n v="222500"/>
    <n v="122375.00000000001"/>
    <n v="0.55000000000000004"/>
    <x v="1"/>
    <x v="9"/>
    <x v="1"/>
  </r>
  <r>
    <x v="0"/>
    <n v="1185732"/>
    <d v="2021-11-04T00:00:00"/>
    <x v="0"/>
    <x v="4"/>
    <s v="Philadelphia"/>
    <x v="1"/>
    <n v="50"/>
    <n v="150"/>
    <n v="75000"/>
    <n v="26250"/>
    <n v="0.35"/>
    <x v="1"/>
    <x v="9"/>
    <x v="1"/>
  </r>
  <r>
    <x v="0"/>
    <n v="1185732"/>
    <d v="2021-11-05T00:00:00"/>
    <x v="0"/>
    <x v="4"/>
    <s v="Philadelphia"/>
    <x v="2"/>
    <n v="40"/>
    <n v="175"/>
    <n v="70000"/>
    <n v="27999.999999999996"/>
    <n v="0.39999999999999997"/>
    <x v="1"/>
    <x v="9"/>
    <x v="1"/>
  </r>
  <r>
    <x v="0"/>
    <n v="1185732"/>
    <d v="2021-11-06T00:00:00"/>
    <x v="0"/>
    <x v="4"/>
    <s v="Philadelphia"/>
    <x v="3"/>
    <n v="45"/>
    <n v="25"/>
    <n v="11250"/>
    <n v="4500"/>
    <n v="0.39999999999999997"/>
    <x v="1"/>
    <x v="9"/>
    <x v="1"/>
  </r>
  <r>
    <x v="0"/>
    <n v="1185732"/>
    <d v="2021-11-07T00:00:00"/>
    <x v="0"/>
    <x v="4"/>
    <s v="Philadelphia"/>
    <x v="4"/>
    <n v="60"/>
    <n v="75"/>
    <n v="45000"/>
    <n v="13500"/>
    <n v="0.3"/>
    <x v="1"/>
    <x v="9"/>
    <x v="1"/>
  </r>
  <r>
    <x v="0"/>
    <n v="1185732"/>
    <d v="2021-11-08T00:00:00"/>
    <x v="0"/>
    <x v="4"/>
    <s v="Philadelphia"/>
    <x v="5"/>
    <n v="50"/>
    <n v="175"/>
    <n v="87500"/>
    <n v="21875"/>
    <n v="0.25"/>
    <x v="1"/>
    <x v="9"/>
    <x v="1"/>
  </r>
  <r>
    <x v="0"/>
    <n v="1185732"/>
    <d v="2021-11-09T00:00:00"/>
    <x v="0"/>
    <x v="4"/>
    <s v="Philadelphia"/>
    <x v="0"/>
    <n v="50"/>
    <n v="450"/>
    <n v="225000"/>
    <n v="112500"/>
    <n v="0.5"/>
    <x v="1"/>
    <x v="9"/>
    <x v="1"/>
  </r>
  <r>
    <x v="0"/>
    <n v="1185732"/>
    <d v="2021-11-10T00:00:00"/>
    <x v="0"/>
    <x v="4"/>
    <s v="Philadelphia"/>
    <x v="1"/>
    <n v="50"/>
    <n v="150"/>
    <n v="75000"/>
    <n v="22500"/>
    <n v="0.3"/>
    <x v="1"/>
    <x v="9"/>
    <x v="1"/>
  </r>
  <r>
    <x v="0"/>
    <n v="1185732"/>
    <d v="2021-11-11T00:00:00"/>
    <x v="0"/>
    <x v="4"/>
    <s v="Philadelphia"/>
    <x v="2"/>
    <n v="40"/>
    <n v="150"/>
    <n v="60000"/>
    <n v="21000"/>
    <n v="0.35"/>
    <x v="1"/>
    <x v="9"/>
    <x v="1"/>
  </r>
  <r>
    <x v="0"/>
    <n v="1185732"/>
    <d v="2021-11-12T00:00:00"/>
    <x v="0"/>
    <x v="4"/>
    <s v="Philadelphia"/>
    <x v="3"/>
    <n v="45"/>
    <n v="75"/>
    <n v="33750"/>
    <n v="11812.5"/>
    <n v="0.35"/>
    <x v="1"/>
    <x v="9"/>
    <x v="1"/>
  </r>
  <r>
    <x v="0"/>
    <n v="1185732"/>
    <d v="2021-11-13T00:00:00"/>
    <x v="0"/>
    <x v="4"/>
    <s v="Philadelphia"/>
    <x v="4"/>
    <n v="60"/>
    <n v="75"/>
    <n v="45000"/>
    <n v="13500"/>
    <n v="0.3"/>
    <x v="1"/>
    <x v="9"/>
    <x v="1"/>
  </r>
  <r>
    <x v="0"/>
    <n v="1185732"/>
    <d v="2021-11-14T00:00:00"/>
    <x v="0"/>
    <x v="4"/>
    <s v="Philadelphia"/>
    <x v="5"/>
    <n v="50"/>
    <n v="200"/>
    <n v="100000"/>
    <n v="25000"/>
    <n v="0.25"/>
    <x v="1"/>
    <x v="9"/>
    <x v="1"/>
  </r>
  <r>
    <x v="0"/>
    <n v="1185732"/>
    <d v="2021-11-15T00:00:00"/>
    <x v="0"/>
    <x v="4"/>
    <s v="Philadelphia"/>
    <x v="0"/>
    <n v="60"/>
    <n v="470"/>
    <n v="282000"/>
    <n v="141000"/>
    <n v="0.5"/>
    <x v="1"/>
    <x v="9"/>
    <x v="1"/>
  </r>
  <r>
    <x v="0"/>
    <n v="1185732"/>
    <d v="2021-11-16T00:00:00"/>
    <x v="0"/>
    <x v="4"/>
    <s v="Philadelphia"/>
    <x v="1"/>
    <n v="60.000000000000007"/>
    <n v="175"/>
    <n v="105000.00000000001"/>
    <n v="31500.000000000004"/>
    <n v="0.3"/>
    <x v="1"/>
    <x v="9"/>
    <x v="1"/>
  </r>
  <r>
    <x v="0"/>
    <n v="1185732"/>
    <d v="2021-11-17T00:00:00"/>
    <x v="0"/>
    <x v="4"/>
    <s v="Philadelphia"/>
    <x v="2"/>
    <n v="55.000000000000007"/>
    <n v="150"/>
    <n v="82500.000000000015"/>
    <n v="28875.000000000004"/>
    <n v="0.35"/>
    <x v="1"/>
    <x v="9"/>
    <x v="1"/>
  </r>
  <r>
    <x v="0"/>
    <n v="1185732"/>
    <d v="2021-11-18T00:00:00"/>
    <x v="0"/>
    <x v="4"/>
    <s v="Philadelphia"/>
    <x v="3"/>
    <n v="55.000000000000007"/>
    <n v="100"/>
    <n v="55000.000000000007"/>
    <n v="19250"/>
    <n v="0.35"/>
    <x v="1"/>
    <x v="9"/>
    <x v="1"/>
  </r>
  <r>
    <x v="0"/>
    <n v="1185732"/>
    <d v="2021-11-19T00:00:00"/>
    <x v="0"/>
    <x v="4"/>
    <s v="Philadelphia"/>
    <x v="4"/>
    <n v="65"/>
    <n v="125"/>
    <n v="81250"/>
    <n v="24375"/>
    <n v="0.3"/>
    <x v="1"/>
    <x v="9"/>
    <x v="1"/>
  </r>
  <r>
    <x v="0"/>
    <n v="1185732"/>
    <d v="2021-11-20T00:00:00"/>
    <x v="0"/>
    <x v="4"/>
    <s v="Philadelphia"/>
    <x v="5"/>
    <n v="70"/>
    <n v="250"/>
    <n v="175000"/>
    <n v="52500"/>
    <n v="0.3"/>
    <x v="1"/>
    <x v="9"/>
    <x v="1"/>
  </r>
  <r>
    <x v="0"/>
    <n v="1185732"/>
    <d v="2021-11-21T00:00:00"/>
    <x v="0"/>
    <x v="4"/>
    <s v="Philadelphia"/>
    <x v="0"/>
    <n v="65"/>
    <n v="500"/>
    <n v="325000"/>
    <n v="178750"/>
    <n v="0.55000000000000004"/>
    <x v="1"/>
    <x v="9"/>
    <x v="1"/>
  </r>
  <r>
    <x v="0"/>
    <n v="1185732"/>
    <d v="2021-11-22T00:00:00"/>
    <x v="0"/>
    <x v="4"/>
    <s v="Philadelphia"/>
    <x v="1"/>
    <n v="60.000000000000007"/>
    <n v="250"/>
    <n v="150000.00000000003"/>
    <n v="52500.000000000007"/>
    <n v="0.35"/>
    <x v="1"/>
    <x v="9"/>
    <x v="1"/>
  </r>
  <r>
    <x v="0"/>
    <n v="1185732"/>
    <d v="2021-11-23T00:00:00"/>
    <x v="0"/>
    <x v="4"/>
    <s v="Philadelphia"/>
    <x v="2"/>
    <n v="55.000000000000007"/>
    <n v="175"/>
    <n v="96250.000000000015"/>
    <n v="38500"/>
    <n v="0.39999999999999997"/>
    <x v="1"/>
    <x v="9"/>
    <x v="1"/>
  </r>
  <r>
    <x v="0"/>
    <n v="1185732"/>
    <d v="2021-11-24T00:00:00"/>
    <x v="0"/>
    <x v="4"/>
    <s v="Philadelphia"/>
    <x v="3"/>
    <n v="55.000000000000007"/>
    <n v="150"/>
    <n v="82500.000000000015"/>
    <n v="33000"/>
    <n v="0.39999999999999997"/>
    <x v="1"/>
    <x v="9"/>
    <x v="1"/>
  </r>
  <r>
    <x v="0"/>
    <n v="1185732"/>
    <d v="2021-11-25T00:00:00"/>
    <x v="0"/>
    <x v="4"/>
    <s v="Philadelphia"/>
    <x v="4"/>
    <n v="65"/>
    <n v="150"/>
    <n v="97500"/>
    <n v="34125"/>
    <n v="0.35"/>
    <x v="1"/>
    <x v="9"/>
    <x v="1"/>
  </r>
  <r>
    <x v="0"/>
    <n v="1185732"/>
    <d v="2021-11-26T00:00:00"/>
    <x v="0"/>
    <x v="4"/>
    <s v="Philadelphia"/>
    <x v="5"/>
    <n v="70"/>
    <n v="300"/>
    <n v="210000"/>
    <n v="63000"/>
    <n v="0.3"/>
    <x v="1"/>
    <x v="9"/>
    <x v="1"/>
  </r>
  <r>
    <x v="0"/>
    <n v="1185732"/>
    <d v="2021-11-27T00:00:00"/>
    <x v="0"/>
    <x v="4"/>
    <s v="Philadelphia"/>
    <x v="0"/>
    <n v="65"/>
    <n v="500"/>
    <n v="325000"/>
    <n v="178750"/>
    <n v="0.55000000000000004"/>
    <x v="1"/>
    <x v="9"/>
    <x v="1"/>
  </r>
  <r>
    <x v="0"/>
    <n v="1185732"/>
    <d v="2021-11-28T00:00:00"/>
    <x v="0"/>
    <x v="4"/>
    <s v="Philadelphia"/>
    <x v="1"/>
    <n v="60.000000000000007"/>
    <n v="300"/>
    <n v="180000.00000000003"/>
    <n v="63000.000000000007"/>
    <n v="0.35"/>
    <x v="1"/>
    <x v="9"/>
    <x v="1"/>
  </r>
  <r>
    <x v="0"/>
    <n v="1185732"/>
    <d v="2021-11-29T00:00:00"/>
    <x v="0"/>
    <x v="4"/>
    <s v="Philadelphia"/>
    <x v="2"/>
    <n v="55.000000000000007"/>
    <n v="225"/>
    <n v="123750.00000000001"/>
    <n v="49500"/>
    <n v="0.39999999999999997"/>
    <x v="1"/>
    <x v="9"/>
    <x v="1"/>
  </r>
  <r>
    <x v="0"/>
    <n v="1185732"/>
    <d v="2021-11-30T00:00:00"/>
    <x v="0"/>
    <x v="4"/>
    <s v="Philadelphia"/>
    <x v="3"/>
    <n v="55.000000000000007"/>
    <n v="175"/>
    <n v="96250.000000000015"/>
    <n v="38500"/>
    <n v="0.39999999999999997"/>
    <x v="1"/>
    <x v="9"/>
    <x v="1"/>
  </r>
  <r>
    <x v="0"/>
    <n v="1185732"/>
    <d v="2021-12-01T00:00:00"/>
    <x v="0"/>
    <x v="4"/>
    <s v="Philadelphia"/>
    <x v="4"/>
    <n v="65"/>
    <n v="200"/>
    <n v="130000"/>
    <n v="45500"/>
    <n v="0.35"/>
    <x v="1"/>
    <x v="10"/>
    <x v="1"/>
  </r>
  <r>
    <x v="0"/>
    <n v="1185732"/>
    <d v="2021-12-02T00:00:00"/>
    <x v="0"/>
    <x v="4"/>
    <s v="Philadelphia"/>
    <x v="5"/>
    <n v="70"/>
    <n v="375"/>
    <n v="262500"/>
    <n v="78750"/>
    <n v="0.3"/>
    <x v="1"/>
    <x v="10"/>
    <x v="1"/>
  </r>
  <r>
    <x v="0"/>
    <n v="1185732"/>
    <d v="2021-12-03T00:00:00"/>
    <x v="0"/>
    <x v="4"/>
    <s v="Philadelphia"/>
    <x v="0"/>
    <n v="65"/>
    <n v="525"/>
    <n v="341250"/>
    <n v="187687.50000000003"/>
    <n v="0.55000000000000004"/>
    <x v="1"/>
    <x v="10"/>
    <x v="1"/>
  </r>
  <r>
    <x v="0"/>
    <n v="1185732"/>
    <d v="2021-12-04T00:00:00"/>
    <x v="0"/>
    <x v="4"/>
    <s v="Philadelphia"/>
    <x v="1"/>
    <n v="60.000000000000007"/>
    <n v="300"/>
    <n v="180000.00000000003"/>
    <n v="63000.000000000007"/>
    <n v="0.35"/>
    <x v="1"/>
    <x v="10"/>
    <x v="1"/>
  </r>
  <r>
    <x v="0"/>
    <n v="1185732"/>
    <d v="2021-12-05T00:00:00"/>
    <x v="0"/>
    <x v="4"/>
    <s v="Philadelphia"/>
    <x v="2"/>
    <n v="55.000000000000007"/>
    <n v="225"/>
    <n v="123750.00000000001"/>
    <n v="49500"/>
    <n v="0.39999999999999997"/>
    <x v="1"/>
    <x v="10"/>
    <x v="1"/>
  </r>
  <r>
    <x v="0"/>
    <n v="1185732"/>
    <d v="2021-12-06T00:00:00"/>
    <x v="0"/>
    <x v="4"/>
    <s v="Philadelphia"/>
    <x v="3"/>
    <n v="55.000000000000007"/>
    <n v="200"/>
    <n v="110000.00000000001"/>
    <n v="44000"/>
    <n v="0.39999999999999997"/>
    <x v="1"/>
    <x v="10"/>
    <x v="1"/>
  </r>
  <r>
    <x v="0"/>
    <n v="1185732"/>
    <d v="2021-12-07T00:00:00"/>
    <x v="0"/>
    <x v="4"/>
    <s v="Philadelphia"/>
    <x v="4"/>
    <n v="65"/>
    <n v="175"/>
    <n v="113750"/>
    <n v="39812.5"/>
    <n v="0.35"/>
    <x v="1"/>
    <x v="10"/>
    <x v="1"/>
  </r>
  <r>
    <x v="0"/>
    <n v="1185732"/>
    <d v="2021-12-08T00:00:00"/>
    <x v="0"/>
    <x v="4"/>
    <s v="Philadelphia"/>
    <x v="5"/>
    <n v="70"/>
    <n v="350"/>
    <n v="245000"/>
    <n v="73500"/>
    <n v="0.3"/>
    <x v="1"/>
    <x v="10"/>
    <x v="1"/>
  </r>
  <r>
    <x v="0"/>
    <n v="1185732"/>
    <d v="2021-12-09T00:00:00"/>
    <x v="0"/>
    <x v="4"/>
    <s v="Philadelphia"/>
    <x v="0"/>
    <n v="65"/>
    <n v="475"/>
    <n v="308750"/>
    <n v="154375"/>
    <n v="0.5"/>
    <x v="1"/>
    <x v="10"/>
    <x v="1"/>
  </r>
  <r>
    <x v="0"/>
    <n v="1185732"/>
    <d v="2021-12-10T00:00:00"/>
    <x v="0"/>
    <x v="4"/>
    <s v="Philadelphia"/>
    <x v="1"/>
    <n v="50"/>
    <n v="275"/>
    <n v="137500"/>
    <n v="41250"/>
    <n v="0.3"/>
    <x v="1"/>
    <x v="10"/>
    <x v="1"/>
  </r>
  <r>
    <x v="0"/>
    <n v="1185732"/>
    <d v="2021-12-11T00:00:00"/>
    <x v="0"/>
    <x v="4"/>
    <s v="Philadelphia"/>
    <x v="2"/>
    <n v="45"/>
    <n v="200"/>
    <n v="90000"/>
    <n v="31499.999999999996"/>
    <n v="0.35"/>
    <x v="1"/>
    <x v="10"/>
    <x v="1"/>
  </r>
  <r>
    <x v="0"/>
    <n v="1185732"/>
    <d v="2021-12-12T00:00:00"/>
    <x v="0"/>
    <x v="4"/>
    <s v="Philadelphia"/>
    <x v="3"/>
    <n v="45"/>
    <n v="175"/>
    <n v="78750"/>
    <n v="27562.5"/>
    <n v="0.35"/>
    <x v="1"/>
    <x v="10"/>
    <x v="1"/>
  </r>
  <r>
    <x v="0"/>
    <n v="1185732"/>
    <d v="2021-12-13T00:00:00"/>
    <x v="0"/>
    <x v="4"/>
    <s v="Philadelphia"/>
    <x v="4"/>
    <n v="54.999999999999993"/>
    <n v="125"/>
    <n v="68749.999999999985"/>
    <n v="20624.999999999996"/>
    <n v="0.3"/>
    <x v="1"/>
    <x v="10"/>
    <x v="1"/>
  </r>
  <r>
    <x v="0"/>
    <n v="1185732"/>
    <d v="2021-12-14T00:00:00"/>
    <x v="0"/>
    <x v="4"/>
    <s v="Philadelphia"/>
    <x v="5"/>
    <n v="60"/>
    <n v="225"/>
    <n v="135000"/>
    <n v="33750"/>
    <n v="0.25"/>
    <x v="1"/>
    <x v="10"/>
    <x v="1"/>
  </r>
  <r>
    <x v="0"/>
    <n v="1185732"/>
    <d v="2021-12-15T00:00:00"/>
    <x v="0"/>
    <x v="4"/>
    <s v="Philadelphia"/>
    <x v="0"/>
    <n v="60"/>
    <n v="400"/>
    <n v="240000"/>
    <n v="120000"/>
    <n v="0.5"/>
    <x v="1"/>
    <x v="10"/>
    <x v="1"/>
  </r>
  <r>
    <x v="0"/>
    <n v="1185732"/>
    <d v="2021-12-16T00:00:00"/>
    <x v="0"/>
    <x v="4"/>
    <s v="Philadelphia"/>
    <x v="1"/>
    <n v="50"/>
    <n v="225"/>
    <n v="112500"/>
    <n v="33750"/>
    <n v="0.3"/>
    <x v="1"/>
    <x v="10"/>
    <x v="1"/>
  </r>
  <r>
    <x v="0"/>
    <n v="1185732"/>
    <d v="2021-12-17T00:00:00"/>
    <x v="0"/>
    <x v="4"/>
    <s v="Philadelphia"/>
    <x v="2"/>
    <n v="50"/>
    <n v="125"/>
    <n v="62500"/>
    <n v="21875"/>
    <n v="0.35"/>
    <x v="1"/>
    <x v="10"/>
    <x v="1"/>
  </r>
  <r>
    <x v="0"/>
    <n v="1185732"/>
    <d v="2021-12-18T00:00:00"/>
    <x v="0"/>
    <x v="4"/>
    <s v="Philadelphia"/>
    <x v="3"/>
    <n v="50"/>
    <n v="100"/>
    <n v="50000"/>
    <n v="17500"/>
    <n v="0.35"/>
    <x v="1"/>
    <x v="10"/>
    <x v="1"/>
  </r>
  <r>
    <x v="0"/>
    <n v="1185732"/>
    <d v="2021-12-19T00:00:00"/>
    <x v="0"/>
    <x v="4"/>
    <s v="Philadelphia"/>
    <x v="4"/>
    <n v="60"/>
    <n v="100"/>
    <n v="60000"/>
    <n v="18000"/>
    <n v="0.3"/>
    <x v="1"/>
    <x v="10"/>
    <x v="1"/>
  </r>
  <r>
    <x v="0"/>
    <n v="1185732"/>
    <d v="2021-12-20T00:00:00"/>
    <x v="0"/>
    <x v="4"/>
    <s v="Philadelphia"/>
    <x v="5"/>
    <n v="64.999999999999986"/>
    <n v="225"/>
    <n v="146249.99999999997"/>
    <n v="36562.499999999993"/>
    <n v="0.25"/>
    <x v="1"/>
    <x v="10"/>
    <x v="1"/>
  </r>
  <r>
    <x v="0"/>
    <n v="1185732"/>
    <d v="2021-12-21T00:00:00"/>
    <x v="0"/>
    <x v="4"/>
    <s v="Philadelphia"/>
    <x v="0"/>
    <n v="70"/>
    <n v="375"/>
    <n v="262500"/>
    <n v="144375"/>
    <n v="0.55000000000000004"/>
    <x v="1"/>
    <x v="10"/>
    <x v="1"/>
  </r>
  <r>
    <x v="0"/>
    <n v="1185732"/>
    <d v="2021-12-22T00:00:00"/>
    <x v="0"/>
    <x v="4"/>
    <s v="Philadelphia"/>
    <x v="1"/>
    <n v="60.000000000000007"/>
    <n v="200"/>
    <n v="120000.00000000001"/>
    <n v="42000"/>
    <n v="0.35"/>
    <x v="1"/>
    <x v="10"/>
    <x v="1"/>
  </r>
  <r>
    <x v="0"/>
    <n v="1185732"/>
    <d v="2021-12-23T00:00:00"/>
    <x v="0"/>
    <x v="4"/>
    <s v="Philadelphia"/>
    <x v="2"/>
    <n v="60.000000000000007"/>
    <n v="195"/>
    <n v="117000.00000000001"/>
    <n v="46800"/>
    <n v="0.39999999999999997"/>
    <x v="1"/>
    <x v="10"/>
    <x v="1"/>
  </r>
  <r>
    <x v="0"/>
    <n v="1185732"/>
    <d v="2021-12-24T00:00:00"/>
    <x v="0"/>
    <x v="4"/>
    <s v="Philadelphia"/>
    <x v="3"/>
    <n v="60.000000000000007"/>
    <n v="175"/>
    <n v="105000.00000000001"/>
    <n v="42000"/>
    <n v="0.39999999999999997"/>
    <x v="1"/>
    <x v="10"/>
    <x v="1"/>
  </r>
  <r>
    <x v="0"/>
    <n v="1185732"/>
    <d v="2021-12-25T00:00:00"/>
    <x v="0"/>
    <x v="4"/>
    <s v="Philadelphia"/>
    <x v="4"/>
    <n v="70"/>
    <n v="150"/>
    <n v="105000"/>
    <n v="36750"/>
    <n v="0.35"/>
    <x v="1"/>
    <x v="10"/>
    <x v="1"/>
  </r>
  <r>
    <x v="0"/>
    <n v="1185732"/>
    <d v="2021-12-26T00:00:00"/>
    <x v="0"/>
    <x v="4"/>
    <s v="Philadelphia"/>
    <x v="5"/>
    <n v="75"/>
    <n v="250"/>
    <n v="187500"/>
    <n v="56250"/>
    <n v="0.3"/>
    <x v="1"/>
    <x v="10"/>
    <x v="1"/>
  </r>
  <r>
    <x v="0"/>
    <n v="1185732"/>
    <d v="2021-12-27T00:00:00"/>
    <x v="0"/>
    <x v="4"/>
    <s v="Philadelphia"/>
    <x v="0"/>
    <n v="70"/>
    <n v="475"/>
    <n v="332500"/>
    <n v="182875.00000000003"/>
    <n v="0.55000000000000004"/>
    <x v="1"/>
    <x v="10"/>
    <x v="1"/>
  </r>
  <r>
    <x v="0"/>
    <n v="1185732"/>
    <d v="2021-12-28T00:00:00"/>
    <x v="0"/>
    <x v="4"/>
    <s v="Philadelphia"/>
    <x v="1"/>
    <n v="60.000000000000007"/>
    <n v="275"/>
    <n v="165000.00000000003"/>
    <n v="57750.000000000007"/>
    <n v="0.35"/>
    <x v="1"/>
    <x v="10"/>
    <x v="1"/>
  </r>
  <r>
    <x v="0"/>
    <n v="1185732"/>
    <d v="2021-12-29T00:00:00"/>
    <x v="0"/>
    <x v="4"/>
    <s v="Philadelphia"/>
    <x v="2"/>
    <n v="60.000000000000007"/>
    <n v="225"/>
    <n v="135000.00000000003"/>
    <n v="54000.000000000007"/>
    <n v="0.39999999999999997"/>
    <x v="1"/>
    <x v="10"/>
    <x v="1"/>
  </r>
  <r>
    <x v="0"/>
    <n v="1185732"/>
    <d v="2021-12-30T00:00:00"/>
    <x v="0"/>
    <x v="4"/>
    <s v="Philadelphia"/>
    <x v="3"/>
    <n v="60.000000000000007"/>
    <n v="175"/>
    <n v="105000.00000000001"/>
    <n v="42000"/>
    <n v="0.39999999999999997"/>
    <x v="1"/>
    <x v="10"/>
    <x v="1"/>
  </r>
  <r>
    <x v="0"/>
    <n v="1185732"/>
    <d v="2021-12-31T00:00:00"/>
    <x v="0"/>
    <x v="4"/>
    <s v="Philadelphia"/>
    <x v="4"/>
    <n v="70"/>
    <n v="175"/>
    <n v="122500"/>
    <n v="42875"/>
    <n v="0.35"/>
    <x v="1"/>
    <x v="10"/>
    <x v="1"/>
  </r>
  <r>
    <x v="0"/>
    <n v="1185732"/>
    <d v="2020-01-01T00:00:00"/>
    <x v="0"/>
    <x v="4"/>
    <s v="Philadelphia"/>
    <x v="5"/>
    <n v="75"/>
    <n v="275"/>
    <n v="206250"/>
    <n v="61875"/>
    <n v="0.3"/>
    <x v="1"/>
    <x v="0"/>
    <x v="0"/>
  </r>
  <r>
    <x v="3"/>
    <n v="1128299"/>
    <d v="2020-01-02T00:00:00"/>
    <x v="0"/>
    <x v="4"/>
    <s v="Philadelphia"/>
    <x v="0"/>
    <n v="35"/>
    <n v="450"/>
    <n v="157500"/>
    <n v="63000"/>
    <n v="0.4"/>
    <x v="1"/>
    <x v="0"/>
    <x v="0"/>
  </r>
  <r>
    <x v="3"/>
    <n v="1128299"/>
    <d v="2020-01-03T00:00:00"/>
    <x v="0"/>
    <x v="4"/>
    <s v="Philadelphia"/>
    <x v="1"/>
    <n v="45"/>
    <n v="450"/>
    <n v="202500"/>
    <n v="50625"/>
    <n v="0.25"/>
    <x v="1"/>
    <x v="0"/>
    <x v="0"/>
  </r>
  <r>
    <x v="3"/>
    <n v="1128299"/>
    <d v="2020-01-04T00:00:00"/>
    <x v="0"/>
    <x v="4"/>
    <s v="Philadelphia"/>
    <x v="2"/>
    <n v="45"/>
    <n v="450"/>
    <n v="202500"/>
    <n v="81000"/>
    <n v="0.4"/>
    <x v="1"/>
    <x v="0"/>
    <x v="0"/>
  </r>
  <r>
    <x v="3"/>
    <n v="1128299"/>
    <d v="2020-01-05T00:00:00"/>
    <x v="0"/>
    <x v="4"/>
    <s v="Philadelphia"/>
    <x v="3"/>
    <n v="45"/>
    <n v="300"/>
    <n v="135000"/>
    <n v="47250"/>
    <n v="0.35"/>
    <x v="1"/>
    <x v="0"/>
    <x v="0"/>
  </r>
  <r>
    <x v="3"/>
    <n v="1128299"/>
    <d v="2020-01-06T00:00:00"/>
    <x v="2"/>
    <x v="5"/>
    <s v="Las Vegas"/>
    <x v="4"/>
    <n v="50"/>
    <n v="250"/>
    <n v="125000"/>
    <n v="68750"/>
    <n v="0.55000000000000004"/>
    <x v="1"/>
    <x v="0"/>
    <x v="0"/>
  </r>
  <r>
    <x v="3"/>
    <n v="1128299"/>
    <d v="2020-01-07T00:00:00"/>
    <x v="2"/>
    <x v="5"/>
    <s v="Las Vegas"/>
    <x v="5"/>
    <n v="45"/>
    <n v="475"/>
    <n v="213750"/>
    <n v="42750"/>
    <n v="0.2"/>
    <x v="1"/>
    <x v="0"/>
    <x v="0"/>
  </r>
  <r>
    <x v="3"/>
    <n v="1128299"/>
    <d v="2020-01-08T00:00:00"/>
    <x v="2"/>
    <x v="5"/>
    <s v="Las Vegas"/>
    <x v="0"/>
    <n v="35"/>
    <n v="525"/>
    <n v="183750"/>
    <n v="73500"/>
    <n v="0.4"/>
    <x v="1"/>
    <x v="0"/>
    <x v="0"/>
  </r>
  <r>
    <x v="3"/>
    <n v="1128299"/>
    <d v="2020-01-09T00:00:00"/>
    <x v="2"/>
    <x v="5"/>
    <s v="Las Vegas"/>
    <x v="1"/>
    <n v="45"/>
    <n v="425"/>
    <n v="191250"/>
    <n v="47812.5"/>
    <n v="0.25"/>
    <x v="1"/>
    <x v="0"/>
    <x v="0"/>
  </r>
  <r>
    <x v="3"/>
    <n v="1128299"/>
    <d v="2020-01-10T00:00:00"/>
    <x v="2"/>
    <x v="5"/>
    <s v="Las Vegas"/>
    <x v="2"/>
    <n v="45"/>
    <n v="425"/>
    <n v="191250"/>
    <n v="76500"/>
    <n v="0.4"/>
    <x v="1"/>
    <x v="0"/>
    <x v="0"/>
  </r>
  <r>
    <x v="3"/>
    <n v="1128299"/>
    <d v="2020-01-11T00:00:00"/>
    <x v="2"/>
    <x v="5"/>
    <s v="Las Vegas"/>
    <x v="3"/>
    <n v="45"/>
    <n v="275"/>
    <n v="123750"/>
    <n v="43312.5"/>
    <n v="0.35"/>
    <x v="1"/>
    <x v="0"/>
    <x v="0"/>
  </r>
  <r>
    <x v="3"/>
    <n v="1128299"/>
    <d v="2020-01-12T00:00:00"/>
    <x v="2"/>
    <x v="5"/>
    <s v="Las Vegas"/>
    <x v="4"/>
    <n v="50"/>
    <n v="200"/>
    <n v="100000"/>
    <n v="55000.000000000007"/>
    <n v="0.55000000000000004"/>
    <x v="1"/>
    <x v="0"/>
    <x v="0"/>
  </r>
  <r>
    <x v="3"/>
    <n v="1128299"/>
    <d v="2020-01-13T00:00:00"/>
    <x v="2"/>
    <x v="5"/>
    <s v="Las Vegas"/>
    <x v="5"/>
    <n v="45"/>
    <n v="400"/>
    <n v="180000"/>
    <n v="36000"/>
    <n v="0.2"/>
    <x v="1"/>
    <x v="0"/>
    <x v="0"/>
  </r>
  <r>
    <x v="3"/>
    <n v="1128299"/>
    <d v="2020-01-14T00:00:00"/>
    <x v="2"/>
    <x v="5"/>
    <s v="Las Vegas"/>
    <x v="0"/>
    <n v="45"/>
    <n v="550"/>
    <n v="247500"/>
    <n v="99000"/>
    <n v="0.4"/>
    <x v="1"/>
    <x v="0"/>
    <x v="0"/>
  </r>
  <r>
    <x v="3"/>
    <n v="1128299"/>
    <d v="2020-01-15T00:00:00"/>
    <x v="2"/>
    <x v="5"/>
    <s v="Las Vegas"/>
    <x v="1"/>
    <n v="54.999999999999993"/>
    <n v="400"/>
    <n v="219999.99999999997"/>
    <n v="54999.999999999993"/>
    <n v="0.25"/>
    <x v="1"/>
    <x v="0"/>
    <x v="0"/>
  </r>
  <r>
    <x v="3"/>
    <n v="1128299"/>
    <d v="2020-01-16T00:00:00"/>
    <x v="2"/>
    <x v="5"/>
    <s v="Las Vegas"/>
    <x v="2"/>
    <n v="54.999999999999993"/>
    <n v="400"/>
    <n v="219999.99999999997"/>
    <n v="88000"/>
    <n v="0.4"/>
    <x v="1"/>
    <x v="0"/>
    <x v="0"/>
  </r>
  <r>
    <x v="3"/>
    <n v="1128299"/>
    <d v="2020-01-17T00:00:00"/>
    <x v="2"/>
    <x v="5"/>
    <s v="Las Vegas"/>
    <x v="3"/>
    <n v="54.999999999999993"/>
    <n v="300"/>
    <n v="164999.99999999997"/>
    <n v="57749.999999999985"/>
    <n v="0.35"/>
    <x v="1"/>
    <x v="0"/>
    <x v="0"/>
  </r>
  <r>
    <x v="3"/>
    <n v="1128299"/>
    <d v="2020-01-18T00:00:00"/>
    <x v="2"/>
    <x v="5"/>
    <s v="Las Vegas"/>
    <x v="4"/>
    <n v="60"/>
    <n v="175"/>
    <n v="105000"/>
    <n v="57750.000000000007"/>
    <n v="0.55000000000000004"/>
    <x v="1"/>
    <x v="0"/>
    <x v="0"/>
  </r>
  <r>
    <x v="3"/>
    <n v="1128299"/>
    <d v="2020-01-19T00:00:00"/>
    <x v="2"/>
    <x v="5"/>
    <s v="Las Vegas"/>
    <x v="5"/>
    <n v="54.999999999999993"/>
    <n v="375"/>
    <n v="206249.99999999997"/>
    <n v="41250"/>
    <n v="0.2"/>
    <x v="1"/>
    <x v="0"/>
    <x v="0"/>
  </r>
  <r>
    <x v="3"/>
    <n v="1128299"/>
    <d v="2020-01-20T00:00:00"/>
    <x v="2"/>
    <x v="5"/>
    <s v="Las Vegas"/>
    <x v="0"/>
    <n v="60"/>
    <n v="550"/>
    <n v="330000"/>
    <n v="132000"/>
    <n v="0.4"/>
    <x v="1"/>
    <x v="0"/>
    <x v="0"/>
  </r>
  <r>
    <x v="3"/>
    <n v="1128299"/>
    <d v="2020-01-21T00:00:00"/>
    <x v="2"/>
    <x v="5"/>
    <s v="Las Vegas"/>
    <x v="1"/>
    <n v="65"/>
    <n v="350"/>
    <n v="227500"/>
    <n v="56875"/>
    <n v="0.25"/>
    <x v="1"/>
    <x v="0"/>
    <x v="0"/>
  </r>
  <r>
    <x v="3"/>
    <n v="1128299"/>
    <d v="2020-01-22T00:00:00"/>
    <x v="2"/>
    <x v="5"/>
    <s v="Las Vegas"/>
    <x v="2"/>
    <n v="65"/>
    <n v="400"/>
    <n v="260000"/>
    <n v="104000"/>
    <n v="0.4"/>
    <x v="1"/>
    <x v="0"/>
    <x v="0"/>
  </r>
  <r>
    <x v="3"/>
    <n v="1128299"/>
    <d v="2020-01-23T00:00:00"/>
    <x v="2"/>
    <x v="5"/>
    <s v="Las Vegas"/>
    <x v="3"/>
    <n v="60"/>
    <n v="300"/>
    <n v="180000"/>
    <n v="62999.999999999993"/>
    <n v="0.35"/>
    <x v="1"/>
    <x v="0"/>
    <x v="0"/>
  </r>
  <r>
    <x v="3"/>
    <n v="1128299"/>
    <d v="2020-01-24T00:00:00"/>
    <x v="2"/>
    <x v="5"/>
    <s v="Las Vegas"/>
    <x v="4"/>
    <n v="65"/>
    <n v="200"/>
    <n v="130000"/>
    <n v="71500"/>
    <n v="0.55000000000000004"/>
    <x v="1"/>
    <x v="0"/>
    <x v="0"/>
  </r>
  <r>
    <x v="3"/>
    <n v="1128299"/>
    <d v="2020-01-25T00:00:00"/>
    <x v="2"/>
    <x v="5"/>
    <s v="Las Vegas"/>
    <x v="5"/>
    <n v="80"/>
    <n v="350"/>
    <n v="280000"/>
    <n v="56000"/>
    <n v="0.2"/>
    <x v="1"/>
    <x v="0"/>
    <x v="0"/>
  </r>
  <r>
    <x v="3"/>
    <n v="1128299"/>
    <d v="2020-01-26T00:00:00"/>
    <x v="2"/>
    <x v="5"/>
    <s v="Las Vegas"/>
    <x v="0"/>
    <n v="60"/>
    <n v="550"/>
    <n v="330000"/>
    <n v="148500"/>
    <n v="0.45"/>
    <x v="1"/>
    <x v="0"/>
    <x v="0"/>
  </r>
  <r>
    <x v="3"/>
    <n v="1128299"/>
    <d v="2020-01-27T00:00:00"/>
    <x v="2"/>
    <x v="5"/>
    <s v="Las Vegas"/>
    <x v="1"/>
    <n v="65"/>
    <n v="400"/>
    <n v="260000"/>
    <n v="78000"/>
    <n v="0.3"/>
    <x v="1"/>
    <x v="0"/>
    <x v="0"/>
  </r>
  <r>
    <x v="3"/>
    <n v="1128299"/>
    <d v="2020-01-28T00:00:00"/>
    <x v="2"/>
    <x v="5"/>
    <s v="Las Vegas"/>
    <x v="2"/>
    <n v="65"/>
    <n v="400"/>
    <n v="260000"/>
    <n v="117000"/>
    <n v="0.45"/>
    <x v="1"/>
    <x v="0"/>
    <x v="0"/>
  </r>
  <r>
    <x v="3"/>
    <n v="1128299"/>
    <d v="2020-01-29T00:00:00"/>
    <x v="2"/>
    <x v="5"/>
    <s v="Las Vegas"/>
    <x v="3"/>
    <n v="60"/>
    <n v="300"/>
    <n v="180000"/>
    <n v="72000"/>
    <n v="0.39999999999999997"/>
    <x v="1"/>
    <x v="0"/>
    <x v="0"/>
  </r>
  <r>
    <x v="3"/>
    <n v="1128299"/>
    <d v="2020-01-30T00:00:00"/>
    <x v="2"/>
    <x v="5"/>
    <s v="Las Vegas"/>
    <x v="4"/>
    <n v="65"/>
    <n v="200"/>
    <n v="130000"/>
    <n v="78000.000000000015"/>
    <n v="0.60000000000000009"/>
    <x v="1"/>
    <x v="0"/>
    <x v="0"/>
  </r>
  <r>
    <x v="3"/>
    <n v="1128299"/>
    <d v="2020-01-31T00:00:00"/>
    <x v="2"/>
    <x v="5"/>
    <s v="Las Vegas"/>
    <x v="5"/>
    <n v="80"/>
    <n v="450"/>
    <n v="360000"/>
    <n v="90000"/>
    <n v="0.25"/>
    <x v="1"/>
    <x v="0"/>
    <x v="0"/>
  </r>
  <r>
    <x v="3"/>
    <n v="1128299"/>
    <d v="2020-02-01T00:00:00"/>
    <x v="2"/>
    <x v="5"/>
    <s v="Las Vegas"/>
    <x v="0"/>
    <n v="60"/>
    <n v="700"/>
    <n v="420000"/>
    <n v="189000"/>
    <n v="0.45"/>
    <x v="1"/>
    <x v="1"/>
    <x v="0"/>
  </r>
  <r>
    <x v="3"/>
    <n v="1128299"/>
    <d v="2020-02-02T00:00:00"/>
    <x v="2"/>
    <x v="5"/>
    <s v="Las Vegas"/>
    <x v="1"/>
    <n v="65"/>
    <n v="550"/>
    <n v="357500"/>
    <n v="107250"/>
    <n v="0.3"/>
    <x v="1"/>
    <x v="1"/>
    <x v="0"/>
  </r>
  <r>
    <x v="3"/>
    <n v="1128299"/>
    <d v="2020-02-03T00:00:00"/>
    <x v="2"/>
    <x v="5"/>
    <s v="Las Vegas"/>
    <x v="2"/>
    <n v="65"/>
    <n v="550"/>
    <n v="357500"/>
    <n v="160875"/>
    <n v="0.45"/>
    <x v="1"/>
    <x v="1"/>
    <x v="0"/>
  </r>
  <r>
    <x v="3"/>
    <n v="1128299"/>
    <d v="2020-02-04T00:00:00"/>
    <x v="2"/>
    <x v="5"/>
    <s v="Las Vegas"/>
    <x v="3"/>
    <n v="60"/>
    <n v="425"/>
    <n v="255000"/>
    <n v="101999.99999999999"/>
    <n v="0.39999999999999997"/>
    <x v="1"/>
    <x v="1"/>
    <x v="0"/>
  </r>
  <r>
    <x v="3"/>
    <n v="1128299"/>
    <d v="2020-02-05T00:00:00"/>
    <x v="2"/>
    <x v="5"/>
    <s v="Las Vegas"/>
    <x v="4"/>
    <n v="65"/>
    <n v="300"/>
    <n v="195000"/>
    <n v="117000.00000000001"/>
    <n v="0.60000000000000009"/>
    <x v="1"/>
    <x v="1"/>
    <x v="0"/>
  </r>
  <r>
    <x v="3"/>
    <n v="1128299"/>
    <d v="2020-02-06T00:00:00"/>
    <x v="2"/>
    <x v="5"/>
    <s v="Las Vegas"/>
    <x v="5"/>
    <n v="80"/>
    <n v="600"/>
    <n v="480000"/>
    <n v="120000"/>
    <n v="0.25"/>
    <x v="1"/>
    <x v="1"/>
    <x v="0"/>
  </r>
  <r>
    <x v="3"/>
    <n v="1128299"/>
    <d v="2020-02-07T00:00:00"/>
    <x v="2"/>
    <x v="5"/>
    <s v="Las Vegas"/>
    <x v="0"/>
    <n v="60"/>
    <n v="750"/>
    <n v="450000"/>
    <n v="180000"/>
    <n v="0.4"/>
    <x v="1"/>
    <x v="1"/>
    <x v="0"/>
  </r>
  <r>
    <x v="3"/>
    <n v="1128299"/>
    <d v="2020-02-08T00:00:00"/>
    <x v="2"/>
    <x v="5"/>
    <s v="Las Vegas"/>
    <x v="1"/>
    <n v="65"/>
    <n v="600"/>
    <n v="390000"/>
    <n v="97500"/>
    <n v="0.25"/>
    <x v="1"/>
    <x v="1"/>
    <x v="0"/>
  </r>
  <r>
    <x v="3"/>
    <n v="1128299"/>
    <d v="2020-02-09T00:00:00"/>
    <x v="2"/>
    <x v="5"/>
    <s v="Las Vegas"/>
    <x v="2"/>
    <n v="65"/>
    <n v="550"/>
    <n v="357500"/>
    <n v="143000"/>
    <n v="0.4"/>
    <x v="0"/>
    <x v="1"/>
    <x v="0"/>
  </r>
  <r>
    <x v="3"/>
    <n v="1128299"/>
    <d v="2020-02-10T00:00:00"/>
    <x v="2"/>
    <x v="5"/>
    <s v="Las Vegas"/>
    <x v="3"/>
    <n v="60"/>
    <n v="450"/>
    <n v="270000"/>
    <n v="94500"/>
    <n v="0.35"/>
    <x v="0"/>
    <x v="1"/>
    <x v="0"/>
  </r>
  <r>
    <x v="3"/>
    <n v="1128299"/>
    <d v="2020-02-11T00:00:00"/>
    <x v="2"/>
    <x v="5"/>
    <s v="Las Vegas"/>
    <x v="4"/>
    <n v="65"/>
    <n v="500"/>
    <n v="325000"/>
    <n v="178750"/>
    <n v="0.55000000000000004"/>
    <x v="0"/>
    <x v="1"/>
    <x v="0"/>
  </r>
  <r>
    <x v="3"/>
    <n v="1128299"/>
    <d v="2020-02-12T00:00:00"/>
    <x v="2"/>
    <x v="5"/>
    <s v="Las Vegas"/>
    <x v="5"/>
    <n v="80"/>
    <n v="500"/>
    <n v="400000"/>
    <n v="80000"/>
    <n v="0.2"/>
    <x v="0"/>
    <x v="1"/>
    <x v="0"/>
  </r>
  <r>
    <x v="3"/>
    <n v="1128299"/>
    <d v="2020-02-13T00:00:00"/>
    <x v="2"/>
    <x v="5"/>
    <s v="Las Vegas"/>
    <x v="0"/>
    <n v="65"/>
    <n v="700"/>
    <n v="455000"/>
    <n v="182000"/>
    <n v="0.4"/>
    <x v="0"/>
    <x v="1"/>
    <x v="0"/>
  </r>
  <r>
    <x v="3"/>
    <n v="1128299"/>
    <d v="2020-02-14T00:00:00"/>
    <x v="2"/>
    <x v="5"/>
    <s v="Las Vegas"/>
    <x v="1"/>
    <n v="70"/>
    <n v="650"/>
    <n v="455000"/>
    <n v="113750"/>
    <n v="0.25"/>
    <x v="0"/>
    <x v="1"/>
    <x v="0"/>
  </r>
  <r>
    <x v="3"/>
    <n v="1128299"/>
    <d v="2020-02-15T00:00:00"/>
    <x v="2"/>
    <x v="5"/>
    <s v="Las Vegas"/>
    <x v="2"/>
    <n v="65"/>
    <n v="525"/>
    <n v="341250"/>
    <n v="136500"/>
    <n v="0.4"/>
    <x v="0"/>
    <x v="1"/>
    <x v="0"/>
  </r>
  <r>
    <x v="3"/>
    <n v="1128299"/>
    <d v="2020-02-16T00:00:00"/>
    <x v="2"/>
    <x v="5"/>
    <s v="Las Vegas"/>
    <x v="3"/>
    <n v="65"/>
    <n v="475"/>
    <n v="308750"/>
    <n v="108062.5"/>
    <n v="0.35"/>
    <x v="0"/>
    <x v="1"/>
    <x v="0"/>
  </r>
  <r>
    <x v="3"/>
    <n v="1128299"/>
    <d v="2020-02-17T00:00:00"/>
    <x v="2"/>
    <x v="5"/>
    <s v="Las Vegas"/>
    <x v="4"/>
    <n v="75"/>
    <n v="475"/>
    <n v="356250"/>
    <n v="195937.50000000003"/>
    <n v="0.55000000000000004"/>
    <x v="0"/>
    <x v="1"/>
    <x v="0"/>
  </r>
  <r>
    <x v="3"/>
    <n v="1128299"/>
    <d v="2020-02-18T00:00:00"/>
    <x v="2"/>
    <x v="5"/>
    <s v="Las Vegas"/>
    <x v="5"/>
    <n v="80"/>
    <n v="400"/>
    <n v="320000"/>
    <n v="64000"/>
    <n v="0.2"/>
    <x v="0"/>
    <x v="1"/>
    <x v="0"/>
  </r>
  <r>
    <x v="3"/>
    <n v="1128299"/>
    <d v="2020-02-19T00:00:00"/>
    <x v="2"/>
    <x v="5"/>
    <s v="Las Vegas"/>
    <x v="0"/>
    <n v="60.000000000000007"/>
    <n v="600"/>
    <n v="360000.00000000006"/>
    <n v="126000.00000000003"/>
    <n v="0.35000000000000003"/>
    <x v="0"/>
    <x v="1"/>
    <x v="0"/>
  </r>
  <r>
    <x v="3"/>
    <n v="1128299"/>
    <d v="2020-02-20T00:00:00"/>
    <x v="2"/>
    <x v="5"/>
    <s v="Las Vegas"/>
    <x v="1"/>
    <n v="65.000000000000014"/>
    <n v="600"/>
    <n v="390000.00000000006"/>
    <n v="78000.000000000015"/>
    <n v="0.2"/>
    <x v="0"/>
    <x v="1"/>
    <x v="0"/>
  </r>
  <r>
    <x v="3"/>
    <n v="1128299"/>
    <d v="2020-02-21T00:00:00"/>
    <x v="2"/>
    <x v="5"/>
    <s v="Las Vegas"/>
    <x v="2"/>
    <n v="60.000000000000007"/>
    <n v="450"/>
    <n v="270000.00000000006"/>
    <n v="94500.000000000029"/>
    <n v="0.35000000000000003"/>
    <x v="0"/>
    <x v="1"/>
    <x v="0"/>
  </r>
  <r>
    <x v="3"/>
    <n v="1128299"/>
    <d v="2020-02-22T00:00:00"/>
    <x v="2"/>
    <x v="5"/>
    <s v="Las Vegas"/>
    <x v="3"/>
    <n v="60.000000000000007"/>
    <n v="400"/>
    <n v="240000.00000000003"/>
    <n v="72000"/>
    <n v="0.3"/>
    <x v="0"/>
    <x v="1"/>
    <x v="0"/>
  </r>
  <r>
    <x v="3"/>
    <n v="1128299"/>
    <d v="2020-02-23T00:00:00"/>
    <x v="2"/>
    <x v="5"/>
    <s v="Las Vegas"/>
    <x v="4"/>
    <n v="70"/>
    <n v="400"/>
    <n v="280000"/>
    <n v="140000.00000000003"/>
    <n v="0.50000000000000011"/>
    <x v="0"/>
    <x v="1"/>
    <x v="0"/>
  </r>
  <r>
    <x v="3"/>
    <n v="1128299"/>
    <d v="2020-02-24T00:00:00"/>
    <x v="2"/>
    <x v="5"/>
    <s v="Las Vegas"/>
    <x v="5"/>
    <n v="75.000000000000014"/>
    <n v="450"/>
    <n v="337500.00000000006"/>
    <n v="50625.000000000015"/>
    <n v="0.15000000000000002"/>
    <x v="0"/>
    <x v="1"/>
    <x v="0"/>
  </r>
  <r>
    <x v="3"/>
    <n v="1128299"/>
    <d v="2020-02-25T00:00:00"/>
    <x v="2"/>
    <x v="5"/>
    <s v="Las Vegas"/>
    <x v="0"/>
    <n v="60.000000000000007"/>
    <n v="550"/>
    <n v="330000.00000000006"/>
    <n v="115500.00000000003"/>
    <n v="0.35000000000000003"/>
    <x v="0"/>
    <x v="1"/>
    <x v="0"/>
  </r>
  <r>
    <x v="3"/>
    <n v="1128299"/>
    <d v="2020-02-26T00:00:00"/>
    <x v="2"/>
    <x v="5"/>
    <s v="Las Vegas"/>
    <x v="1"/>
    <n v="65.000000000000014"/>
    <n v="550"/>
    <n v="357500.00000000006"/>
    <n v="71500.000000000015"/>
    <n v="0.2"/>
    <x v="0"/>
    <x v="1"/>
    <x v="0"/>
  </r>
  <r>
    <x v="3"/>
    <n v="1128299"/>
    <d v="2020-02-27T00:00:00"/>
    <x v="2"/>
    <x v="5"/>
    <s v="Las Vegas"/>
    <x v="2"/>
    <n v="60.000000000000007"/>
    <n v="375"/>
    <n v="225000.00000000003"/>
    <n v="78750.000000000015"/>
    <n v="0.35000000000000003"/>
    <x v="0"/>
    <x v="1"/>
    <x v="0"/>
  </r>
  <r>
    <x v="3"/>
    <n v="1128299"/>
    <d v="2020-02-28T00:00:00"/>
    <x v="2"/>
    <x v="5"/>
    <s v="Las Vegas"/>
    <x v="3"/>
    <n v="60.000000000000007"/>
    <n v="350"/>
    <n v="210000.00000000003"/>
    <n v="63000.000000000007"/>
    <n v="0.3"/>
    <x v="0"/>
    <x v="1"/>
    <x v="0"/>
  </r>
  <r>
    <x v="3"/>
    <n v="1128299"/>
    <d v="2020-03-01T00:00:00"/>
    <x v="2"/>
    <x v="5"/>
    <s v="Las Vegas"/>
    <x v="4"/>
    <n v="70"/>
    <n v="325"/>
    <n v="227500"/>
    <n v="113750.00000000003"/>
    <n v="0.50000000000000011"/>
    <x v="0"/>
    <x v="2"/>
    <x v="0"/>
  </r>
  <r>
    <x v="3"/>
    <n v="1128299"/>
    <d v="2020-03-02T00:00:00"/>
    <x v="2"/>
    <x v="5"/>
    <s v="Las Vegas"/>
    <x v="5"/>
    <n v="75.000000000000014"/>
    <n v="375"/>
    <n v="281250.00000000006"/>
    <n v="42187.500000000015"/>
    <n v="0.15000000000000002"/>
    <x v="0"/>
    <x v="2"/>
    <x v="0"/>
  </r>
  <r>
    <x v="3"/>
    <n v="1128299"/>
    <d v="2020-03-03T00:00:00"/>
    <x v="2"/>
    <x v="5"/>
    <s v="Las Vegas"/>
    <x v="0"/>
    <n v="60.000000000000007"/>
    <n v="575"/>
    <n v="345000.00000000006"/>
    <n v="120750.00000000003"/>
    <n v="0.35000000000000003"/>
    <x v="0"/>
    <x v="2"/>
    <x v="0"/>
  </r>
  <r>
    <x v="3"/>
    <n v="1128299"/>
    <d v="2020-03-04T00:00:00"/>
    <x v="2"/>
    <x v="5"/>
    <s v="Las Vegas"/>
    <x v="1"/>
    <n v="65.000000000000014"/>
    <n v="575"/>
    <n v="373750.00000000006"/>
    <n v="74750.000000000015"/>
    <n v="0.2"/>
    <x v="0"/>
    <x v="2"/>
    <x v="0"/>
  </r>
  <r>
    <x v="3"/>
    <n v="1128299"/>
    <d v="2020-03-05T00:00:00"/>
    <x v="2"/>
    <x v="5"/>
    <s v="Las Vegas"/>
    <x v="2"/>
    <n v="60.000000000000007"/>
    <n v="425"/>
    <n v="255000.00000000003"/>
    <n v="89250.000000000015"/>
    <n v="0.35000000000000003"/>
    <x v="0"/>
    <x v="2"/>
    <x v="0"/>
  </r>
  <r>
    <x v="3"/>
    <n v="1128299"/>
    <d v="2020-03-06T00:00:00"/>
    <x v="2"/>
    <x v="5"/>
    <s v="Las Vegas"/>
    <x v="3"/>
    <n v="60.000000000000007"/>
    <n v="400"/>
    <n v="240000.00000000003"/>
    <n v="72000"/>
    <n v="0.3"/>
    <x v="0"/>
    <x v="2"/>
    <x v="0"/>
  </r>
  <r>
    <x v="3"/>
    <n v="1128299"/>
    <d v="2020-03-07T00:00:00"/>
    <x v="2"/>
    <x v="5"/>
    <s v="Las Vegas"/>
    <x v="4"/>
    <n v="70"/>
    <n v="350"/>
    <n v="245000"/>
    <n v="122500.00000000003"/>
    <n v="0.50000000000000011"/>
    <x v="0"/>
    <x v="2"/>
    <x v="0"/>
  </r>
  <r>
    <x v="3"/>
    <n v="1128299"/>
    <d v="2020-03-08T00:00:00"/>
    <x v="2"/>
    <x v="5"/>
    <s v="Las Vegas"/>
    <x v="5"/>
    <n v="75.000000000000014"/>
    <n v="475"/>
    <n v="356250.00000000006"/>
    <n v="53437.500000000015"/>
    <n v="0.15000000000000002"/>
    <x v="0"/>
    <x v="2"/>
    <x v="0"/>
  </r>
  <r>
    <x v="3"/>
    <n v="1128299"/>
    <d v="2020-03-09T00:00:00"/>
    <x v="2"/>
    <x v="5"/>
    <s v="Las Vegas"/>
    <x v="0"/>
    <n v="60.000000000000007"/>
    <n v="675"/>
    <n v="405000.00000000006"/>
    <n v="141750.00000000003"/>
    <n v="0.35000000000000003"/>
    <x v="0"/>
    <x v="2"/>
    <x v="0"/>
  </r>
  <r>
    <x v="3"/>
    <n v="1128299"/>
    <d v="2020-03-10T00:00:00"/>
    <x v="2"/>
    <x v="5"/>
    <s v="Las Vegas"/>
    <x v="1"/>
    <n v="65.000000000000014"/>
    <n v="675"/>
    <n v="438750.00000000012"/>
    <n v="87750.000000000029"/>
    <n v="0.2"/>
    <x v="0"/>
    <x v="2"/>
    <x v="0"/>
  </r>
  <r>
    <x v="3"/>
    <n v="1128299"/>
    <d v="2020-03-11T00:00:00"/>
    <x v="2"/>
    <x v="5"/>
    <s v="Las Vegas"/>
    <x v="2"/>
    <n v="60.000000000000007"/>
    <n v="475"/>
    <n v="285000.00000000006"/>
    <n v="99750.000000000029"/>
    <n v="0.35000000000000003"/>
    <x v="0"/>
    <x v="2"/>
    <x v="0"/>
  </r>
  <r>
    <x v="3"/>
    <n v="1128299"/>
    <d v="2020-03-12T00:00:00"/>
    <x v="2"/>
    <x v="5"/>
    <s v="Las Vegas"/>
    <x v="3"/>
    <n v="60.000000000000007"/>
    <n v="475"/>
    <n v="285000.00000000006"/>
    <n v="85500.000000000015"/>
    <n v="0.3"/>
    <x v="0"/>
    <x v="2"/>
    <x v="0"/>
  </r>
  <r>
    <x v="3"/>
    <n v="1128299"/>
    <d v="2020-03-13T00:00:00"/>
    <x v="2"/>
    <x v="5"/>
    <s v="Las Vegas"/>
    <x v="4"/>
    <n v="70"/>
    <n v="400"/>
    <n v="280000"/>
    <n v="140000.00000000003"/>
    <n v="0.50000000000000011"/>
    <x v="0"/>
    <x v="2"/>
    <x v="0"/>
  </r>
  <r>
    <x v="3"/>
    <n v="1128299"/>
    <d v="2020-03-14T00:00:00"/>
    <x v="2"/>
    <x v="5"/>
    <s v="Las Vegas"/>
    <x v="5"/>
    <n v="75.000000000000014"/>
    <n v="500"/>
    <n v="375000.00000000006"/>
    <n v="56250.000000000015"/>
    <n v="0.15000000000000002"/>
    <x v="0"/>
    <x v="2"/>
    <x v="0"/>
  </r>
  <r>
    <x v="3"/>
    <n v="1128299"/>
    <d v="2020-03-15T00:00:00"/>
    <x v="2"/>
    <x v="5"/>
    <s v="Las Vegas"/>
    <x v="0"/>
    <n v="30"/>
    <n v="425"/>
    <n v="127500"/>
    <n v="44625.000000000007"/>
    <n v="0.35000000000000003"/>
    <x v="0"/>
    <x v="2"/>
    <x v="0"/>
  </r>
  <r>
    <x v="3"/>
    <n v="1128299"/>
    <d v="2020-03-16T00:00:00"/>
    <x v="2"/>
    <x v="5"/>
    <s v="Las Vegas"/>
    <x v="1"/>
    <n v="40"/>
    <n v="425"/>
    <n v="170000"/>
    <n v="34000"/>
    <n v="0.2"/>
    <x v="0"/>
    <x v="2"/>
    <x v="0"/>
  </r>
  <r>
    <x v="3"/>
    <n v="1128299"/>
    <d v="2020-03-17T00:00:00"/>
    <x v="2"/>
    <x v="5"/>
    <s v="Las Vegas"/>
    <x v="2"/>
    <n v="40"/>
    <n v="425"/>
    <n v="170000"/>
    <n v="59500.000000000007"/>
    <n v="0.35000000000000003"/>
    <x v="0"/>
    <x v="2"/>
    <x v="0"/>
  </r>
  <r>
    <x v="3"/>
    <n v="1128299"/>
    <d v="2020-03-18T00:00:00"/>
    <x v="2"/>
    <x v="5"/>
    <s v="Las Vegas"/>
    <x v="3"/>
    <n v="40"/>
    <n v="275"/>
    <n v="110000"/>
    <n v="33000"/>
    <n v="0.3"/>
    <x v="0"/>
    <x v="2"/>
    <x v="0"/>
  </r>
  <r>
    <x v="3"/>
    <n v="1128299"/>
    <d v="2020-03-19T00:00:00"/>
    <x v="2"/>
    <x v="6"/>
    <s v="Denver"/>
    <x v="4"/>
    <n v="45"/>
    <n v="225"/>
    <n v="101250"/>
    <n v="50625"/>
    <n v="0.5"/>
    <x v="0"/>
    <x v="2"/>
    <x v="0"/>
  </r>
  <r>
    <x v="3"/>
    <n v="1128299"/>
    <d v="2020-03-20T00:00:00"/>
    <x v="2"/>
    <x v="6"/>
    <s v="Denver"/>
    <x v="5"/>
    <n v="40"/>
    <n v="475"/>
    <n v="190000"/>
    <n v="28500.000000000004"/>
    <n v="0.15000000000000002"/>
    <x v="0"/>
    <x v="2"/>
    <x v="0"/>
  </r>
  <r>
    <x v="3"/>
    <n v="1128299"/>
    <d v="2020-03-21T00:00:00"/>
    <x v="2"/>
    <x v="6"/>
    <s v="Denver"/>
    <x v="0"/>
    <n v="30"/>
    <n v="525"/>
    <n v="157500"/>
    <n v="55125.000000000007"/>
    <n v="0.35000000000000003"/>
    <x v="0"/>
    <x v="2"/>
    <x v="0"/>
  </r>
  <r>
    <x v="3"/>
    <n v="1128299"/>
    <d v="2020-03-22T00:00:00"/>
    <x v="2"/>
    <x v="6"/>
    <s v="Denver"/>
    <x v="1"/>
    <n v="40"/>
    <n v="425"/>
    <n v="170000"/>
    <n v="34000"/>
    <n v="0.2"/>
    <x v="0"/>
    <x v="2"/>
    <x v="0"/>
  </r>
  <r>
    <x v="3"/>
    <n v="1128299"/>
    <d v="2020-03-23T00:00:00"/>
    <x v="2"/>
    <x v="6"/>
    <s v="Denver"/>
    <x v="2"/>
    <n v="40"/>
    <n v="425"/>
    <n v="170000"/>
    <n v="59500.000000000007"/>
    <n v="0.35000000000000003"/>
    <x v="0"/>
    <x v="2"/>
    <x v="0"/>
  </r>
  <r>
    <x v="3"/>
    <n v="1128299"/>
    <d v="2020-03-24T00:00:00"/>
    <x v="2"/>
    <x v="6"/>
    <s v="Denver"/>
    <x v="3"/>
    <n v="40"/>
    <n v="275"/>
    <n v="110000"/>
    <n v="33000"/>
    <n v="0.3"/>
    <x v="0"/>
    <x v="2"/>
    <x v="0"/>
  </r>
  <r>
    <x v="3"/>
    <n v="1128299"/>
    <d v="2020-03-25T00:00:00"/>
    <x v="2"/>
    <x v="6"/>
    <s v="Denver"/>
    <x v="4"/>
    <n v="45"/>
    <n v="200"/>
    <n v="90000"/>
    <n v="45000"/>
    <n v="0.5"/>
    <x v="0"/>
    <x v="2"/>
    <x v="0"/>
  </r>
  <r>
    <x v="3"/>
    <n v="1128299"/>
    <d v="2020-03-26T00:00:00"/>
    <x v="2"/>
    <x v="6"/>
    <s v="Denver"/>
    <x v="5"/>
    <n v="40"/>
    <n v="400"/>
    <n v="160000"/>
    <n v="24000.000000000004"/>
    <n v="0.15000000000000002"/>
    <x v="0"/>
    <x v="2"/>
    <x v="0"/>
  </r>
  <r>
    <x v="3"/>
    <n v="1128299"/>
    <d v="2020-03-27T00:00:00"/>
    <x v="2"/>
    <x v="6"/>
    <s v="Denver"/>
    <x v="0"/>
    <n v="40"/>
    <n v="550"/>
    <n v="220000"/>
    <n v="77000.000000000015"/>
    <n v="0.35000000000000003"/>
    <x v="0"/>
    <x v="2"/>
    <x v="0"/>
  </r>
  <r>
    <x v="3"/>
    <n v="1128299"/>
    <d v="2020-03-28T00:00:00"/>
    <x v="2"/>
    <x v="6"/>
    <s v="Denver"/>
    <x v="1"/>
    <n v="49.999999999999993"/>
    <n v="400"/>
    <n v="199999.99999999997"/>
    <n v="40000"/>
    <n v="0.2"/>
    <x v="0"/>
    <x v="2"/>
    <x v="0"/>
  </r>
  <r>
    <x v="3"/>
    <n v="1128299"/>
    <d v="2020-03-29T00:00:00"/>
    <x v="2"/>
    <x v="6"/>
    <s v="Denver"/>
    <x v="2"/>
    <n v="54.999999999999993"/>
    <n v="400"/>
    <n v="219999.99999999997"/>
    <n v="77000"/>
    <n v="0.35000000000000003"/>
    <x v="0"/>
    <x v="2"/>
    <x v="0"/>
  </r>
  <r>
    <x v="3"/>
    <n v="1128299"/>
    <d v="2020-03-30T00:00:00"/>
    <x v="2"/>
    <x v="6"/>
    <s v="Denver"/>
    <x v="3"/>
    <n v="54.999999999999993"/>
    <n v="300"/>
    <n v="164999.99999999997"/>
    <n v="49499.999999999993"/>
    <n v="0.3"/>
    <x v="0"/>
    <x v="2"/>
    <x v="0"/>
  </r>
  <r>
    <x v="3"/>
    <n v="1128299"/>
    <d v="2020-03-31T00:00:00"/>
    <x v="2"/>
    <x v="6"/>
    <s v="Denver"/>
    <x v="4"/>
    <n v="60"/>
    <n v="150"/>
    <n v="90000"/>
    <n v="45000"/>
    <n v="0.5"/>
    <x v="0"/>
    <x v="2"/>
    <x v="0"/>
  </r>
  <r>
    <x v="3"/>
    <n v="1128299"/>
    <d v="2020-04-01T00:00:00"/>
    <x v="2"/>
    <x v="6"/>
    <s v="Denver"/>
    <x v="5"/>
    <n v="54.999999999999993"/>
    <n v="350"/>
    <n v="192499.99999999997"/>
    <n v="28875"/>
    <n v="0.15000000000000002"/>
    <x v="0"/>
    <x v="3"/>
    <x v="0"/>
  </r>
  <r>
    <x v="3"/>
    <n v="1128299"/>
    <d v="2020-04-02T00:00:00"/>
    <x v="2"/>
    <x v="6"/>
    <s v="Denver"/>
    <x v="0"/>
    <n v="60"/>
    <n v="525"/>
    <n v="315000"/>
    <n v="110250.00000000001"/>
    <n v="0.35000000000000003"/>
    <x v="0"/>
    <x v="3"/>
    <x v="0"/>
  </r>
  <r>
    <x v="3"/>
    <n v="1128299"/>
    <d v="2020-04-03T00:00:00"/>
    <x v="2"/>
    <x v="6"/>
    <s v="Denver"/>
    <x v="1"/>
    <n v="65"/>
    <n v="325"/>
    <n v="211250"/>
    <n v="42250"/>
    <n v="0.2"/>
    <x v="0"/>
    <x v="3"/>
    <x v="0"/>
  </r>
  <r>
    <x v="3"/>
    <n v="1128299"/>
    <d v="2020-04-04T00:00:00"/>
    <x v="2"/>
    <x v="6"/>
    <s v="Denver"/>
    <x v="2"/>
    <n v="65"/>
    <n v="375"/>
    <n v="243750"/>
    <n v="85312.500000000015"/>
    <n v="0.35000000000000003"/>
    <x v="0"/>
    <x v="3"/>
    <x v="0"/>
  </r>
  <r>
    <x v="3"/>
    <n v="1128299"/>
    <d v="2020-04-05T00:00:00"/>
    <x v="2"/>
    <x v="6"/>
    <s v="Denver"/>
    <x v="3"/>
    <n v="60"/>
    <n v="275"/>
    <n v="165000"/>
    <n v="49500"/>
    <n v="0.3"/>
    <x v="0"/>
    <x v="3"/>
    <x v="0"/>
  </r>
  <r>
    <x v="3"/>
    <n v="1128299"/>
    <d v="2020-04-06T00:00:00"/>
    <x v="2"/>
    <x v="6"/>
    <s v="Denver"/>
    <x v="4"/>
    <n v="65"/>
    <n v="175"/>
    <n v="113750"/>
    <n v="56875"/>
    <n v="0.5"/>
    <x v="0"/>
    <x v="3"/>
    <x v="0"/>
  </r>
  <r>
    <x v="3"/>
    <n v="1128299"/>
    <d v="2020-04-07T00:00:00"/>
    <x v="2"/>
    <x v="6"/>
    <s v="Denver"/>
    <x v="5"/>
    <n v="80"/>
    <n v="325"/>
    <n v="260000"/>
    <n v="39000.000000000007"/>
    <n v="0.15000000000000002"/>
    <x v="0"/>
    <x v="3"/>
    <x v="0"/>
  </r>
  <r>
    <x v="3"/>
    <n v="1128299"/>
    <d v="2020-04-08T00:00:00"/>
    <x v="2"/>
    <x v="6"/>
    <s v="Denver"/>
    <x v="0"/>
    <n v="60"/>
    <n v="525"/>
    <n v="315000"/>
    <n v="157500"/>
    <n v="0.5"/>
    <x v="0"/>
    <x v="3"/>
    <x v="0"/>
  </r>
  <r>
    <x v="3"/>
    <n v="1128299"/>
    <d v="2020-04-09T00:00:00"/>
    <x v="2"/>
    <x v="6"/>
    <s v="Denver"/>
    <x v="1"/>
    <n v="65"/>
    <n v="375"/>
    <n v="243750"/>
    <n v="85312.5"/>
    <n v="0.35"/>
    <x v="0"/>
    <x v="3"/>
    <x v="0"/>
  </r>
  <r>
    <x v="3"/>
    <n v="1128299"/>
    <d v="2020-04-10T00:00:00"/>
    <x v="2"/>
    <x v="6"/>
    <s v="Denver"/>
    <x v="2"/>
    <n v="65"/>
    <n v="375"/>
    <n v="243750"/>
    <n v="121875"/>
    <n v="0.5"/>
    <x v="0"/>
    <x v="3"/>
    <x v="0"/>
  </r>
  <r>
    <x v="3"/>
    <n v="1128299"/>
    <d v="2020-04-11T00:00:00"/>
    <x v="2"/>
    <x v="6"/>
    <s v="Denver"/>
    <x v="3"/>
    <n v="60"/>
    <n v="275"/>
    <n v="165000"/>
    <n v="74249.999999999985"/>
    <n v="0.44999999999999996"/>
    <x v="0"/>
    <x v="3"/>
    <x v="0"/>
  </r>
  <r>
    <x v="3"/>
    <n v="1128299"/>
    <d v="2020-04-12T00:00:00"/>
    <x v="2"/>
    <x v="6"/>
    <s v="Denver"/>
    <x v="4"/>
    <n v="65"/>
    <n v="175"/>
    <n v="113750"/>
    <n v="73937.500000000015"/>
    <n v="0.65000000000000013"/>
    <x v="0"/>
    <x v="3"/>
    <x v="0"/>
  </r>
  <r>
    <x v="3"/>
    <n v="1128299"/>
    <d v="2020-04-13T00:00:00"/>
    <x v="2"/>
    <x v="6"/>
    <s v="Denver"/>
    <x v="5"/>
    <n v="80"/>
    <n v="475"/>
    <n v="380000"/>
    <n v="114000"/>
    <n v="0.3"/>
    <x v="0"/>
    <x v="3"/>
    <x v="0"/>
  </r>
  <r>
    <x v="3"/>
    <n v="1128299"/>
    <d v="2020-04-14T00:00:00"/>
    <x v="2"/>
    <x v="6"/>
    <s v="Denver"/>
    <x v="0"/>
    <n v="60"/>
    <n v="725"/>
    <n v="435000"/>
    <n v="217500"/>
    <n v="0.5"/>
    <x v="0"/>
    <x v="3"/>
    <x v="0"/>
  </r>
  <r>
    <x v="3"/>
    <n v="1128299"/>
    <d v="2020-04-15T00:00:00"/>
    <x v="2"/>
    <x v="6"/>
    <s v="Denver"/>
    <x v="1"/>
    <n v="65"/>
    <n v="575"/>
    <n v="373750"/>
    <n v="130812.49999999999"/>
    <n v="0.35"/>
    <x v="0"/>
    <x v="3"/>
    <x v="0"/>
  </r>
  <r>
    <x v="3"/>
    <n v="1128299"/>
    <d v="2020-04-16T00:00:00"/>
    <x v="2"/>
    <x v="6"/>
    <s v="Denver"/>
    <x v="2"/>
    <n v="65"/>
    <n v="575"/>
    <n v="373750"/>
    <n v="186875"/>
    <n v="0.5"/>
    <x v="0"/>
    <x v="3"/>
    <x v="0"/>
  </r>
  <r>
    <x v="3"/>
    <n v="1128299"/>
    <d v="2020-04-17T00:00:00"/>
    <x v="2"/>
    <x v="6"/>
    <s v="Denver"/>
    <x v="3"/>
    <n v="65"/>
    <n v="450"/>
    <n v="292500"/>
    <n v="131625"/>
    <n v="0.44999999999999996"/>
    <x v="0"/>
    <x v="3"/>
    <x v="0"/>
  </r>
  <r>
    <x v="3"/>
    <n v="1128299"/>
    <d v="2020-04-18T00:00:00"/>
    <x v="2"/>
    <x v="6"/>
    <s v="Denver"/>
    <x v="4"/>
    <n v="70"/>
    <n v="325"/>
    <n v="227500"/>
    <n v="147875.00000000003"/>
    <n v="0.65000000000000013"/>
    <x v="0"/>
    <x v="3"/>
    <x v="0"/>
  </r>
  <r>
    <x v="3"/>
    <n v="1128299"/>
    <d v="2020-04-19T00:00:00"/>
    <x v="2"/>
    <x v="6"/>
    <s v="Denver"/>
    <x v="5"/>
    <n v="85.000000000000014"/>
    <n v="625"/>
    <n v="531250.00000000012"/>
    <n v="159375.00000000003"/>
    <n v="0.3"/>
    <x v="0"/>
    <x v="3"/>
    <x v="0"/>
  </r>
  <r>
    <x v="3"/>
    <n v="1128299"/>
    <d v="2020-04-20T00:00:00"/>
    <x v="2"/>
    <x v="6"/>
    <s v="Denver"/>
    <x v="0"/>
    <n v="65"/>
    <n v="775"/>
    <n v="503750"/>
    <n v="226687.5"/>
    <n v="0.45"/>
    <x v="0"/>
    <x v="3"/>
    <x v="0"/>
  </r>
  <r>
    <x v="3"/>
    <n v="1128299"/>
    <d v="2020-04-21T00:00:00"/>
    <x v="2"/>
    <x v="6"/>
    <s v="Denver"/>
    <x v="1"/>
    <n v="70"/>
    <n v="625"/>
    <n v="437500"/>
    <n v="131250"/>
    <n v="0.3"/>
    <x v="0"/>
    <x v="3"/>
    <x v="0"/>
  </r>
  <r>
    <x v="3"/>
    <n v="1128299"/>
    <d v="2020-04-22T00:00:00"/>
    <x v="2"/>
    <x v="6"/>
    <s v="Denver"/>
    <x v="2"/>
    <n v="70"/>
    <n v="575"/>
    <n v="402500"/>
    <n v="181125"/>
    <n v="0.45"/>
    <x v="0"/>
    <x v="3"/>
    <x v="0"/>
  </r>
  <r>
    <x v="3"/>
    <n v="1128299"/>
    <d v="2020-04-23T00:00:00"/>
    <x v="2"/>
    <x v="6"/>
    <s v="Denver"/>
    <x v="3"/>
    <n v="65"/>
    <n v="475"/>
    <n v="308750"/>
    <n v="123499.99999999999"/>
    <n v="0.39999999999999997"/>
    <x v="0"/>
    <x v="3"/>
    <x v="0"/>
  </r>
  <r>
    <x v="3"/>
    <n v="1128299"/>
    <d v="2020-04-24T00:00:00"/>
    <x v="2"/>
    <x v="6"/>
    <s v="Denver"/>
    <x v="4"/>
    <n v="70"/>
    <n v="525"/>
    <n v="367500"/>
    <n v="220500.00000000003"/>
    <n v="0.60000000000000009"/>
    <x v="0"/>
    <x v="3"/>
    <x v="0"/>
  </r>
  <r>
    <x v="3"/>
    <n v="1128299"/>
    <d v="2020-04-25T00:00:00"/>
    <x v="2"/>
    <x v="6"/>
    <s v="Denver"/>
    <x v="5"/>
    <n v="85.000000000000014"/>
    <n v="525"/>
    <n v="446250.00000000006"/>
    <n v="111562.50000000001"/>
    <n v="0.25"/>
    <x v="0"/>
    <x v="3"/>
    <x v="0"/>
  </r>
  <r>
    <x v="3"/>
    <n v="1128299"/>
    <d v="2020-04-26T00:00:00"/>
    <x v="2"/>
    <x v="6"/>
    <s v="Denver"/>
    <x v="0"/>
    <n v="70"/>
    <n v="725"/>
    <n v="507500"/>
    <n v="228375"/>
    <n v="0.45"/>
    <x v="0"/>
    <x v="3"/>
    <x v="0"/>
  </r>
  <r>
    <x v="3"/>
    <n v="1128299"/>
    <d v="2020-04-27T00:00:00"/>
    <x v="2"/>
    <x v="6"/>
    <s v="Denver"/>
    <x v="1"/>
    <n v="75.000000000000014"/>
    <n v="675"/>
    <n v="506250.00000000012"/>
    <n v="151875.00000000003"/>
    <n v="0.3"/>
    <x v="0"/>
    <x v="3"/>
    <x v="0"/>
  </r>
  <r>
    <x v="3"/>
    <n v="1128299"/>
    <d v="2020-04-28T00:00:00"/>
    <x v="2"/>
    <x v="6"/>
    <s v="Denver"/>
    <x v="2"/>
    <n v="70"/>
    <n v="550"/>
    <n v="385000"/>
    <n v="173250"/>
    <n v="0.45"/>
    <x v="0"/>
    <x v="3"/>
    <x v="0"/>
  </r>
  <r>
    <x v="3"/>
    <n v="1128299"/>
    <d v="2020-04-29T00:00:00"/>
    <x v="2"/>
    <x v="6"/>
    <s v="Denver"/>
    <x v="3"/>
    <n v="70"/>
    <n v="500"/>
    <n v="350000"/>
    <n v="140000"/>
    <n v="0.39999999999999997"/>
    <x v="0"/>
    <x v="3"/>
    <x v="0"/>
  </r>
  <r>
    <x v="3"/>
    <n v="1128299"/>
    <d v="2020-04-30T00:00:00"/>
    <x v="2"/>
    <x v="6"/>
    <s v="Denver"/>
    <x v="4"/>
    <n v="75"/>
    <n v="500"/>
    <n v="375000"/>
    <n v="225000.00000000003"/>
    <n v="0.60000000000000009"/>
    <x v="0"/>
    <x v="3"/>
    <x v="0"/>
  </r>
  <r>
    <x v="3"/>
    <n v="1128299"/>
    <d v="2020-05-01T00:00:00"/>
    <x v="2"/>
    <x v="6"/>
    <s v="Denver"/>
    <x v="5"/>
    <n v="80"/>
    <n v="400"/>
    <n v="320000"/>
    <n v="80000"/>
    <n v="0.25"/>
    <x v="0"/>
    <x v="4"/>
    <x v="0"/>
  </r>
  <r>
    <x v="3"/>
    <n v="1128299"/>
    <d v="2020-05-02T00:00:00"/>
    <x v="2"/>
    <x v="6"/>
    <s v="Denver"/>
    <x v="0"/>
    <n v="65.000000000000014"/>
    <n v="600"/>
    <n v="390000.00000000006"/>
    <n v="156000.00000000003"/>
    <n v="0.4"/>
    <x v="0"/>
    <x v="4"/>
    <x v="0"/>
  </r>
  <r>
    <x v="3"/>
    <n v="1128299"/>
    <d v="2020-05-03T00:00:00"/>
    <x v="2"/>
    <x v="6"/>
    <s v="Denver"/>
    <x v="1"/>
    <n v="70.000000000000014"/>
    <n v="600"/>
    <n v="420000.00000000006"/>
    <n v="105000.00000000001"/>
    <n v="0.25"/>
    <x v="0"/>
    <x v="4"/>
    <x v="0"/>
  </r>
  <r>
    <x v="3"/>
    <n v="1128299"/>
    <d v="2020-05-04T00:00:00"/>
    <x v="2"/>
    <x v="6"/>
    <s v="Denver"/>
    <x v="2"/>
    <n v="65.000000000000014"/>
    <n v="450"/>
    <n v="292500.00000000006"/>
    <n v="117000.00000000003"/>
    <n v="0.4"/>
    <x v="0"/>
    <x v="4"/>
    <x v="0"/>
  </r>
  <r>
    <x v="3"/>
    <n v="1128299"/>
    <d v="2020-05-05T00:00:00"/>
    <x v="2"/>
    <x v="6"/>
    <s v="Denver"/>
    <x v="3"/>
    <n v="65.000000000000014"/>
    <n v="400"/>
    <n v="260000.00000000006"/>
    <n v="91000.000000000015"/>
    <n v="0.35"/>
    <x v="0"/>
    <x v="4"/>
    <x v="0"/>
  </r>
  <r>
    <x v="3"/>
    <n v="1128299"/>
    <d v="2020-05-06T00:00:00"/>
    <x v="2"/>
    <x v="6"/>
    <s v="Denver"/>
    <x v="4"/>
    <n v="75.000000000000014"/>
    <n v="400"/>
    <n v="300000.00000000006"/>
    <n v="165000.00000000009"/>
    <n v="0.55000000000000016"/>
    <x v="0"/>
    <x v="4"/>
    <x v="0"/>
  </r>
  <r>
    <x v="3"/>
    <n v="1128299"/>
    <d v="2020-05-07T00:00:00"/>
    <x v="2"/>
    <x v="6"/>
    <s v="Denver"/>
    <x v="5"/>
    <n v="70"/>
    <n v="425"/>
    <n v="297500"/>
    <n v="59500"/>
    <n v="0.2"/>
    <x v="0"/>
    <x v="4"/>
    <x v="0"/>
  </r>
  <r>
    <x v="3"/>
    <n v="1128299"/>
    <d v="2020-05-08T00:00:00"/>
    <x v="2"/>
    <x v="6"/>
    <s v="Denver"/>
    <x v="0"/>
    <n v="55.000000000000007"/>
    <n v="525"/>
    <n v="288750.00000000006"/>
    <n v="115500.00000000003"/>
    <n v="0.4"/>
    <x v="0"/>
    <x v="4"/>
    <x v="0"/>
  </r>
  <r>
    <x v="3"/>
    <n v="1128299"/>
    <d v="2020-05-09T00:00:00"/>
    <x v="2"/>
    <x v="6"/>
    <s v="Denver"/>
    <x v="1"/>
    <n v="60.000000000000007"/>
    <n v="525"/>
    <n v="315000.00000000006"/>
    <n v="78750.000000000015"/>
    <n v="0.25"/>
    <x v="0"/>
    <x v="4"/>
    <x v="0"/>
  </r>
  <r>
    <x v="3"/>
    <n v="1128299"/>
    <d v="2020-05-10T00:00:00"/>
    <x v="2"/>
    <x v="6"/>
    <s v="Denver"/>
    <x v="2"/>
    <n v="55.000000000000007"/>
    <n v="350"/>
    <n v="192500.00000000003"/>
    <n v="77000.000000000015"/>
    <n v="0.4"/>
    <x v="0"/>
    <x v="4"/>
    <x v="0"/>
  </r>
  <r>
    <x v="3"/>
    <n v="1128299"/>
    <d v="2020-05-11T00:00:00"/>
    <x v="2"/>
    <x v="6"/>
    <s v="Denver"/>
    <x v="3"/>
    <n v="55.000000000000007"/>
    <n v="325"/>
    <n v="178750.00000000003"/>
    <n v="62562.500000000007"/>
    <n v="0.35"/>
    <x v="0"/>
    <x v="4"/>
    <x v="0"/>
  </r>
  <r>
    <x v="3"/>
    <n v="1128299"/>
    <d v="2020-05-12T00:00:00"/>
    <x v="2"/>
    <x v="6"/>
    <s v="Denver"/>
    <x v="4"/>
    <n v="65"/>
    <n v="300"/>
    <n v="195000"/>
    <n v="107250.00000000003"/>
    <n v="0.55000000000000016"/>
    <x v="0"/>
    <x v="4"/>
    <x v="0"/>
  </r>
  <r>
    <x v="3"/>
    <n v="1128299"/>
    <d v="2020-05-13T00:00:00"/>
    <x v="2"/>
    <x v="6"/>
    <s v="Denver"/>
    <x v="5"/>
    <n v="70"/>
    <n v="350"/>
    <n v="245000"/>
    <n v="49000"/>
    <n v="0.2"/>
    <x v="0"/>
    <x v="4"/>
    <x v="0"/>
  </r>
  <r>
    <x v="3"/>
    <n v="1128299"/>
    <d v="2020-05-14T00:00:00"/>
    <x v="2"/>
    <x v="6"/>
    <s v="Denver"/>
    <x v="0"/>
    <n v="55.000000000000007"/>
    <n v="575"/>
    <n v="316250.00000000006"/>
    <n v="126500.00000000003"/>
    <n v="0.4"/>
    <x v="0"/>
    <x v="4"/>
    <x v="0"/>
  </r>
  <r>
    <x v="3"/>
    <n v="1128299"/>
    <d v="2020-05-15T00:00:00"/>
    <x v="2"/>
    <x v="6"/>
    <s v="Denver"/>
    <x v="1"/>
    <n v="60.000000000000007"/>
    <n v="575"/>
    <n v="345000.00000000006"/>
    <n v="86250.000000000015"/>
    <n v="0.25"/>
    <x v="0"/>
    <x v="4"/>
    <x v="0"/>
  </r>
  <r>
    <x v="3"/>
    <n v="1128299"/>
    <d v="2020-05-16T00:00:00"/>
    <x v="2"/>
    <x v="6"/>
    <s v="Denver"/>
    <x v="2"/>
    <n v="55.000000000000007"/>
    <n v="425"/>
    <n v="233750.00000000003"/>
    <n v="93500.000000000015"/>
    <n v="0.4"/>
    <x v="0"/>
    <x v="4"/>
    <x v="0"/>
  </r>
  <r>
    <x v="3"/>
    <n v="1128299"/>
    <d v="2020-05-17T00:00:00"/>
    <x v="2"/>
    <x v="6"/>
    <s v="Denver"/>
    <x v="3"/>
    <n v="65.000000000000014"/>
    <n v="400"/>
    <n v="260000.00000000006"/>
    <n v="91000.000000000015"/>
    <n v="0.35"/>
    <x v="0"/>
    <x v="4"/>
    <x v="0"/>
  </r>
  <r>
    <x v="3"/>
    <n v="1128299"/>
    <d v="2020-05-18T00:00:00"/>
    <x v="2"/>
    <x v="6"/>
    <s v="Denver"/>
    <x v="4"/>
    <n v="75.000000000000014"/>
    <n v="375"/>
    <n v="281250.00000000006"/>
    <n v="154687.50000000009"/>
    <n v="0.55000000000000016"/>
    <x v="0"/>
    <x v="4"/>
    <x v="0"/>
  </r>
  <r>
    <x v="3"/>
    <n v="1128299"/>
    <d v="2020-05-19T00:00:00"/>
    <x v="2"/>
    <x v="6"/>
    <s v="Denver"/>
    <x v="5"/>
    <n v="80.000000000000014"/>
    <n v="500"/>
    <n v="400000.00000000006"/>
    <n v="80000.000000000015"/>
    <n v="0.2"/>
    <x v="0"/>
    <x v="4"/>
    <x v="0"/>
  </r>
  <r>
    <x v="3"/>
    <n v="1128299"/>
    <d v="2020-05-20T00:00:00"/>
    <x v="2"/>
    <x v="6"/>
    <s v="Denver"/>
    <x v="0"/>
    <n v="65.000000000000014"/>
    <n v="700"/>
    <n v="455000.00000000012"/>
    <n v="182000.00000000006"/>
    <n v="0.4"/>
    <x v="0"/>
    <x v="4"/>
    <x v="0"/>
  </r>
  <r>
    <x v="3"/>
    <n v="1128299"/>
    <d v="2020-05-21T00:00:00"/>
    <x v="2"/>
    <x v="6"/>
    <s v="Denver"/>
    <x v="1"/>
    <n v="70.000000000000014"/>
    <n v="700"/>
    <n v="490000.00000000012"/>
    <n v="122500.00000000003"/>
    <n v="0.25"/>
    <x v="0"/>
    <x v="4"/>
    <x v="0"/>
  </r>
  <r>
    <x v="3"/>
    <n v="1128299"/>
    <d v="2020-05-22T00:00:00"/>
    <x v="2"/>
    <x v="6"/>
    <s v="Denver"/>
    <x v="2"/>
    <n v="65.000000000000014"/>
    <n v="500"/>
    <n v="325000.00000000006"/>
    <n v="130000.00000000003"/>
    <n v="0.4"/>
    <x v="0"/>
    <x v="4"/>
    <x v="0"/>
  </r>
  <r>
    <x v="3"/>
    <n v="1128299"/>
    <d v="2020-05-23T00:00:00"/>
    <x v="2"/>
    <x v="6"/>
    <s v="Denver"/>
    <x v="3"/>
    <n v="65.000000000000014"/>
    <n v="500"/>
    <n v="325000.00000000006"/>
    <n v="113750.00000000001"/>
    <n v="0.35"/>
    <x v="0"/>
    <x v="4"/>
    <x v="0"/>
  </r>
  <r>
    <x v="3"/>
    <n v="1128299"/>
    <d v="2020-05-24T00:00:00"/>
    <x v="2"/>
    <x v="6"/>
    <s v="Denver"/>
    <x v="4"/>
    <n v="75.000000000000014"/>
    <n v="425"/>
    <n v="318750.00000000006"/>
    <n v="175312.50000000009"/>
    <n v="0.55000000000000016"/>
    <x v="0"/>
    <x v="4"/>
    <x v="0"/>
  </r>
  <r>
    <x v="3"/>
    <n v="1128299"/>
    <d v="2020-05-25T00:00:00"/>
    <x v="2"/>
    <x v="6"/>
    <s v="Denver"/>
    <x v="5"/>
    <n v="80.000000000000014"/>
    <n v="525"/>
    <n v="420000.00000000006"/>
    <n v="84000.000000000015"/>
    <n v="0.2"/>
    <x v="0"/>
    <x v="4"/>
    <x v="0"/>
  </r>
  <r>
    <x v="3"/>
    <n v="1128299"/>
    <d v="2020-05-26T00:00:00"/>
    <x v="2"/>
    <x v="6"/>
    <s v="Denver"/>
    <x v="0"/>
    <n v="40"/>
    <n v="450"/>
    <n v="180000"/>
    <n v="54000"/>
    <n v="0.3"/>
    <x v="0"/>
    <x v="4"/>
    <x v="0"/>
  </r>
  <r>
    <x v="3"/>
    <n v="1128299"/>
    <d v="2020-05-27T00:00:00"/>
    <x v="2"/>
    <x v="6"/>
    <s v="Denver"/>
    <x v="1"/>
    <n v="50"/>
    <n v="450"/>
    <n v="225000"/>
    <n v="56250"/>
    <n v="0.25"/>
    <x v="0"/>
    <x v="4"/>
    <x v="0"/>
  </r>
  <r>
    <x v="3"/>
    <n v="1128299"/>
    <d v="2020-05-28T00:00:00"/>
    <x v="2"/>
    <x v="6"/>
    <s v="Denver"/>
    <x v="2"/>
    <n v="50"/>
    <n v="450"/>
    <n v="225000"/>
    <n v="56250"/>
    <n v="0.25"/>
    <x v="0"/>
    <x v="4"/>
    <x v="0"/>
  </r>
  <r>
    <x v="3"/>
    <n v="1128299"/>
    <d v="2020-05-29T00:00:00"/>
    <x v="2"/>
    <x v="6"/>
    <s v="Denver"/>
    <x v="3"/>
    <n v="50"/>
    <n v="300"/>
    <n v="150000"/>
    <n v="45000"/>
    <n v="0.3"/>
    <x v="0"/>
    <x v="4"/>
    <x v="0"/>
  </r>
  <r>
    <x v="3"/>
    <n v="1128299"/>
    <d v="2020-05-30T00:00:00"/>
    <x v="2"/>
    <x v="7"/>
    <s v="Seattle"/>
    <x v="4"/>
    <n v="55.000000000000007"/>
    <n v="250"/>
    <n v="137500.00000000003"/>
    <n v="34375.000000000007"/>
    <n v="0.25"/>
    <x v="0"/>
    <x v="4"/>
    <x v="0"/>
  </r>
  <r>
    <x v="3"/>
    <n v="1128299"/>
    <d v="2020-05-31T00:00:00"/>
    <x v="2"/>
    <x v="7"/>
    <s v="Seattle"/>
    <x v="5"/>
    <n v="50"/>
    <n v="500"/>
    <n v="250000"/>
    <n v="50000"/>
    <n v="0.2"/>
    <x v="0"/>
    <x v="4"/>
    <x v="0"/>
  </r>
  <r>
    <x v="3"/>
    <n v="1128299"/>
    <d v="2020-06-01T00:00:00"/>
    <x v="2"/>
    <x v="7"/>
    <s v="Seattle"/>
    <x v="0"/>
    <n v="40"/>
    <n v="550"/>
    <n v="220000"/>
    <n v="66000"/>
    <n v="0.3"/>
    <x v="0"/>
    <x v="11"/>
    <x v="0"/>
  </r>
  <r>
    <x v="3"/>
    <n v="1128299"/>
    <d v="2020-06-02T00:00:00"/>
    <x v="2"/>
    <x v="7"/>
    <s v="Seattle"/>
    <x v="1"/>
    <n v="50"/>
    <n v="450"/>
    <n v="225000"/>
    <n v="56250"/>
    <n v="0.25"/>
    <x v="0"/>
    <x v="11"/>
    <x v="0"/>
  </r>
  <r>
    <x v="3"/>
    <n v="1128299"/>
    <d v="2020-06-03T00:00:00"/>
    <x v="2"/>
    <x v="7"/>
    <s v="Seattle"/>
    <x v="2"/>
    <n v="50"/>
    <n v="450"/>
    <n v="225000"/>
    <n v="56250"/>
    <n v="0.25"/>
    <x v="0"/>
    <x v="11"/>
    <x v="0"/>
  </r>
  <r>
    <x v="3"/>
    <n v="1128299"/>
    <d v="2020-06-04T00:00:00"/>
    <x v="2"/>
    <x v="7"/>
    <s v="Seattle"/>
    <x v="3"/>
    <n v="50"/>
    <n v="300"/>
    <n v="150000"/>
    <n v="45000"/>
    <n v="0.3"/>
    <x v="0"/>
    <x v="11"/>
    <x v="0"/>
  </r>
  <r>
    <x v="3"/>
    <n v="1128299"/>
    <d v="2020-06-05T00:00:00"/>
    <x v="2"/>
    <x v="7"/>
    <s v="Seattle"/>
    <x v="4"/>
    <n v="55.000000000000007"/>
    <n v="225"/>
    <n v="123750.00000000001"/>
    <n v="30937.500000000004"/>
    <n v="0.25"/>
    <x v="0"/>
    <x v="11"/>
    <x v="0"/>
  </r>
  <r>
    <x v="3"/>
    <n v="1128299"/>
    <d v="2020-06-06T00:00:00"/>
    <x v="2"/>
    <x v="7"/>
    <s v="Seattle"/>
    <x v="5"/>
    <n v="50"/>
    <n v="425"/>
    <n v="212500"/>
    <n v="42500"/>
    <n v="0.2"/>
    <x v="0"/>
    <x v="11"/>
    <x v="0"/>
  </r>
  <r>
    <x v="3"/>
    <n v="1128299"/>
    <d v="2020-06-07T00:00:00"/>
    <x v="2"/>
    <x v="7"/>
    <s v="Seattle"/>
    <x v="0"/>
    <n v="50"/>
    <n v="575"/>
    <n v="287500"/>
    <n v="86250"/>
    <n v="0.3"/>
    <x v="0"/>
    <x v="11"/>
    <x v="0"/>
  </r>
  <r>
    <x v="3"/>
    <n v="1128299"/>
    <d v="2020-06-08T00:00:00"/>
    <x v="2"/>
    <x v="7"/>
    <s v="Seattle"/>
    <x v="1"/>
    <n v="60"/>
    <n v="425"/>
    <n v="255000"/>
    <n v="63750"/>
    <n v="0.25"/>
    <x v="0"/>
    <x v="11"/>
    <x v="0"/>
  </r>
  <r>
    <x v="3"/>
    <n v="1128299"/>
    <d v="2020-06-09T00:00:00"/>
    <x v="2"/>
    <x v="7"/>
    <s v="Seattle"/>
    <x v="2"/>
    <n v="64.999999999999986"/>
    <n v="425"/>
    <n v="276249.99999999994"/>
    <n v="69062.499999999985"/>
    <n v="0.25"/>
    <x v="0"/>
    <x v="11"/>
    <x v="0"/>
  </r>
  <r>
    <x v="3"/>
    <n v="1128299"/>
    <d v="2020-06-10T00:00:00"/>
    <x v="2"/>
    <x v="7"/>
    <s v="Seattle"/>
    <x v="3"/>
    <n v="64.999999999999986"/>
    <n v="325"/>
    <n v="211249.99999999994"/>
    <n v="63374.999999999978"/>
    <n v="0.3"/>
    <x v="0"/>
    <x v="11"/>
    <x v="0"/>
  </r>
  <r>
    <x v="3"/>
    <n v="1128299"/>
    <d v="2020-06-11T00:00:00"/>
    <x v="2"/>
    <x v="7"/>
    <s v="Seattle"/>
    <x v="4"/>
    <n v="70"/>
    <n v="175"/>
    <n v="122500"/>
    <n v="30625"/>
    <n v="0.25"/>
    <x v="0"/>
    <x v="11"/>
    <x v="0"/>
  </r>
  <r>
    <x v="3"/>
    <n v="1128299"/>
    <d v="2020-06-12T00:00:00"/>
    <x v="2"/>
    <x v="7"/>
    <s v="Seattle"/>
    <x v="5"/>
    <n v="64.999999999999986"/>
    <n v="375"/>
    <n v="243749.99999999994"/>
    <n v="48749.999999999993"/>
    <n v="0.2"/>
    <x v="0"/>
    <x v="11"/>
    <x v="0"/>
  </r>
  <r>
    <x v="3"/>
    <n v="1128299"/>
    <d v="2020-06-13T00:00:00"/>
    <x v="2"/>
    <x v="7"/>
    <s v="Seattle"/>
    <x v="0"/>
    <n v="70"/>
    <n v="550"/>
    <n v="385000"/>
    <n v="115500"/>
    <n v="0.3"/>
    <x v="0"/>
    <x v="11"/>
    <x v="0"/>
  </r>
  <r>
    <x v="3"/>
    <n v="1128299"/>
    <d v="2020-06-14T00:00:00"/>
    <x v="2"/>
    <x v="7"/>
    <s v="Seattle"/>
    <x v="1"/>
    <n v="75"/>
    <n v="350"/>
    <n v="262500"/>
    <n v="65625"/>
    <n v="0.25"/>
    <x v="0"/>
    <x v="11"/>
    <x v="0"/>
  </r>
  <r>
    <x v="3"/>
    <n v="1128299"/>
    <d v="2020-06-15T00:00:00"/>
    <x v="2"/>
    <x v="7"/>
    <s v="Seattle"/>
    <x v="2"/>
    <n v="75"/>
    <n v="400"/>
    <n v="300000"/>
    <n v="75000"/>
    <n v="0.25"/>
    <x v="0"/>
    <x v="11"/>
    <x v="0"/>
  </r>
  <r>
    <x v="3"/>
    <n v="1128299"/>
    <d v="2020-06-16T00:00:00"/>
    <x v="2"/>
    <x v="7"/>
    <s v="Seattle"/>
    <x v="3"/>
    <n v="60"/>
    <n v="300"/>
    <n v="180000"/>
    <n v="54000"/>
    <n v="0.3"/>
    <x v="0"/>
    <x v="11"/>
    <x v="0"/>
  </r>
  <r>
    <x v="3"/>
    <n v="1128299"/>
    <d v="2020-06-17T00:00:00"/>
    <x v="2"/>
    <x v="7"/>
    <s v="Seattle"/>
    <x v="4"/>
    <n v="65"/>
    <n v="200"/>
    <n v="130000"/>
    <n v="32500"/>
    <n v="0.25"/>
    <x v="0"/>
    <x v="11"/>
    <x v="0"/>
  </r>
  <r>
    <x v="3"/>
    <n v="1128299"/>
    <d v="2020-06-18T00:00:00"/>
    <x v="2"/>
    <x v="7"/>
    <s v="Seattle"/>
    <x v="5"/>
    <n v="80"/>
    <n v="350"/>
    <n v="280000"/>
    <n v="56000"/>
    <n v="0.2"/>
    <x v="0"/>
    <x v="11"/>
    <x v="0"/>
  </r>
  <r>
    <x v="3"/>
    <n v="1128299"/>
    <d v="2020-06-19T00:00:00"/>
    <x v="2"/>
    <x v="7"/>
    <s v="Seattle"/>
    <x v="0"/>
    <n v="60"/>
    <n v="550"/>
    <n v="330000"/>
    <n v="99000"/>
    <n v="0.3"/>
    <x v="0"/>
    <x v="11"/>
    <x v="0"/>
  </r>
  <r>
    <x v="3"/>
    <n v="1128299"/>
    <d v="2020-06-20T00:00:00"/>
    <x v="2"/>
    <x v="7"/>
    <s v="Seattle"/>
    <x v="1"/>
    <n v="65"/>
    <n v="400"/>
    <n v="260000"/>
    <n v="65000"/>
    <n v="0.25"/>
    <x v="0"/>
    <x v="11"/>
    <x v="0"/>
  </r>
  <r>
    <x v="3"/>
    <n v="1128299"/>
    <d v="2020-06-21T00:00:00"/>
    <x v="2"/>
    <x v="7"/>
    <s v="Seattle"/>
    <x v="2"/>
    <n v="65"/>
    <n v="400"/>
    <n v="260000"/>
    <n v="65000"/>
    <n v="0.25"/>
    <x v="0"/>
    <x v="11"/>
    <x v="0"/>
  </r>
  <r>
    <x v="3"/>
    <n v="1128299"/>
    <d v="2020-06-22T00:00:00"/>
    <x v="2"/>
    <x v="7"/>
    <s v="Seattle"/>
    <x v="3"/>
    <n v="60"/>
    <n v="300"/>
    <n v="180000"/>
    <n v="54000"/>
    <n v="0.3"/>
    <x v="0"/>
    <x v="11"/>
    <x v="0"/>
  </r>
  <r>
    <x v="3"/>
    <n v="1128299"/>
    <d v="2020-06-23T00:00:00"/>
    <x v="2"/>
    <x v="7"/>
    <s v="Seattle"/>
    <x v="4"/>
    <n v="65"/>
    <n v="200"/>
    <n v="130000"/>
    <n v="32500"/>
    <n v="0.25"/>
    <x v="0"/>
    <x v="11"/>
    <x v="0"/>
  </r>
  <r>
    <x v="3"/>
    <n v="1128299"/>
    <d v="2020-06-24T00:00:00"/>
    <x v="2"/>
    <x v="7"/>
    <s v="Seattle"/>
    <x v="5"/>
    <n v="80"/>
    <n v="500"/>
    <n v="400000"/>
    <n v="80000"/>
    <n v="0.2"/>
    <x v="0"/>
    <x v="11"/>
    <x v="0"/>
  </r>
  <r>
    <x v="3"/>
    <n v="1128299"/>
    <d v="2020-06-25T00:00:00"/>
    <x v="2"/>
    <x v="7"/>
    <s v="Seattle"/>
    <x v="0"/>
    <n v="75"/>
    <n v="750"/>
    <n v="562500"/>
    <n v="168750"/>
    <n v="0.3"/>
    <x v="0"/>
    <x v="11"/>
    <x v="0"/>
  </r>
  <r>
    <x v="3"/>
    <n v="1128299"/>
    <d v="2020-06-26T00:00:00"/>
    <x v="2"/>
    <x v="7"/>
    <s v="Seattle"/>
    <x v="1"/>
    <n v="80"/>
    <n v="625"/>
    <n v="500000"/>
    <n v="125000"/>
    <n v="0.25"/>
    <x v="0"/>
    <x v="11"/>
    <x v="0"/>
  </r>
  <r>
    <x v="3"/>
    <n v="1128299"/>
    <d v="2020-06-27T00:00:00"/>
    <x v="2"/>
    <x v="7"/>
    <s v="Seattle"/>
    <x v="2"/>
    <n v="80"/>
    <n v="625"/>
    <n v="500000"/>
    <n v="125000"/>
    <n v="0.25"/>
    <x v="0"/>
    <x v="11"/>
    <x v="0"/>
  </r>
  <r>
    <x v="3"/>
    <n v="1128299"/>
    <d v="2020-06-28T00:00:00"/>
    <x v="2"/>
    <x v="7"/>
    <s v="Seattle"/>
    <x v="3"/>
    <n v="80"/>
    <n v="500"/>
    <n v="400000"/>
    <n v="120000"/>
    <n v="0.3"/>
    <x v="0"/>
    <x v="11"/>
    <x v="0"/>
  </r>
  <r>
    <x v="3"/>
    <n v="1128299"/>
    <d v="2020-06-29T00:00:00"/>
    <x v="2"/>
    <x v="7"/>
    <s v="Seattle"/>
    <x v="4"/>
    <n v="85.000000000000014"/>
    <n v="375"/>
    <n v="318750.00000000006"/>
    <n v="79687.500000000015"/>
    <n v="0.25"/>
    <x v="0"/>
    <x v="11"/>
    <x v="0"/>
  </r>
  <r>
    <x v="3"/>
    <n v="1128299"/>
    <d v="2020-06-30T00:00:00"/>
    <x v="2"/>
    <x v="7"/>
    <s v="Seattle"/>
    <x v="5"/>
    <n v="100"/>
    <n v="675"/>
    <n v="675000"/>
    <n v="135000"/>
    <n v="0.2"/>
    <x v="0"/>
    <x v="11"/>
    <x v="0"/>
  </r>
  <r>
    <x v="3"/>
    <n v="1128299"/>
    <d v="2020-07-01T00:00:00"/>
    <x v="2"/>
    <x v="7"/>
    <s v="Seattle"/>
    <x v="0"/>
    <n v="80"/>
    <n v="825"/>
    <n v="660000"/>
    <n v="198000"/>
    <n v="0.3"/>
    <x v="0"/>
    <x v="5"/>
    <x v="0"/>
  </r>
  <r>
    <x v="3"/>
    <n v="1128299"/>
    <d v="2020-07-02T00:00:00"/>
    <x v="2"/>
    <x v="7"/>
    <s v="Seattle"/>
    <x v="1"/>
    <n v="85.000000000000014"/>
    <n v="675"/>
    <n v="573750.00000000012"/>
    <n v="143437.50000000003"/>
    <n v="0.25"/>
    <x v="0"/>
    <x v="5"/>
    <x v="0"/>
  </r>
  <r>
    <x v="3"/>
    <n v="1128299"/>
    <d v="2020-07-03T00:00:00"/>
    <x v="2"/>
    <x v="7"/>
    <s v="Seattle"/>
    <x v="2"/>
    <n v="85.000000000000014"/>
    <n v="625"/>
    <n v="531250.00000000012"/>
    <n v="132812.50000000003"/>
    <n v="0.25"/>
    <x v="0"/>
    <x v="5"/>
    <x v="0"/>
  </r>
  <r>
    <x v="3"/>
    <n v="1128299"/>
    <d v="2020-07-04T00:00:00"/>
    <x v="2"/>
    <x v="7"/>
    <s v="Seattle"/>
    <x v="3"/>
    <n v="80"/>
    <n v="525"/>
    <n v="420000"/>
    <n v="126000"/>
    <n v="0.3"/>
    <x v="0"/>
    <x v="5"/>
    <x v="0"/>
  </r>
  <r>
    <x v="3"/>
    <n v="1128299"/>
    <d v="2020-07-05T00:00:00"/>
    <x v="2"/>
    <x v="7"/>
    <s v="Seattle"/>
    <x v="4"/>
    <n v="85.000000000000014"/>
    <n v="575"/>
    <n v="488750.00000000006"/>
    <n v="122187.50000000001"/>
    <n v="0.25"/>
    <x v="0"/>
    <x v="5"/>
    <x v="0"/>
  </r>
  <r>
    <x v="3"/>
    <n v="1128299"/>
    <d v="2020-07-06T00:00:00"/>
    <x v="2"/>
    <x v="7"/>
    <s v="Seattle"/>
    <x v="5"/>
    <n v="100"/>
    <n v="575"/>
    <n v="575000"/>
    <n v="115000"/>
    <n v="0.2"/>
    <x v="0"/>
    <x v="5"/>
    <x v="0"/>
  </r>
  <r>
    <x v="3"/>
    <n v="1128299"/>
    <d v="2020-07-07T00:00:00"/>
    <x v="2"/>
    <x v="7"/>
    <s v="Seattle"/>
    <x v="0"/>
    <n v="85.000000000000014"/>
    <n v="775"/>
    <n v="658750.00000000012"/>
    <n v="197625.00000000003"/>
    <n v="0.3"/>
    <x v="0"/>
    <x v="5"/>
    <x v="0"/>
  </r>
  <r>
    <x v="3"/>
    <n v="1128299"/>
    <d v="2020-07-08T00:00:00"/>
    <x v="2"/>
    <x v="7"/>
    <s v="Seattle"/>
    <x v="1"/>
    <n v="80.000000000000014"/>
    <n v="750"/>
    <n v="600000.00000000012"/>
    <n v="150000.00000000003"/>
    <n v="0.25"/>
    <x v="0"/>
    <x v="5"/>
    <x v="0"/>
  </r>
  <r>
    <x v="3"/>
    <n v="1128299"/>
    <d v="2020-07-09T00:00:00"/>
    <x v="2"/>
    <x v="7"/>
    <s v="Seattle"/>
    <x v="2"/>
    <n v="75.000000000000014"/>
    <n v="625"/>
    <n v="468750.00000000012"/>
    <n v="117187.50000000003"/>
    <n v="0.25"/>
    <x v="0"/>
    <x v="5"/>
    <x v="0"/>
  </r>
  <r>
    <x v="3"/>
    <n v="1128299"/>
    <d v="2020-07-10T00:00:00"/>
    <x v="2"/>
    <x v="7"/>
    <s v="Seattle"/>
    <x v="3"/>
    <n v="75.000000000000014"/>
    <n v="575"/>
    <n v="431250.00000000006"/>
    <n v="129375.00000000001"/>
    <n v="0.3"/>
    <x v="0"/>
    <x v="5"/>
    <x v="0"/>
  </r>
  <r>
    <x v="3"/>
    <n v="1128299"/>
    <d v="2020-07-11T00:00:00"/>
    <x v="2"/>
    <x v="7"/>
    <s v="Seattle"/>
    <x v="4"/>
    <n v="75"/>
    <n v="575"/>
    <n v="431250"/>
    <n v="107812.5"/>
    <n v="0.25"/>
    <x v="0"/>
    <x v="5"/>
    <x v="0"/>
  </r>
  <r>
    <x v="3"/>
    <n v="1128299"/>
    <d v="2020-07-12T00:00:00"/>
    <x v="2"/>
    <x v="7"/>
    <s v="Seattle"/>
    <x v="5"/>
    <n v="80"/>
    <n v="400"/>
    <n v="320000"/>
    <n v="64000"/>
    <n v="0.2"/>
    <x v="0"/>
    <x v="5"/>
    <x v="0"/>
  </r>
  <r>
    <x v="3"/>
    <n v="1128299"/>
    <d v="2020-07-13T00:00:00"/>
    <x v="2"/>
    <x v="7"/>
    <s v="Seattle"/>
    <x v="0"/>
    <n v="70.000000000000014"/>
    <n v="600"/>
    <n v="420000.00000000006"/>
    <n v="126000.00000000001"/>
    <n v="0.3"/>
    <x v="0"/>
    <x v="5"/>
    <x v="0"/>
  </r>
  <r>
    <x v="3"/>
    <n v="1128299"/>
    <d v="2020-07-14T00:00:00"/>
    <x v="2"/>
    <x v="7"/>
    <s v="Seattle"/>
    <x v="1"/>
    <n v="75.000000000000028"/>
    <n v="600"/>
    <n v="450000.00000000017"/>
    <n v="112500.00000000004"/>
    <n v="0.25"/>
    <x v="0"/>
    <x v="5"/>
    <x v="0"/>
  </r>
  <r>
    <x v="3"/>
    <n v="1128299"/>
    <d v="2020-07-15T00:00:00"/>
    <x v="2"/>
    <x v="7"/>
    <s v="Seattle"/>
    <x v="2"/>
    <n v="70.000000000000014"/>
    <n v="450"/>
    <n v="315000.00000000006"/>
    <n v="78750.000000000015"/>
    <n v="0.25"/>
    <x v="0"/>
    <x v="5"/>
    <x v="0"/>
  </r>
  <r>
    <x v="3"/>
    <n v="1128299"/>
    <d v="2020-07-16T00:00:00"/>
    <x v="2"/>
    <x v="7"/>
    <s v="Seattle"/>
    <x v="3"/>
    <n v="70.000000000000014"/>
    <n v="400"/>
    <n v="280000.00000000006"/>
    <n v="84000.000000000015"/>
    <n v="0.3"/>
    <x v="0"/>
    <x v="5"/>
    <x v="0"/>
  </r>
  <r>
    <x v="3"/>
    <n v="1128299"/>
    <d v="2020-07-17T00:00:00"/>
    <x v="2"/>
    <x v="7"/>
    <s v="Seattle"/>
    <x v="4"/>
    <n v="80.000000000000014"/>
    <n v="425"/>
    <n v="340000.00000000006"/>
    <n v="85000.000000000015"/>
    <n v="0.25"/>
    <x v="0"/>
    <x v="5"/>
    <x v="0"/>
  </r>
  <r>
    <x v="3"/>
    <n v="1128299"/>
    <d v="2020-07-18T00:00:00"/>
    <x v="2"/>
    <x v="7"/>
    <s v="Seattle"/>
    <x v="5"/>
    <n v="65"/>
    <n v="450"/>
    <n v="292500"/>
    <n v="58500"/>
    <n v="0.2"/>
    <x v="0"/>
    <x v="5"/>
    <x v="0"/>
  </r>
  <r>
    <x v="3"/>
    <n v="1128299"/>
    <d v="2020-07-19T00:00:00"/>
    <x v="2"/>
    <x v="7"/>
    <s v="Seattle"/>
    <x v="0"/>
    <n v="60.000000000000007"/>
    <n v="550"/>
    <n v="330000.00000000006"/>
    <n v="99000.000000000015"/>
    <n v="0.3"/>
    <x v="0"/>
    <x v="5"/>
    <x v="0"/>
  </r>
  <r>
    <x v="3"/>
    <n v="1128299"/>
    <d v="2020-07-20T00:00:00"/>
    <x v="2"/>
    <x v="7"/>
    <s v="Seattle"/>
    <x v="1"/>
    <n v="65.000000000000014"/>
    <n v="550"/>
    <n v="357500.00000000006"/>
    <n v="89375.000000000015"/>
    <n v="0.25"/>
    <x v="0"/>
    <x v="5"/>
    <x v="0"/>
  </r>
  <r>
    <x v="3"/>
    <n v="1128299"/>
    <d v="2020-07-21T00:00:00"/>
    <x v="2"/>
    <x v="7"/>
    <s v="Seattle"/>
    <x v="2"/>
    <n v="60.000000000000007"/>
    <n v="375"/>
    <n v="225000.00000000003"/>
    <n v="56250.000000000007"/>
    <n v="0.25"/>
    <x v="0"/>
    <x v="5"/>
    <x v="0"/>
  </r>
  <r>
    <x v="3"/>
    <n v="1128299"/>
    <d v="2020-07-22T00:00:00"/>
    <x v="2"/>
    <x v="7"/>
    <s v="Seattle"/>
    <x v="3"/>
    <n v="60.000000000000007"/>
    <n v="350"/>
    <n v="210000.00000000003"/>
    <n v="63000.000000000007"/>
    <n v="0.3"/>
    <x v="0"/>
    <x v="5"/>
    <x v="0"/>
  </r>
  <r>
    <x v="3"/>
    <n v="1128299"/>
    <d v="2020-07-23T00:00:00"/>
    <x v="2"/>
    <x v="7"/>
    <s v="Seattle"/>
    <x v="4"/>
    <n v="70"/>
    <n v="325"/>
    <n v="227500"/>
    <n v="56875"/>
    <n v="0.25"/>
    <x v="0"/>
    <x v="5"/>
    <x v="0"/>
  </r>
  <r>
    <x v="3"/>
    <n v="1128299"/>
    <d v="2020-07-24T00:00:00"/>
    <x v="2"/>
    <x v="7"/>
    <s v="Seattle"/>
    <x v="5"/>
    <n v="75.000000000000014"/>
    <n v="375"/>
    <n v="281250.00000000006"/>
    <n v="56250.000000000015"/>
    <n v="0.2"/>
    <x v="0"/>
    <x v="5"/>
    <x v="0"/>
  </r>
  <r>
    <x v="3"/>
    <n v="1128299"/>
    <d v="2020-07-25T00:00:00"/>
    <x v="2"/>
    <x v="7"/>
    <s v="Seattle"/>
    <x v="0"/>
    <n v="60.000000000000007"/>
    <n v="600"/>
    <n v="360000.00000000006"/>
    <n v="108000.00000000001"/>
    <n v="0.3"/>
    <x v="0"/>
    <x v="5"/>
    <x v="0"/>
  </r>
  <r>
    <x v="3"/>
    <n v="1128299"/>
    <d v="2020-07-26T00:00:00"/>
    <x v="2"/>
    <x v="7"/>
    <s v="Seattle"/>
    <x v="1"/>
    <n v="65.000000000000014"/>
    <n v="625"/>
    <n v="406250.00000000012"/>
    <n v="101562.50000000003"/>
    <n v="0.25"/>
    <x v="0"/>
    <x v="5"/>
    <x v="0"/>
  </r>
  <r>
    <x v="3"/>
    <n v="1128299"/>
    <d v="2020-07-27T00:00:00"/>
    <x v="2"/>
    <x v="7"/>
    <s v="Seattle"/>
    <x v="2"/>
    <n v="60.000000000000007"/>
    <n v="475"/>
    <n v="285000.00000000006"/>
    <n v="71250.000000000015"/>
    <n v="0.25"/>
    <x v="0"/>
    <x v="5"/>
    <x v="0"/>
  </r>
  <r>
    <x v="3"/>
    <n v="1128299"/>
    <d v="2020-07-28T00:00:00"/>
    <x v="2"/>
    <x v="7"/>
    <s v="Seattle"/>
    <x v="3"/>
    <n v="70.000000000000014"/>
    <n v="450"/>
    <n v="315000.00000000006"/>
    <n v="94500.000000000015"/>
    <n v="0.3"/>
    <x v="0"/>
    <x v="5"/>
    <x v="0"/>
  </r>
  <r>
    <x v="3"/>
    <n v="1128299"/>
    <d v="2020-07-29T00:00:00"/>
    <x v="2"/>
    <x v="7"/>
    <s v="Seattle"/>
    <x v="4"/>
    <n v="90.000000000000014"/>
    <n v="425"/>
    <n v="382500.00000000006"/>
    <n v="95625.000000000015"/>
    <n v="0.25"/>
    <x v="0"/>
    <x v="5"/>
    <x v="0"/>
  </r>
  <r>
    <x v="3"/>
    <n v="1128299"/>
    <d v="2020-07-30T00:00:00"/>
    <x v="2"/>
    <x v="7"/>
    <s v="Seattle"/>
    <x v="5"/>
    <n v="95.000000000000014"/>
    <n v="550"/>
    <n v="522500.00000000006"/>
    <n v="104500.00000000001"/>
    <n v="0.2"/>
    <x v="0"/>
    <x v="5"/>
    <x v="0"/>
  </r>
  <r>
    <x v="3"/>
    <n v="1128299"/>
    <d v="2020-07-31T00:00:00"/>
    <x v="2"/>
    <x v="7"/>
    <s v="Seattle"/>
    <x v="0"/>
    <n v="80.000000000000014"/>
    <n v="750"/>
    <n v="600000.00000000012"/>
    <n v="180000.00000000003"/>
    <n v="0.3"/>
    <x v="0"/>
    <x v="5"/>
    <x v="0"/>
  </r>
  <r>
    <x v="3"/>
    <n v="1128299"/>
    <d v="2020-08-01T00:00:00"/>
    <x v="2"/>
    <x v="7"/>
    <s v="Seattle"/>
    <x v="1"/>
    <n v="85.000000000000014"/>
    <n v="750"/>
    <n v="637500.00000000012"/>
    <n v="159375.00000000003"/>
    <n v="0.25"/>
    <x v="0"/>
    <x v="6"/>
    <x v="0"/>
  </r>
  <r>
    <x v="3"/>
    <n v="1128299"/>
    <d v="2020-08-02T00:00:00"/>
    <x v="2"/>
    <x v="7"/>
    <s v="Seattle"/>
    <x v="2"/>
    <n v="80.000000000000014"/>
    <n v="550"/>
    <n v="440000.00000000006"/>
    <n v="110000.00000000001"/>
    <n v="0.25"/>
    <x v="0"/>
    <x v="6"/>
    <x v="0"/>
  </r>
  <r>
    <x v="3"/>
    <n v="1128299"/>
    <d v="2020-08-03T00:00:00"/>
    <x v="2"/>
    <x v="7"/>
    <s v="Seattle"/>
    <x v="3"/>
    <n v="80.000000000000014"/>
    <n v="550"/>
    <n v="440000.00000000006"/>
    <n v="132000"/>
    <n v="0.3"/>
    <x v="0"/>
    <x v="6"/>
    <x v="0"/>
  </r>
  <r>
    <x v="3"/>
    <n v="1128299"/>
    <d v="2020-08-04T00:00:00"/>
    <x v="2"/>
    <x v="7"/>
    <s v="Seattle"/>
    <x v="4"/>
    <n v="90.000000000000014"/>
    <n v="475"/>
    <n v="427500.00000000006"/>
    <n v="106875.00000000001"/>
    <n v="0.25"/>
    <x v="0"/>
    <x v="6"/>
    <x v="0"/>
  </r>
  <r>
    <x v="3"/>
    <n v="1128299"/>
    <d v="2020-08-05T00:00:00"/>
    <x v="2"/>
    <x v="7"/>
    <s v="Seattle"/>
    <x v="5"/>
    <n v="95.000000000000014"/>
    <n v="575"/>
    <n v="546250.00000000012"/>
    <n v="109250.00000000003"/>
    <n v="0.2"/>
    <x v="0"/>
    <x v="6"/>
    <x v="0"/>
  </r>
  <r>
    <x v="0"/>
    <n v="1185732"/>
    <d v="2020-08-06T00:00:00"/>
    <x v="2"/>
    <x v="7"/>
    <s v="Seattle"/>
    <x v="0"/>
    <n v="45"/>
    <n v="1050"/>
    <n v="472500"/>
    <n v="212625"/>
    <n v="0.45"/>
    <x v="0"/>
    <x v="6"/>
    <x v="0"/>
  </r>
  <r>
    <x v="0"/>
    <n v="1185732"/>
    <d v="2020-08-07T00:00:00"/>
    <x v="2"/>
    <x v="7"/>
    <s v="Seattle"/>
    <x v="1"/>
    <n v="45"/>
    <n v="850"/>
    <n v="382500"/>
    <n v="133875"/>
    <n v="0.35"/>
    <x v="0"/>
    <x v="6"/>
    <x v="0"/>
  </r>
  <r>
    <x v="0"/>
    <n v="1185732"/>
    <d v="2020-08-08T00:00:00"/>
    <x v="2"/>
    <x v="7"/>
    <s v="Seattle"/>
    <x v="2"/>
    <n v="35"/>
    <n v="850"/>
    <n v="297500"/>
    <n v="74375"/>
    <n v="0.25"/>
    <x v="0"/>
    <x v="6"/>
    <x v="0"/>
  </r>
  <r>
    <x v="0"/>
    <n v="1185732"/>
    <d v="2020-08-09T00:00:00"/>
    <x v="2"/>
    <x v="7"/>
    <s v="Seattle"/>
    <x v="3"/>
    <n v="40"/>
    <n v="700"/>
    <n v="280000"/>
    <n v="84000"/>
    <n v="0.3"/>
    <x v="0"/>
    <x v="6"/>
    <x v="0"/>
  </r>
  <r>
    <x v="0"/>
    <n v="1185732"/>
    <d v="2020-08-10T00:00:00"/>
    <x v="4"/>
    <x v="8"/>
    <s v="Miami"/>
    <x v="4"/>
    <n v="55.000000000000007"/>
    <n v="750"/>
    <n v="412500.00000000006"/>
    <n v="144375"/>
    <n v="0.35"/>
    <x v="0"/>
    <x v="6"/>
    <x v="0"/>
  </r>
  <r>
    <x v="0"/>
    <n v="1185732"/>
    <d v="2020-08-11T00:00:00"/>
    <x v="4"/>
    <x v="8"/>
    <s v="Miami"/>
    <x v="5"/>
    <n v="45"/>
    <n v="850"/>
    <n v="382500"/>
    <n v="191250"/>
    <n v="0.5"/>
    <x v="0"/>
    <x v="6"/>
    <x v="0"/>
  </r>
  <r>
    <x v="0"/>
    <n v="1185732"/>
    <d v="2020-08-12T00:00:00"/>
    <x v="4"/>
    <x v="8"/>
    <s v="Miami"/>
    <x v="0"/>
    <n v="45"/>
    <n v="1100"/>
    <n v="495000"/>
    <n v="222750"/>
    <n v="0.45"/>
    <x v="0"/>
    <x v="6"/>
    <x v="0"/>
  </r>
  <r>
    <x v="0"/>
    <n v="1185732"/>
    <d v="2020-08-13T00:00:00"/>
    <x v="4"/>
    <x v="8"/>
    <s v="Miami"/>
    <x v="1"/>
    <n v="45"/>
    <n v="750"/>
    <n v="337500"/>
    <n v="118124.99999999999"/>
    <n v="0.35"/>
    <x v="0"/>
    <x v="6"/>
    <x v="0"/>
  </r>
  <r>
    <x v="0"/>
    <n v="1185732"/>
    <d v="2020-08-14T00:00:00"/>
    <x v="4"/>
    <x v="8"/>
    <s v="Miami"/>
    <x v="2"/>
    <n v="35"/>
    <n v="800"/>
    <n v="280000"/>
    <n v="70000"/>
    <n v="0.25"/>
    <x v="0"/>
    <x v="6"/>
    <x v="0"/>
  </r>
  <r>
    <x v="3"/>
    <n v="1185732"/>
    <d v="2020-08-15T00:00:00"/>
    <x v="4"/>
    <x v="8"/>
    <s v="Miami"/>
    <x v="3"/>
    <n v="40"/>
    <n v="675"/>
    <n v="270000"/>
    <n v="81000"/>
    <n v="0.3"/>
    <x v="0"/>
    <x v="6"/>
    <x v="0"/>
  </r>
  <r>
    <x v="0"/>
    <n v="1185732"/>
    <d v="2020-08-16T00:00:00"/>
    <x v="4"/>
    <x v="8"/>
    <s v="Miami"/>
    <x v="4"/>
    <n v="55.000000000000007"/>
    <n v="750"/>
    <n v="412500.00000000006"/>
    <n v="144375"/>
    <n v="0.35"/>
    <x v="0"/>
    <x v="6"/>
    <x v="0"/>
  </r>
  <r>
    <x v="0"/>
    <n v="1185732"/>
    <d v="2020-08-17T00:00:00"/>
    <x v="4"/>
    <x v="8"/>
    <s v="Miami"/>
    <x v="5"/>
    <n v="45"/>
    <n v="850"/>
    <n v="382500"/>
    <n v="191250"/>
    <n v="0.5"/>
    <x v="0"/>
    <x v="6"/>
    <x v="0"/>
  </r>
  <r>
    <x v="0"/>
    <n v="1185732"/>
    <d v="2020-08-18T00:00:00"/>
    <x v="4"/>
    <x v="8"/>
    <s v="Miami"/>
    <x v="0"/>
    <n v="45"/>
    <n v="1070"/>
    <n v="481500"/>
    <n v="216675"/>
    <n v="0.45"/>
    <x v="0"/>
    <x v="6"/>
    <x v="0"/>
  </r>
  <r>
    <x v="0"/>
    <n v="1185732"/>
    <d v="2020-08-19T00:00:00"/>
    <x v="4"/>
    <x v="8"/>
    <s v="Miami"/>
    <x v="1"/>
    <n v="45"/>
    <n v="750"/>
    <n v="337500"/>
    <n v="118124.99999999999"/>
    <n v="0.35"/>
    <x v="0"/>
    <x v="6"/>
    <x v="0"/>
  </r>
  <r>
    <x v="0"/>
    <n v="1185732"/>
    <d v="2020-08-20T00:00:00"/>
    <x v="4"/>
    <x v="8"/>
    <s v="Miami"/>
    <x v="2"/>
    <n v="35"/>
    <n v="775"/>
    <n v="271250"/>
    <n v="67812.5"/>
    <n v="0.25"/>
    <x v="0"/>
    <x v="6"/>
    <x v="0"/>
  </r>
  <r>
    <x v="0"/>
    <n v="1185732"/>
    <d v="2020-08-21T00:00:00"/>
    <x v="4"/>
    <x v="8"/>
    <s v="Miami"/>
    <x v="3"/>
    <n v="40"/>
    <n v="625"/>
    <n v="250000"/>
    <n v="75000"/>
    <n v="0.3"/>
    <x v="0"/>
    <x v="6"/>
    <x v="0"/>
  </r>
  <r>
    <x v="0"/>
    <n v="1185732"/>
    <d v="2020-08-22T00:00:00"/>
    <x v="4"/>
    <x v="8"/>
    <s v="Miami"/>
    <x v="4"/>
    <n v="55.000000000000007"/>
    <n v="675"/>
    <n v="371250.00000000006"/>
    <n v="129937.50000000001"/>
    <n v="0.35"/>
    <x v="0"/>
    <x v="6"/>
    <x v="0"/>
  </r>
  <r>
    <x v="0"/>
    <n v="1185732"/>
    <d v="2020-08-23T00:00:00"/>
    <x v="4"/>
    <x v="8"/>
    <s v="Miami"/>
    <x v="5"/>
    <n v="45"/>
    <n v="775"/>
    <n v="348750"/>
    <n v="174375"/>
    <n v="0.5"/>
    <x v="0"/>
    <x v="6"/>
    <x v="0"/>
  </r>
  <r>
    <x v="0"/>
    <n v="1185732"/>
    <d v="2020-04-24T00:00:00"/>
    <x v="4"/>
    <x v="8"/>
    <s v="Miami"/>
    <x v="0"/>
    <n v="45"/>
    <n v="1025"/>
    <n v="461250"/>
    <n v="207562.5"/>
    <n v="0.45"/>
    <x v="0"/>
    <x v="3"/>
    <x v="0"/>
  </r>
  <r>
    <x v="0"/>
    <n v="1185732"/>
    <d v="2020-04-24T00:00:00"/>
    <x v="4"/>
    <x v="8"/>
    <s v="Miami"/>
    <x v="1"/>
    <n v="45"/>
    <n v="725"/>
    <n v="326250"/>
    <n v="114187.5"/>
    <n v="0.35"/>
    <x v="0"/>
    <x v="3"/>
    <x v="0"/>
  </r>
  <r>
    <x v="3"/>
    <n v="1185732"/>
    <d v="2020-04-24T00:00:00"/>
    <x v="4"/>
    <x v="8"/>
    <s v="Miami"/>
    <x v="2"/>
    <n v="35"/>
    <n v="725"/>
    <n v="253750"/>
    <n v="63437.5"/>
    <n v="0.25"/>
    <x v="0"/>
    <x v="3"/>
    <x v="0"/>
  </r>
  <r>
    <x v="3"/>
    <n v="1185732"/>
    <d v="2020-04-24T00:00:00"/>
    <x v="4"/>
    <x v="8"/>
    <s v="Miami"/>
    <x v="3"/>
    <n v="40"/>
    <n v="650"/>
    <n v="260000"/>
    <n v="78000"/>
    <n v="0.3"/>
    <x v="0"/>
    <x v="3"/>
    <x v="0"/>
  </r>
  <r>
    <x v="3"/>
    <n v="1185732"/>
    <d v="2020-04-24T00:00:00"/>
    <x v="4"/>
    <x v="8"/>
    <s v="Miami"/>
    <x v="4"/>
    <n v="55.000000000000007"/>
    <n v="675"/>
    <n v="371250.00000000006"/>
    <n v="129937.50000000001"/>
    <n v="0.35"/>
    <x v="0"/>
    <x v="3"/>
    <x v="0"/>
  </r>
  <r>
    <x v="3"/>
    <n v="1185732"/>
    <d v="2020-04-24T00:00:00"/>
    <x v="4"/>
    <x v="8"/>
    <s v="Miami"/>
    <x v="5"/>
    <n v="45"/>
    <n v="800"/>
    <n v="360000"/>
    <n v="180000"/>
    <n v="0.5"/>
    <x v="0"/>
    <x v="3"/>
    <x v="0"/>
  </r>
  <r>
    <x v="3"/>
    <n v="1185732"/>
    <d v="2020-04-24T00:00:00"/>
    <x v="4"/>
    <x v="8"/>
    <s v="Miami"/>
    <x v="0"/>
    <n v="55.000000000000007"/>
    <n v="1070"/>
    <n v="588500.00000000012"/>
    <n v="264825.00000000006"/>
    <n v="0.45"/>
    <x v="0"/>
    <x v="3"/>
    <x v="0"/>
  </r>
  <r>
    <x v="3"/>
    <n v="1185732"/>
    <d v="2020-04-24T00:00:00"/>
    <x v="4"/>
    <x v="8"/>
    <s v="Miami"/>
    <x v="1"/>
    <n v="55.000000000000007"/>
    <n v="775"/>
    <n v="426250.00000000006"/>
    <n v="149187.5"/>
    <n v="0.35"/>
    <x v="0"/>
    <x v="3"/>
    <x v="0"/>
  </r>
  <r>
    <x v="3"/>
    <n v="1185732"/>
    <d v="2020-04-24T00:00:00"/>
    <x v="4"/>
    <x v="8"/>
    <s v="Miami"/>
    <x v="2"/>
    <n v="50"/>
    <n v="750"/>
    <n v="375000"/>
    <n v="93750"/>
    <n v="0.25"/>
    <x v="0"/>
    <x v="3"/>
    <x v="0"/>
  </r>
  <r>
    <x v="3"/>
    <n v="1185732"/>
    <d v="2020-04-24T00:00:00"/>
    <x v="4"/>
    <x v="8"/>
    <s v="Miami"/>
    <x v="3"/>
    <n v="50"/>
    <n v="700"/>
    <n v="350000"/>
    <n v="105000"/>
    <n v="0.3"/>
    <x v="0"/>
    <x v="3"/>
    <x v="0"/>
  </r>
  <r>
    <x v="3"/>
    <n v="1185732"/>
    <d v="2020-04-24T00:00:00"/>
    <x v="4"/>
    <x v="8"/>
    <s v="Miami"/>
    <x v="4"/>
    <n v="60"/>
    <n v="725"/>
    <n v="435000"/>
    <n v="152250"/>
    <n v="0.35"/>
    <x v="0"/>
    <x v="3"/>
    <x v="0"/>
  </r>
  <r>
    <x v="3"/>
    <n v="1185732"/>
    <d v="2020-04-24T00:00:00"/>
    <x v="4"/>
    <x v="8"/>
    <s v="Miami"/>
    <x v="5"/>
    <n v="65"/>
    <n v="825"/>
    <n v="536250"/>
    <n v="268125"/>
    <n v="0.5"/>
    <x v="0"/>
    <x v="3"/>
    <x v="0"/>
  </r>
  <r>
    <x v="3"/>
    <n v="1185732"/>
    <d v="2020-04-24T00:00:00"/>
    <x v="4"/>
    <x v="8"/>
    <s v="Miami"/>
    <x v="0"/>
    <n v="60"/>
    <n v="1075"/>
    <n v="645000"/>
    <n v="290250"/>
    <n v="0.45"/>
    <x v="0"/>
    <x v="3"/>
    <x v="0"/>
  </r>
  <r>
    <x v="3"/>
    <n v="1185732"/>
    <d v="2020-04-24T00:00:00"/>
    <x v="4"/>
    <x v="8"/>
    <s v="Miami"/>
    <x v="1"/>
    <n v="55.000000000000007"/>
    <n v="825"/>
    <n v="453750.00000000006"/>
    <n v="158812.5"/>
    <n v="0.35"/>
    <x v="0"/>
    <x v="3"/>
    <x v="0"/>
  </r>
  <r>
    <x v="3"/>
    <n v="1185732"/>
    <d v="2020-09-07T00:00:00"/>
    <x v="4"/>
    <x v="8"/>
    <s v="Miami"/>
    <x v="2"/>
    <n v="50"/>
    <n v="800"/>
    <n v="400000"/>
    <n v="100000"/>
    <n v="0.25"/>
    <x v="0"/>
    <x v="7"/>
    <x v="0"/>
  </r>
  <r>
    <x v="3"/>
    <n v="1185732"/>
    <d v="2020-09-08T00:00:00"/>
    <x v="4"/>
    <x v="8"/>
    <s v="Miami"/>
    <x v="3"/>
    <n v="50"/>
    <n v="775"/>
    <n v="387500"/>
    <n v="116250"/>
    <n v="0.3"/>
    <x v="0"/>
    <x v="7"/>
    <x v="0"/>
  </r>
  <r>
    <x v="3"/>
    <n v="1185732"/>
    <d v="2020-09-09T00:00:00"/>
    <x v="4"/>
    <x v="8"/>
    <s v="Miami"/>
    <x v="4"/>
    <n v="65"/>
    <n v="775"/>
    <n v="503750"/>
    <n v="176312.5"/>
    <n v="0.35"/>
    <x v="0"/>
    <x v="7"/>
    <x v="0"/>
  </r>
  <r>
    <x v="3"/>
    <n v="1185732"/>
    <d v="2020-09-10T00:00:00"/>
    <x v="4"/>
    <x v="8"/>
    <s v="Miami"/>
    <x v="5"/>
    <n v="70"/>
    <n v="925"/>
    <n v="647500"/>
    <n v="323750"/>
    <n v="0.5"/>
    <x v="0"/>
    <x v="7"/>
    <x v="0"/>
  </r>
  <r>
    <x v="3"/>
    <n v="1185732"/>
    <d v="2020-09-11T00:00:00"/>
    <x v="4"/>
    <x v="8"/>
    <s v="Miami"/>
    <x v="0"/>
    <n v="65"/>
    <n v="1150"/>
    <n v="747500"/>
    <n v="336375"/>
    <n v="0.45"/>
    <x v="0"/>
    <x v="7"/>
    <x v="0"/>
  </r>
  <r>
    <x v="3"/>
    <n v="1185732"/>
    <d v="2020-09-12T00:00:00"/>
    <x v="4"/>
    <x v="8"/>
    <s v="Miami"/>
    <x v="1"/>
    <n v="60.000000000000007"/>
    <n v="900"/>
    <n v="540000.00000000012"/>
    <n v="189000.00000000003"/>
    <n v="0.35"/>
    <x v="0"/>
    <x v="7"/>
    <x v="0"/>
  </r>
  <r>
    <x v="3"/>
    <n v="1185732"/>
    <d v="2020-09-13T00:00:00"/>
    <x v="4"/>
    <x v="8"/>
    <s v="Miami"/>
    <x v="2"/>
    <n v="55.000000000000007"/>
    <n v="825"/>
    <n v="453750.00000000006"/>
    <n v="113437.50000000001"/>
    <n v="0.25"/>
    <x v="0"/>
    <x v="7"/>
    <x v="0"/>
  </r>
  <r>
    <x v="3"/>
    <n v="1185732"/>
    <d v="2020-09-14T00:00:00"/>
    <x v="4"/>
    <x v="8"/>
    <s v="Miami"/>
    <x v="3"/>
    <n v="55.000000000000007"/>
    <n v="775"/>
    <n v="426250.00000000006"/>
    <n v="127875.00000000001"/>
    <n v="0.3"/>
    <x v="0"/>
    <x v="7"/>
    <x v="0"/>
  </r>
  <r>
    <x v="3"/>
    <n v="1185732"/>
    <d v="2020-09-15T00:00:00"/>
    <x v="4"/>
    <x v="8"/>
    <s v="Miami"/>
    <x v="4"/>
    <n v="65"/>
    <n v="800"/>
    <n v="520000"/>
    <n v="182000"/>
    <n v="0.35"/>
    <x v="0"/>
    <x v="7"/>
    <x v="0"/>
  </r>
  <r>
    <x v="3"/>
    <n v="1185732"/>
    <d v="2020-09-16T00:00:00"/>
    <x v="4"/>
    <x v="8"/>
    <s v="Miami"/>
    <x v="5"/>
    <n v="70"/>
    <n v="975"/>
    <n v="682500"/>
    <n v="341250"/>
    <n v="0.5"/>
    <x v="0"/>
    <x v="7"/>
    <x v="0"/>
  </r>
  <r>
    <x v="3"/>
    <n v="1185732"/>
    <d v="2020-09-17T00:00:00"/>
    <x v="4"/>
    <x v="8"/>
    <s v="Miami"/>
    <x v="0"/>
    <n v="65"/>
    <n v="1125"/>
    <n v="731250"/>
    <n v="329062.5"/>
    <n v="0.45"/>
    <x v="0"/>
    <x v="7"/>
    <x v="0"/>
  </r>
  <r>
    <x v="3"/>
    <n v="1185732"/>
    <d v="2020-09-18T00:00:00"/>
    <x v="4"/>
    <x v="8"/>
    <s v="Miami"/>
    <x v="1"/>
    <n v="60.000000000000007"/>
    <n v="900"/>
    <n v="540000.00000000012"/>
    <n v="189000.00000000003"/>
    <n v="0.35"/>
    <x v="0"/>
    <x v="7"/>
    <x v="0"/>
  </r>
  <r>
    <x v="3"/>
    <n v="1185732"/>
    <d v="2020-09-19T00:00:00"/>
    <x v="4"/>
    <x v="8"/>
    <s v="Miami"/>
    <x v="2"/>
    <n v="55.000000000000007"/>
    <n v="825"/>
    <n v="453750.00000000006"/>
    <n v="113437.50000000001"/>
    <n v="0.25"/>
    <x v="0"/>
    <x v="7"/>
    <x v="0"/>
  </r>
  <r>
    <x v="0"/>
    <n v="1185732"/>
    <d v="2020-09-20T00:00:00"/>
    <x v="4"/>
    <x v="8"/>
    <s v="Miami"/>
    <x v="3"/>
    <n v="45"/>
    <n v="775"/>
    <n v="348750"/>
    <n v="104625"/>
    <n v="0.3"/>
    <x v="0"/>
    <x v="7"/>
    <x v="0"/>
  </r>
  <r>
    <x v="0"/>
    <n v="1185732"/>
    <d v="2020-09-21T00:00:00"/>
    <x v="4"/>
    <x v="8"/>
    <s v="Miami"/>
    <x v="4"/>
    <n v="55.000000000000007"/>
    <n v="750"/>
    <n v="412500.00000000006"/>
    <n v="144375"/>
    <n v="0.35"/>
    <x v="0"/>
    <x v="7"/>
    <x v="0"/>
  </r>
  <r>
    <x v="0"/>
    <n v="1185732"/>
    <d v="2020-09-22T00:00:00"/>
    <x v="4"/>
    <x v="8"/>
    <s v="Miami"/>
    <x v="5"/>
    <n v="60.000000000000007"/>
    <n v="925"/>
    <n v="555000.00000000012"/>
    <n v="277500.00000000006"/>
    <n v="0.5"/>
    <x v="0"/>
    <x v="7"/>
    <x v="0"/>
  </r>
  <r>
    <x v="0"/>
    <n v="1185732"/>
    <d v="2020-09-23T00:00:00"/>
    <x v="4"/>
    <x v="8"/>
    <s v="Miami"/>
    <x v="0"/>
    <n v="55.000000000000007"/>
    <n v="1050"/>
    <n v="577500.00000000012"/>
    <n v="259875.00000000006"/>
    <n v="0.45"/>
    <x v="0"/>
    <x v="7"/>
    <x v="0"/>
  </r>
  <r>
    <x v="0"/>
    <n v="1185732"/>
    <d v="2020-09-24T00:00:00"/>
    <x v="4"/>
    <x v="8"/>
    <s v="Miami"/>
    <x v="1"/>
    <n v="50.000000000000014"/>
    <n v="850"/>
    <n v="425000.00000000012"/>
    <n v="148750.00000000003"/>
    <n v="0.35"/>
    <x v="0"/>
    <x v="7"/>
    <x v="0"/>
  </r>
  <r>
    <x v="2"/>
    <n v="1185732"/>
    <d v="2020-09-25T00:00:00"/>
    <x v="4"/>
    <x v="8"/>
    <s v="Miami"/>
    <x v="2"/>
    <n v="45"/>
    <n v="750"/>
    <n v="337500"/>
    <n v="84375"/>
    <n v="0.25"/>
    <x v="0"/>
    <x v="7"/>
    <x v="0"/>
  </r>
  <r>
    <x v="2"/>
    <n v="1185732"/>
    <d v="2020-09-26T00:00:00"/>
    <x v="4"/>
    <x v="8"/>
    <s v="Miami"/>
    <x v="3"/>
    <n v="45"/>
    <n v="725"/>
    <n v="326250"/>
    <n v="97875"/>
    <n v="0.3"/>
    <x v="0"/>
    <x v="7"/>
    <x v="0"/>
  </r>
  <r>
    <x v="2"/>
    <n v="1185732"/>
    <d v="2020-09-27T00:00:00"/>
    <x v="4"/>
    <x v="8"/>
    <s v="Miami"/>
    <x v="4"/>
    <n v="55.000000000000007"/>
    <n v="725"/>
    <n v="398750.00000000006"/>
    <n v="139562.5"/>
    <n v="0.35"/>
    <x v="0"/>
    <x v="7"/>
    <x v="0"/>
  </r>
  <r>
    <x v="2"/>
    <n v="1185732"/>
    <d v="2020-09-28T00:00:00"/>
    <x v="4"/>
    <x v="8"/>
    <s v="Miami"/>
    <x v="5"/>
    <n v="60.000000000000007"/>
    <n v="825"/>
    <n v="495000.00000000006"/>
    <n v="247500.00000000003"/>
    <n v="0.5"/>
    <x v="0"/>
    <x v="7"/>
    <x v="0"/>
  </r>
  <r>
    <x v="2"/>
    <n v="1185732"/>
    <d v="2020-09-29T00:00:00"/>
    <x v="4"/>
    <x v="8"/>
    <s v="Miami"/>
    <x v="0"/>
    <n v="60.000000000000007"/>
    <n v="1000"/>
    <n v="600000.00000000012"/>
    <n v="270000.00000000006"/>
    <n v="0.45"/>
    <x v="0"/>
    <x v="7"/>
    <x v="0"/>
  </r>
  <r>
    <x v="2"/>
    <n v="1185732"/>
    <d v="2020-09-30T00:00:00"/>
    <x v="4"/>
    <x v="8"/>
    <s v="Miami"/>
    <x v="1"/>
    <n v="50.000000000000014"/>
    <n v="825"/>
    <n v="412500.00000000012"/>
    <n v="144375.00000000003"/>
    <n v="0.35"/>
    <x v="0"/>
    <x v="7"/>
    <x v="0"/>
  </r>
  <r>
    <x v="2"/>
    <n v="1185732"/>
    <d v="2020-10-01T00:00:00"/>
    <x v="4"/>
    <x v="8"/>
    <s v="Miami"/>
    <x v="2"/>
    <n v="50.000000000000014"/>
    <n v="725"/>
    <n v="362500.00000000012"/>
    <n v="90625.000000000029"/>
    <n v="0.25"/>
    <x v="0"/>
    <x v="8"/>
    <x v="0"/>
  </r>
  <r>
    <x v="2"/>
    <n v="1185732"/>
    <d v="2020-10-02T00:00:00"/>
    <x v="4"/>
    <x v="8"/>
    <s v="Miami"/>
    <x v="3"/>
    <n v="50.000000000000014"/>
    <n v="700"/>
    <n v="350000.00000000012"/>
    <n v="105000.00000000003"/>
    <n v="0.3"/>
    <x v="0"/>
    <x v="8"/>
    <x v="0"/>
  </r>
  <r>
    <x v="2"/>
    <n v="1185732"/>
    <d v="2020-10-03T00:00:00"/>
    <x v="4"/>
    <x v="8"/>
    <s v="Miami"/>
    <x v="4"/>
    <n v="60.000000000000007"/>
    <n v="700"/>
    <n v="420000.00000000006"/>
    <n v="147000"/>
    <n v="0.35"/>
    <x v="0"/>
    <x v="8"/>
    <x v="0"/>
  </r>
  <r>
    <x v="2"/>
    <n v="1185732"/>
    <d v="2020-10-04T00:00:00"/>
    <x v="4"/>
    <x v="8"/>
    <s v="Miami"/>
    <x v="5"/>
    <n v="65"/>
    <n v="825"/>
    <n v="536250"/>
    <n v="268125"/>
    <n v="0.5"/>
    <x v="0"/>
    <x v="8"/>
    <x v="0"/>
  </r>
  <r>
    <x v="2"/>
    <n v="1185732"/>
    <d v="2020-10-05T00:00:00"/>
    <x v="4"/>
    <x v="8"/>
    <s v="Miami"/>
    <x v="0"/>
    <n v="60.000000000000007"/>
    <n v="975"/>
    <n v="585000.00000000012"/>
    <n v="263250.00000000006"/>
    <n v="0.45"/>
    <x v="0"/>
    <x v="8"/>
    <x v="0"/>
  </r>
  <r>
    <x v="2"/>
    <n v="1185732"/>
    <d v="2020-10-06T00:00:00"/>
    <x v="4"/>
    <x v="8"/>
    <s v="Miami"/>
    <x v="1"/>
    <n v="50.000000000000014"/>
    <n v="800"/>
    <n v="400000.00000000012"/>
    <n v="140000.00000000003"/>
    <n v="0.35"/>
    <x v="0"/>
    <x v="8"/>
    <x v="0"/>
  </r>
  <r>
    <x v="2"/>
    <n v="1185732"/>
    <d v="2020-10-07T00:00:00"/>
    <x v="4"/>
    <x v="8"/>
    <s v="Miami"/>
    <x v="2"/>
    <n v="50.000000000000014"/>
    <n v="745"/>
    <n v="372500.00000000012"/>
    <n v="93125.000000000029"/>
    <n v="0.25"/>
    <x v="0"/>
    <x v="8"/>
    <x v="0"/>
  </r>
  <r>
    <x v="2"/>
    <n v="1185732"/>
    <d v="2020-10-08T00:00:00"/>
    <x v="4"/>
    <x v="8"/>
    <s v="Miami"/>
    <x v="3"/>
    <n v="50.000000000000014"/>
    <n v="775"/>
    <n v="387500.00000000012"/>
    <n v="116250.00000000003"/>
    <n v="0.3"/>
    <x v="0"/>
    <x v="8"/>
    <x v="0"/>
  </r>
  <r>
    <x v="2"/>
    <n v="1185732"/>
    <d v="2020-10-09T00:00:00"/>
    <x v="4"/>
    <x v="8"/>
    <s v="Miami"/>
    <x v="4"/>
    <n v="65"/>
    <n v="750"/>
    <n v="487500"/>
    <n v="170625"/>
    <n v="0.35"/>
    <x v="0"/>
    <x v="8"/>
    <x v="0"/>
  </r>
  <r>
    <x v="2"/>
    <n v="1185732"/>
    <d v="2020-10-10T00:00:00"/>
    <x v="4"/>
    <x v="8"/>
    <s v="Miami"/>
    <x v="5"/>
    <n v="70"/>
    <n v="850"/>
    <n v="595000"/>
    <n v="297500"/>
    <n v="0.5"/>
    <x v="0"/>
    <x v="8"/>
    <x v="0"/>
  </r>
  <r>
    <x v="2"/>
    <n v="1185732"/>
    <d v="2020-05-24T00:00:00"/>
    <x v="4"/>
    <x v="8"/>
    <s v="Miami"/>
    <x v="0"/>
    <n v="65"/>
    <n v="1075"/>
    <n v="698750"/>
    <n v="314437.5"/>
    <n v="0.45"/>
    <x v="0"/>
    <x v="4"/>
    <x v="0"/>
  </r>
  <r>
    <x v="2"/>
    <n v="1185732"/>
    <d v="2020-05-24T00:00:00"/>
    <x v="4"/>
    <x v="8"/>
    <s v="Miami"/>
    <x v="1"/>
    <n v="55.000000000000007"/>
    <n v="875"/>
    <n v="481250.00000000006"/>
    <n v="168437.5"/>
    <n v="0.35"/>
    <x v="0"/>
    <x v="4"/>
    <x v="0"/>
  </r>
  <r>
    <x v="2"/>
    <n v="1185732"/>
    <d v="2020-05-24T00:00:00"/>
    <x v="4"/>
    <x v="8"/>
    <s v="Miami"/>
    <x v="2"/>
    <n v="55.000000000000007"/>
    <n v="825"/>
    <n v="453750.00000000006"/>
    <n v="113437.50000000001"/>
    <n v="0.25"/>
    <x v="0"/>
    <x v="4"/>
    <x v="0"/>
  </r>
  <r>
    <x v="2"/>
    <n v="1185732"/>
    <d v="2020-05-24T00:00:00"/>
    <x v="4"/>
    <x v="8"/>
    <s v="Miami"/>
    <x v="3"/>
    <n v="55.000000000000007"/>
    <n v="775"/>
    <n v="426250.00000000006"/>
    <n v="127875.00000000001"/>
    <n v="0.3"/>
    <x v="0"/>
    <x v="4"/>
    <x v="0"/>
  </r>
  <r>
    <x v="0"/>
    <n v="1185732"/>
    <d v="2020-05-24T00:00:00"/>
    <x v="4"/>
    <x v="8"/>
    <s v="Miami"/>
    <x v="4"/>
    <n v="65"/>
    <n v="775"/>
    <n v="503750"/>
    <n v="176312.5"/>
    <n v="0.35"/>
    <x v="0"/>
    <x v="4"/>
    <x v="0"/>
  </r>
  <r>
    <x v="0"/>
    <n v="1185732"/>
    <d v="2020-05-24T00:00:00"/>
    <x v="4"/>
    <x v="8"/>
    <s v="Miami"/>
    <x v="5"/>
    <n v="70"/>
    <n v="875"/>
    <n v="612500"/>
    <n v="306250"/>
    <n v="0.5"/>
    <x v="0"/>
    <x v="4"/>
    <x v="0"/>
  </r>
  <r>
    <x v="0"/>
    <n v="1185732"/>
    <d v="2020-10-17T00:00:00"/>
    <x v="4"/>
    <x v="8"/>
    <s v="Miami"/>
    <x v="0"/>
    <n v="35"/>
    <n v="450"/>
    <n v="157500"/>
    <n v="55125.000000000007"/>
    <n v="0.35000000000000003"/>
    <x v="0"/>
    <x v="8"/>
    <x v="0"/>
  </r>
  <r>
    <x v="0"/>
    <n v="1185732"/>
    <d v="2020-10-18T00:00:00"/>
    <x v="4"/>
    <x v="8"/>
    <s v="Miami"/>
    <x v="1"/>
    <n v="35"/>
    <n v="250"/>
    <n v="87500"/>
    <n v="26250"/>
    <n v="0.3"/>
    <x v="0"/>
    <x v="8"/>
    <x v="0"/>
  </r>
  <r>
    <x v="0"/>
    <n v="1185732"/>
    <d v="2020-10-19T00:00:00"/>
    <x v="4"/>
    <x v="8"/>
    <s v="Miami"/>
    <x v="2"/>
    <n v="25"/>
    <n v="250"/>
    <n v="62500"/>
    <n v="18750"/>
    <n v="0.3"/>
    <x v="0"/>
    <x v="8"/>
    <x v="0"/>
  </r>
  <r>
    <x v="0"/>
    <n v="1185732"/>
    <d v="2020-10-20T00:00:00"/>
    <x v="4"/>
    <x v="8"/>
    <s v="Miami"/>
    <x v="3"/>
    <n v="30.000000000000004"/>
    <n v="100"/>
    <n v="30000.000000000004"/>
    <n v="10500.000000000002"/>
    <n v="0.35000000000000003"/>
    <x v="0"/>
    <x v="8"/>
    <x v="0"/>
  </r>
  <r>
    <x v="0"/>
    <n v="1185732"/>
    <d v="2020-10-21T00:00:00"/>
    <x v="3"/>
    <x v="9"/>
    <s v="Minneapolis"/>
    <x v="4"/>
    <n v="44.999999999999993"/>
    <n v="150"/>
    <n v="67499.999999999985"/>
    <n v="20249.999999999996"/>
    <n v="0.3"/>
    <x v="0"/>
    <x v="8"/>
    <x v="0"/>
  </r>
  <r>
    <x v="0"/>
    <n v="1185732"/>
    <d v="2020-10-22T00:00:00"/>
    <x v="3"/>
    <x v="9"/>
    <s v="Minneapolis"/>
    <x v="5"/>
    <n v="35"/>
    <n v="250"/>
    <n v="87500"/>
    <n v="39375"/>
    <n v="0.45"/>
    <x v="0"/>
    <x v="8"/>
    <x v="0"/>
  </r>
  <r>
    <x v="0"/>
    <n v="1185732"/>
    <d v="2020-10-23T00:00:00"/>
    <x v="3"/>
    <x v="9"/>
    <s v="Minneapolis"/>
    <x v="0"/>
    <n v="35"/>
    <n v="500"/>
    <n v="175000"/>
    <n v="61250.000000000007"/>
    <n v="0.35000000000000003"/>
    <x v="0"/>
    <x v="8"/>
    <x v="0"/>
  </r>
  <r>
    <x v="0"/>
    <n v="1185732"/>
    <d v="2020-10-24T00:00:00"/>
    <x v="3"/>
    <x v="9"/>
    <s v="Minneapolis"/>
    <x v="1"/>
    <n v="35"/>
    <n v="150"/>
    <n v="52500"/>
    <n v="15750"/>
    <n v="0.3"/>
    <x v="0"/>
    <x v="8"/>
    <x v="0"/>
  </r>
  <r>
    <x v="0"/>
    <n v="1185732"/>
    <d v="2020-10-25T00:00:00"/>
    <x v="3"/>
    <x v="9"/>
    <s v="Minneapolis"/>
    <x v="2"/>
    <n v="25"/>
    <n v="200"/>
    <n v="50000"/>
    <n v="15000"/>
    <n v="0.3"/>
    <x v="0"/>
    <x v="8"/>
    <x v="0"/>
  </r>
  <r>
    <x v="0"/>
    <n v="1185732"/>
    <d v="2020-10-26T00:00:00"/>
    <x v="3"/>
    <x v="9"/>
    <s v="Minneapolis"/>
    <x v="3"/>
    <n v="30.000000000000004"/>
    <n v="75"/>
    <n v="22500.000000000004"/>
    <n v="7875.0000000000018"/>
    <n v="0.35000000000000003"/>
    <x v="0"/>
    <x v="8"/>
    <x v="0"/>
  </r>
  <r>
    <x v="0"/>
    <n v="1185732"/>
    <d v="2020-10-27T00:00:00"/>
    <x v="3"/>
    <x v="9"/>
    <s v="Minneapolis"/>
    <x v="4"/>
    <n v="44.999999999999993"/>
    <n v="150"/>
    <n v="67499.999999999985"/>
    <n v="20249.999999999996"/>
    <n v="0.3"/>
    <x v="0"/>
    <x v="8"/>
    <x v="0"/>
  </r>
  <r>
    <x v="0"/>
    <n v="1185732"/>
    <d v="2020-10-28T00:00:00"/>
    <x v="3"/>
    <x v="9"/>
    <s v="Minneapolis"/>
    <x v="5"/>
    <n v="35"/>
    <n v="225"/>
    <n v="78750"/>
    <n v="35437.5"/>
    <n v="0.45"/>
    <x v="0"/>
    <x v="8"/>
    <x v="0"/>
  </r>
  <r>
    <x v="0"/>
    <n v="1185732"/>
    <d v="2020-10-29T00:00:00"/>
    <x v="3"/>
    <x v="9"/>
    <s v="Minneapolis"/>
    <x v="0"/>
    <n v="40"/>
    <n v="445"/>
    <n v="178000"/>
    <n v="62300.000000000007"/>
    <n v="0.35000000000000003"/>
    <x v="0"/>
    <x v="8"/>
    <x v="0"/>
  </r>
  <r>
    <x v="0"/>
    <n v="1185732"/>
    <d v="2020-10-30T00:00:00"/>
    <x v="3"/>
    <x v="9"/>
    <s v="Minneapolis"/>
    <x v="1"/>
    <n v="40"/>
    <n v="125"/>
    <n v="50000"/>
    <n v="15000"/>
    <n v="0.3"/>
    <x v="0"/>
    <x v="8"/>
    <x v="0"/>
  </r>
  <r>
    <x v="0"/>
    <n v="1185732"/>
    <d v="2020-10-31T00:00:00"/>
    <x v="3"/>
    <x v="9"/>
    <s v="Minneapolis"/>
    <x v="2"/>
    <n v="30.000000000000004"/>
    <n v="175"/>
    <n v="52500.000000000007"/>
    <n v="15750.000000000002"/>
    <n v="0.3"/>
    <x v="0"/>
    <x v="8"/>
    <x v="0"/>
  </r>
  <r>
    <x v="0"/>
    <n v="1185732"/>
    <d v="2020-11-01T00:00:00"/>
    <x v="3"/>
    <x v="9"/>
    <s v="Minneapolis"/>
    <x v="3"/>
    <n v="35"/>
    <n v="25"/>
    <n v="8750"/>
    <n v="3062.5000000000005"/>
    <n v="0.35000000000000003"/>
    <x v="0"/>
    <x v="9"/>
    <x v="0"/>
  </r>
  <r>
    <x v="0"/>
    <n v="1185732"/>
    <d v="2020-11-02T00:00:00"/>
    <x v="3"/>
    <x v="9"/>
    <s v="Minneapolis"/>
    <x v="4"/>
    <n v="50"/>
    <n v="75"/>
    <n v="37500"/>
    <n v="11250"/>
    <n v="0.3"/>
    <x v="0"/>
    <x v="9"/>
    <x v="0"/>
  </r>
  <r>
    <x v="0"/>
    <n v="1185732"/>
    <d v="2020-11-03T00:00:00"/>
    <x v="3"/>
    <x v="9"/>
    <s v="Minneapolis"/>
    <x v="5"/>
    <n v="40"/>
    <n v="175"/>
    <n v="70000"/>
    <n v="31500"/>
    <n v="0.45"/>
    <x v="0"/>
    <x v="9"/>
    <x v="0"/>
  </r>
  <r>
    <x v="0"/>
    <n v="1185732"/>
    <d v="2020-11-04T00:00:00"/>
    <x v="3"/>
    <x v="9"/>
    <s v="Minneapolis"/>
    <x v="0"/>
    <n v="40"/>
    <n v="400"/>
    <n v="160000"/>
    <n v="56000.000000000007"/>
    <n v="0.35000000000000003"/>
    <x v="0"/>
    <x v="9"/>
    <x v="0"/>
  </r>
  <r>
    <x v="0"/>
    <n v="1185732"/>
    <d v="2020-11-05T00:00:00"/>
    <x v="3"/>
    <x v="9"/>
    <s v="Minneapolis"/>
    <x v="1"/>
    <n v="40"/>
    <n v="100"/>
    <n v="40000"/>
    <n v="12000"/>
    <n v="0.3"/>
    <x v="0"/>
    <x v="9"/>
    <x v="0"/>
  </r>
  <r>
    <x v="0"/>
    <n v="1185732"/>
    <d v="2020-11-06T00:00:00"/>
    <x v="3"/>
    <x v="9"/>
    <s v="Minneapolis"/>
    <x v="2"/>
    <n v="30.000000000000004"/>
    <n v="100"/>
    <n v="30000.000000000004"/>
    <n v="9000"/>
    <n v="0.3"/>
    <x v="0"/>
    <x v="9"/>
    <x v="0"/>
  </r>
  <r>
    <x v="0"/>
    <n v="1185732"/>
    <d v="2020-11-07T00:00:00"/>
    <x v="3"/>
    <x v="9"/>
    <s v="Minneapolis"/>
    <x v="3"/>
    <n v="35"/>
    <n v="25"/>
    <n v="8750"/>
    <n v="3062.5000000000005"/>
    <n v="0.35000000000000003"/>
    <x v="0"/>
    <x v="9"/>
    <x v="0"/>
  </r>
  <r>
    <x v="0"/>
    <n v="1185732"/>
    <d v="2020-11-08T00:00:00"/>
    <x v="3"/>
    <x v="9"/>
    <s v="Minneapolis"/>
    <x v="4"/>
    <n v="50"/>
    <n v="50"/>
    <n v="25000"/>
    <n v="7500"/>
    <n v="0.3"/>
    <x v="0"/>
    <x v="9"/>
    <x v="0"/>
  </r>
  <r>
    <x v="0"/>
    <n v="1185732"/>
    <d v="2020-11-09T00:00:00"/>
    <x v="3"/>
    <x v="9"/>
    <s v="Minneapolis"/>
    <x v="5"/>
    <n v="40"/>
    <n v="175"/>
    <n v="70000"/>
    <n v="31500"/>
    <n v="0.45"/>
    <x v="0"/>
    <x v="9"/>
    <x v="0"/>
  </r>
  <r>
    <x v="0"/>
    <n v="1185732"/>
    <d v="2020-11-10T00:00:00"/>
    <x v="3"/>
    <x v="9"/>
    <s v="Minneapolis"/>
    <x v="0"/>
    <n v="50"/>
    <n v="445"/>
    <n v="222500"/>
    <n v="77875.000000000015"/>
    <n v="0.35000000000000003"/>
    <x v="0"/>
    <x v="9"/>
    <x v="0"/>
  </r>
  <r>
    <x v="0"/>
    <n v="1185732"/>
    <d v="2020-11-11T00:00:00"/>
    <x v="3"/>
    <x v="9"/>
    <s v="Minneapolis"/>
    <x v="1"/>
    <n v="45.000000000000007"/>
    <n v="150"/>
    <n v="67500.000000000015"/>
    <n v="20250.000000000004"/>
    <n v="0.3"/>
    <x v="0"/>
    <x v="9"/>
    <x v="0"/>
  </r>
  <r>
    <x v="0"/>
    <n v="1185732"/>
    <d v="2020-11-12T00:00:00"/>
    <x v="3"/>
    <x v="9"/>
    <s v="Minneapolis"/>
    <x v="2"/>
    <n v="40"/>
    <n v="125"/>
    <n v="50000"/>
    <n v="15000"/>
    <n v="0.3"/>
    <x v="0"/>
    <x v="9"/>
    <x v="0"/>
  </r>
  <r>
    <x v="0"/>
    <n v="1185732"/>
    <d v="2020-11-13T00:00:00"/>
    <x v="3"/>
    <x v="9"/>
    <s v="Minneapolis"/>
    <x v="3"/>
    <n v="40"/>
    <n v="50"/>
    <n v="20000"/>
    <n v="7000.0000000000009"/>
    <n v="0.35000000000000003"/>
    <x v="0"/>
    <x v="9"/>
    <x v="0"/>
  </r>
  <r>
    <x v="0"/>
    <n v="1185732"/>
    <d v="2020-11-14T00:00:00"/>
    <x v="3"/>
    <x v="9"/>
    <s v="Minneapolis"/>
    <x v="4"/>
    <n v="54.999999999999993"/>
    <n v="75"/>
    <n v="41249.999999999993"/>
    <n v="12374.999999999998"/>
    <n v="0.3"/>
    <x v="0"/>
    <x v="9"/>
    <x v="0"/>
  </r>
  <r>
    <x v="0"/>
    <n v="1185732"/>
    <d v="2020-11-15T00:00:00"/>
    <x v="3"/>
    <x v="9"/>
    <s v="Minneapolis"/>
    <x v="5"/>
    <n v="60"/>
    <n v="175"/>
    <n v="105000"/>
    <n v="47250"/>
    <n v="0.45"/>
    <x v="0"/>
    <x v="9"/>
    <x v="0"/>
  </r>
  <r>
    <x v="0"/>
    <n v="1185732"/>
    <d v="2020-11-16T00:00:00"/>
    <x v="3"/>
    <x v="9"/>
    <s v="Minneapolis"/>
    <x v="0"/>
    <n v="45"/>
    <n v="425"/>
    <n v="191250"/>
    <n v="66937.5"/>
    <n v="0.35000000000000003"/>
    <x v="1"/>
    <x v="9"/>
    <x v="0"/>
  </r>
  <r>
    <x v="0"/>
    <n v="1185732"/>
    <d v="2020-11-17T00:00:00"/>
    <x v="3"/>
    <x v="9"/>
    <s v="Minneapolis"/>
    <x v="1"/>
    <n v="40.000000000000007"/>
    <n v="175"/>
    <n v="70000.000000000015"/>
    <n v="21000.000000000004"/>
    <n v="0.3"/>
    <x v="1"/>
    <x v="9"/>
    <x v="0"/>
  </r>
  <r>
    <x v="0"/>
    <n v="1185732"/>
    <d v="2020-11-18T00:00:00"/>
    <x v="3"/>
    <x v="9"/>
    <s v="Minneapolis"/>
    <x v="2"/>
    <n v="35"/>
    <n v="175"/>
    <n v="61250"/>
    <n v="18375"/>
    <n v="0.3"/>
    <x v="1"/>
    <x v="9"/>
    <x v="0"/>
  </r>
  <r>
    <x v="0"/>
    <n v="1185732"/>
    <d v="2020-11-19T00:00:00"/>
    <x v="3"/>
    <x v="9"/>
    <s v="Minneapolis"/>
    <x v="3"/>
    <n v="35"/>
    <n v="150"/>
    <n v="52500"/>
    <n v="18375"/>
    <n v="0.35000000000000003"/>
    <x v="1"/>
    <x v="9"/>
    <x v="0"/>
  </r>
  <r>
    <x v="0"/>
    <n v="1185732"/>
    <d v="2020-11-20T00:00:00"/>
    <x v="3"/>
    <x v="9"/>
    <s v="Minneapolis"/>
    <x v="4"/>
    <n v="50"/>
    <n v="150"/>
    <n v="75000"/>
    <n v="22500"/>
    <n v="0.3"/>
    <x v="1"/>
    <x v="9"/>
    <x v="0"/>
  </r>
  <r>
    <x v="0"/>
    <n v="1185732"/>
    <d v="2020-11-21T00:00:00"/>
    <x v="3"/>
    <x v="9"/>
    <s v="Minneapolis"/>
    <x v="5"/>
    <n v="55.000000000000007"/>
    <n v="325"/>
    <n v="178750.00000000003"/>
    <n v="80437.500000000015"/>
    <n v="0.45"/>
    <x v="1"/>
    <x v="9"/>
    <x v="0"/>
  </r>
  <r>
    <x v="0"/>
    <n v="1185732"/>
    <d v="2020-11-22T00:00:00"/>
    <x v="3"/>
    <x v="9"/>
    <s v="Minneapolis"/>
    <x v="0"/>
    <n v="50"/>
    <n v="550"/>
    <n v="275000"/>
    <n v="96250.000000000015"/>
    <n v="0.35000000000000003"/>
    <x v="1"/>
    <x v="9"/>
    <x v="0"/>
  </r>
  <r>
    <x v="0"/>
    <n v="1185732"/>
    <d v="2020-11-23T00:00:00"/>
    <x v="3"/>
    <x v="9"/>
    <s v="Minneapolis"/>
    <x v="1"/>
    <n v="45.000000000000007"/>
    <n v="300"/>
    <n v="135000.00000000003"/>
    <n v="40500.000000000007"/>
    <n v="0.3"/>
    <x v="1"/>
    <x v="9"/>
    <x v="0"/>
  </r>
  <r>
    <x v="0"/>
    <n v="1185732"/>
    <d v="2020-11-24T00:00:00"/>
    <x v="3"/>
    <x v="9"/>
    <s v="Minneapolis"/>
    <x v="2"/>
    <n v="40"/>
    <n v="225"/>
    <n v="90000"/>
    <n v="27000"/>
    <n v="0.3"/>
    <x v="1"/>
    <x v="9"/>
    <x v="0"/>
  </r>
  <r>
    <x v="0"/>
    <n v="1185732"/>
    <d v="2020-11-25T00:00:00"/>
    <x v="3"/>
    <x v="9"/>
    <s v="Minneapolis"/>
    <x v="3"/>
    <n v="40"/>
    <n v="175"/>
    <n v="70000"/>
    <n v="24500.000000000004"/>
    <n v="0.35000000000000003"/>
    <x v="1"/>
    <x v="9"/>
    <x v="0"/>
  </r>
  <r>
    <x v="0"/>
    <n v="1185732"/>
    <d v="2020-11-26T00:00:00"/>
    <x v="3"/>
    <x v="9"/>
    <s v="Minneapolis"/>
    <x v="4"/>
    <n v="50"/>
    <n v="200"/>
    <n v="100000"/>
    <n v="30000"/>
    <n v="0.3"/>
    <x v="1"/>
    <x v="9"/>
    <x v="0"/>
  </r>
  <r>
    <x v="0"/>
    <n v="1185732"/>
    <d v="2020-11-27T00:00:00"/>
    <x v="3"/>
    <x v="9"/>
    <s v="Minneapolis"/>
    <x v="5"/>
    <n v="55.000000000000007"/>
    <n v="375"/>
    <n v="206250.00000000003"/>
    <n v="92812.500000000015"/>
    <n v="0.45"/>
    <x v="1"/>
    <x v="9"/>
    <x v="0"/>
  </r>
  <r>
    <x v="0"/>
    <n v="1185732"/>
    <d v="2020-11-28T00:00:00"/>
    <x v="3"/>
    <x v="9"/>
    <s v="Minneapolis"/>
    <x v="0"/>
    <n v="50"/>
    <n v="525"/>
    <n v="262500"/>
    <n v="91875.000000000015"/>
    <n v="0.35000000000000003"/>
    <x v="1"/>
    <x v="9"/>
    <x v="0"/>
  </r>
  <r>
    <x v="0"/>
    <n v="1185732"/>
    <d v="2020-11-29T00:00:00"/>
    <x v="3"/>
    <x v="9"/>
    <s v="Minneapolis"/>
    <x v="1"/>
    <n v="45.000000000000007"/>
    <n v="300"/>
    <n v="135000.00000000003"/>
    <n v="40500.000000000007"/>
    <n v="0.3"/>
    <x v="1"/>
    <x v="9"/>
    <x v="0"/>
  </r>
  <r>
    <x v="0"/>
    <n v="1185732"/>
    <d v="2020-11-30T00:00:00"/>
    <x v="3"/>
    <x v="9"/>
    <s v="Minneapolis"/>
    <x v="2"/>
    <n v="40"/>
    <n v="225"/>
    <n v="90000"/>
    <n v="27000"/>
    <n v="0.3"/>
    <x v="1"/>
    <x v="9"/>
    <x v="0"/>
  </r>
  <r>
    <x v="0"/>
    <n v="1185732"/>
    <d v="2020-12-01T00:00:00"/>
    <x v="3"/>
    <x v="9"/>
    <s v="Minneapolis"/>
    <x v="3"/>
    <n v="35"/>
    <n v="175"/>
    <n v="61250"/>
    <n v="21437.500000000004"/>
    <n v="0.35000000000000003"/>
    <x v="1"/>
    <x v="10"/>
    <x v="0"/>
  </r>
  <r>
    <x v="0"/>
    <n v="1185732"/>
    <d v="2020-12-02T00:00:00"/>
    <x v="3"/>
    <x v="9"/>
    <s v="Minneapolis"/>
    <x v="4"/>
    <n v="45"/>
    <n v="150"/>
    <n v="67500"/>
    <n v="20250"/>
    <n v="0.3"/>
    <x v="1"/>
    <x v="10"/>
    <x v="0"/>
  </r>
  <r>
    <x v="0"/>
    <n v="1185732"/>
    <d v="2020-12-03T00:00:00"/>
    <x v="3"/>
    <x v="9"/>
    <s v="Minneapolis"/>
    <x v="5"/>
    <n v="50"/>
    <n v="325"/>
    <n v="162500"/>
    <n v="73125"/>
    <n v="0.45"/>
    <x v="1"/>
    <x v="10"/>
    <x v="0"/>
  </r>
  <r>
    <x v="0"/>
    <n v="1185732"/>
    <d v="2020-12-04T00:00:00"/>
    <x v="3"/>
    <x v="9"/>
    <s v="Minneapolis"/>
    <x v="0"/>
    <n v="45"/>
    <n v="450"/>
    <n v="202500"/>
    <n v="70875"/>
    <n v="0.35000000000000003"/>
    <x v="1"/>
    <x v="10"/>
    <x v="0"/>
  </r>
  <r>
    <x v="0"/>
    <n v="1185732"/>
    <d v="2020-12-05T00:00:00"/>
    <x v="3"/>
    <x v="9"/>
    <s v="Minneapolis"/>
    <x v="1"/>
    <n v="40.000000000000007"/>
    <n v="250"/>
    <n v="100000.00000000001"/>
    <n v="30000.000000000004"/>
    <n v="0.3"/>
    <x v="1"/>
    <x v="10"/>
    <x v="0"/>
  </r>
  <r>
    <x v="0"/>
    <n v="1185732"/>
    <d v="2020-12-06T00:00:00"/>
    <x v="3"/>
    <x v="9"/>
    <s v="Minneapolis"/>
    <x v="2"/>
    <n v="25"/>
    <n v="150"/>
    <n v="37500"/>
    <n v="11250"/>
    <n v="0.3"/>
    <x v="1"/>
    <x v="10"/>
    <x v="0"/>
  </r>
  <r>
    <x v="0"/>
    <n v="1185732"/>
    <d v="2020-12-07T00:00:00"/>
    <x v="3"/>
    <x v="9"/>
    <s v="Minneapolis"/>
    <x v="3"/>
    <n v="25"/>
    <n v="125"/>
    <n v="31250"/>
    <n v="10937.500000000002"/>
    <n v="0.35000000000000003"/>
    <x v="1"/>
    <x v="10"/>
    <x v="0"/>
  </r>
  <r>
    <x v="0"/>
    <n v="1185732"/>
    <d v="2020-12-08T00:00:00"/>
    <x v="3"/>
    <x v="9"/>
    <s v="Minneapolis"/>
    <x v="4"/>
    <n v="35"/>
    <n v="125"/>
    <n v="43750"/>
    <n v="13125"/>
    <n v="0.3"/>
    <x v="1"/>
    <x v="10"/>
    <x v="0"/>
  </r>
  <r>
    <x v="0"/>
    <n v="1185732"/>
    <d v="2020-12-09T00:00:00"/>
    <x v="3"/>
    <x v="9"/>
    <s v="Minneapolis"/>
    <x v="5"/>
    <n v="40"/>
    <n v="200"/>
    <n v="80000"/>
    <n v="36000"/>
    <n v="0.45"/>
    <x v="1"/>
    <x v="10"/>
    <x v="0"/>
  </r>
  <r>
    <x v="0"/>
    <n v="1185732"/>
    <d v="2020-12-10T00:00:00"/>
    <x v="3"/>
    <x v="9"/>
    <s v="Minneapolis"/>
    <x v="0"/>
    <n v="44.999999999999993"/>
    <n v="375"/>
    <n v="168749.99999999997"/>
    <n v="59062.499999999993"/>
    <n v="0.35000000000000003"/>
    <x v="1"/>
    <x v="10"/>
    <x v="0"/>
  </r>
  <r>
    <x v="0"/>
    <n v="1185732"/>
    <d v="2020-12-11T00:00:00"/>
    <x v="3"/>
    <x v="9"/>
    <s v="Minneapolis"/>
    <x v="1"/>
    <n v="35"/>
    <n v="200"/>
    <n v="70000"/>
    <n v="21000"/>
    <n v="0.3"/>
    <x v="1"/>
    <x v="10"/>
    <x v="0"/>
  </r>
  <r>
    <x v="0"/>
    <n v="1185732"/>
    <d v="2020-12-12T00:00:00"/>
    <x v="3"/>
    <x v="9"/>
    <s v="Minneapolis"/>
    <x v="2"/>
    <n v="35"/>
    <n v="100"/>
    <n v="35000"/>
    <n v="10500"/>
    <n v="0.3"/>
    <x v="1"/>
    <x v="10"/>
    <x v="0"/>
  </r>
  <r>
    <x v="0"/>
    <n v="1185732"/>
    <d v="2020-12-13T00:00:00"/>
    <x v="3"/>
    <x v="9"/>
    <s v="Minneapolis"/>
    <x v="3"/>
    <n v="35"/>
    <n v="75"/>
    <n v="26250"/>
    <n v="9187.5"/>
    <n v="0.35000000000000003"/>
    <x v="1"/>
    <x v="10"/>
    <x v="0"/>
  </r>
  <r>
    <x v="0"/>
    <n v="1185732"/>
    <d v="2020-12-14T00:00:00"/>
    <x v="3"/>
    <x v="9"/>
    <s v="Minneapolis"/>
    <x v="4"/>
    <n v="44.999999999999993"/>
    <n v="75"/>
    <n v="33749.999999999993"/>
    <n v="10124.999999999998"/>
    <n v="0.3"/>
    <x v="1"/>
    <x v="10"/>
    <x v="0"/>
  </r>
  <r>
    <x v="0"/>
    <n v="1185732"/>
    <d v="2020-12-15T00:00:00"/>
    <x v="3"/>
    <x v="9"/>
    <s v="Minneapolis"/>
    <x v="5"/>
    <n v="49.999999999999986"/>
    <n v="200"/>
    <n v="99999.999999999971"/>
    <n v="44999.999999999985"/>
    <n v="0.45"/>
    <x v="1"/>
    <x v="10"/>
    <x v="0"/>
  </r>
  <r>
    <x v="0"/>
    <n v="1185732"/>
    <d v="2020-12-16T00:00:00"/>
    <x v="3"/>
    <x v="9"/>
    <s v="Minneapolis"/>
    <x v="0"/>
    <n v="50"/>
    <n v="350"/>
    <n v="175000"/>
    <n v="61250.000000000007"/>
    <n v="0.35000000000000003"/>
    <x v="1"/>
    <x v="10"/>
    <x v="0"/>
  </r>
  <r>
    <x v="0"/>
    <n v="1185732"/>
    <d v="2020-12-17T00:00:00"/>
    <x v="3"/>
    <x v="9"/>
    <s v="Minneapolis"/>
    <x v="1"/>
    <n v="40"/>
    <n v="200"/>
    <n v="80000"/>
    <n v="24000"/>
    <n v="0.3"/>
    <x v="1"/>
    <x v="10"/>
    <x v="0"/>
  </r>
  <r>
    <x v="0"/>
    <n v="1185732"/>
    <d v="2020-12-18T00:00:00"/>
    <x v="3"/>
    <x v="9"/>
    <s v="Minneapolis"/>
    <x v="2"/>
    <n v="40"/>
    <n v="145"/>
    <n v="58000"/>
    <n v="17400"/>
    <n v="0.3"/>
    <x v="1"/>
    <x v="10"/>
    <x v="0"/>
  </r>
  <r>
    <x v="0"/>
    <n v="1185732"/>
    <d v="2020-12-19T00:00:00"/>
    <x v="3"/>
    <x v="9"/>
    <s v="Minneapolis"/>
    <x v="3"/>
    <n v="40"/>
    <n v="150"/>
    <n v="60000"/>
    <n v="21000.000000000004"/>
    <n v="0.35000000000000003"/>
    <x v="1"/>
    <x v="10"/>
    <x v="0"/>
  </r>
  <r>
    <x v="0"/>
    <n v="1185732"/>
    <d v="2020-12-20T00:00:00"/>
    <x v="3"/>
    <x v="9"/>
    <s v="Minneapolis"/>
    <x v="4"/>
    <n v="54.999999999999993"/>
    <n v="125"/>
    <n v="68749.999999999985"/>
    <n v="20624.999999999996"/>
    <n v="0.3"/>
    <x v="1"/>
    <x v="10"/>
    <x v="0"/>
  </r>
  <r>
    <x v="0"/>
    <n v="1185732"/>
    <d v="2020-12-21T00:00:00"/>
    <x v="3"/>
    <x v="9"/>
    <s v="Minneapolis"/>
    <x v="5"/>
    <n v="59.999999999999986"/>
    <n v="225"/>
    <n v="134999.99999999997"/>
    <n v="60749.999999999985"/>
    <n v="0.45"/>
    <x v="1"/>
    <x v="10"/>
    <x v="0"/>
  </r>
  <r>
    <x v="0"/>
    <n v="1185732"/>
    <d v="2020-12-22T00:00:00"/>
    <x v="3"/>
    <x v="9"/>
    <s v="Minneapolis"/>
    <x v="0"/>
    <n v="54.999999999999993"/>
    <n v="475"/>
    <n v="261249.99999999997"/>
    <n v="91437.5"/>
    <n v="0.35000000000000003"/>
    <x v="1"/>
    <x v="10"/>
    <x v="0"/>
  </r>
  <r>
    <x v="0"/>
    <n v="1185732"/>
    <d v="2020-12-23T00:00:00"/>
    <x v="3"/>
    <x v="9"/>
    <s v="Minneapolis"/>
    <x v="1"/>
    <n v="45"/>
    <n v="275"/>
    <n v="123750"/>
    <n v="37125"/>
    <n v="0.3"/>
    <x v="1"/>
    <x v="10"/>
    <x v="0"/>
  </r>
  <r>
    <x v="0"/>
    <n v="1185732"/>
    <d v="2020-12-24T00:00:00"/>
    <x v="3"/>
    <x v="9"/>
    <s v="Minneapolis"/>
    <x v="2"/>
    <n v="45"/>
    <n v="225"/>
    <n v="101250"/>
    <n v="30375"/>
    <n v="0.3"/>
    <x v="1"/>
    <x v="10"/>
    <x v="0"/>
  </r>
  <r>
    <x v="0"/>
    <n v="1185732"/>
    <d v="2020-12-25T00:00:00"/>
    <x v="3"/>
    <x v="9"/>
    <s v="Minneapolis"/>
    <x v="3"/>
    <n v="45"/>
    <n v="175"/>
    <n v="78750"/>
    <n v="27562.500000000004"/>
    <n v="0.35000000000000003"/>
    <x v="1"/>
    <x v="10"/>
    <x v="0"/>
  </r>
  <r>
    <x v="0"/>
    <n v="1185732"/>
    <d v="2020-12-26T00:00:00"/>
    <x v="3"/>
    <x v="9"/>
    <s v="Minneapolis"/>
    <x v="4"/>
    <n v="54.999999999999993"/>
    <n v="175"/>
    <n v="96249.999999999985"/>
    <n v="28874.999999999996"/>
    <n v="0.3"/>
    <x v="1"/>
    <x v="10"/>
    <x v="0"/>
  </r>
  <r>
    <x v="0"/>
    <n v="1185732"/>
    <d v="2020-12-27T00:00:00"/>
    <x v="3"/>
    <x v="9"/>
    <s v="Minneapolis"/>
    <x v="5"/>
    <n v="59.999999999999986"/>
    <n v="275"/>
    <n v="164999.99999999997"/>
    <n v="74249.999999999985"/>
    <n v="0.45"/>
    <x v="1"/>
    <x v="10"/>
    <x v="0"/>
  </r>
  <r>
    <x v="4"/>
    <n v="1189833"/>
    <d v="2020-12-28T00:00:00"/>
    <x v="3"/>
    <x v="9"/>
    <s v="Minneapolis"/>
    <x v="0"/>
    <n v="35"/>
    <n v="475"/>
    <n v="166250"/>
    <n v="74812.5"/>
    <n v="0.45"/>
    <x v="1"/>
    <x v="10"/>
    <x v="0"/>
  </r>
  <r>
    <x v="4"/>
    <n v="1189833"/>
    <d v="2020-12-29T00:00:00"/>
    <x v="3"/>
    <x v="9"/>
    <s v="Minneapolis"/>
    <x v="1"/>
    <n v="45"/>
    <n v="475"/>
    <n v="213750"/>
    <n v="64125"/>
    <n v="0.3"/>
    <x v="1"/>
    <x v="10"/>
    <x v="0"/>
  </r>
  <r>
    <x v="4"/>
    <n v="1189833"/>
    <d v="2020-12-30T00:00:00"/>
    <x v="3"/>
    <x v="9"/>
    <s v="Minneapolis"/>
    <x v="2"/>
    <n v="45"/>
    <n v="475"/>
    <n v="213750"/>
    <n v="96187.5"/>
    <n v="0.45"/>
    <x v="1"/>
    <x v="10"/>
    <x v="0"/>
  </r>
  <r>
    <x v="4"/>
    <n v="1189833"/>
    <d v="2020-12-31T00:00:00"/>
    <x v="3"/>
    <x v="9"/>
    <s v="Minneapolis"/>
    <x v="3"/>
    <n v="45"/>
    <n v="325"/>
    <n v="146250"/>
    <n v="58499.999999999993"/>
    <n v="0.39999999999999997"/>
    <x v="1"/>
    <x v="10"/>
    <x v="0"/>
  </r>
  <r>
    <x v="4"/>
    <n v="1189833"/>
    <d v="2021-01-01T00:00:00"/>
    <x v="3"/>
    <x v="10"/>
    <s v="Billings"/>
    <x v="4"/>
    <n v="50"/>
    <n v="275"/>
    <n v="137500"/>
    <n v="82500.000000000015"/>
    <n v="0.60000000000000009"/>
    <x v="1"/>
    <x v="0"/>
    <x v="1"/>
  </r>
  <r>
    <x v="4"/>
    <n v="1189833"/>
    <d v="2021-01-02T00:00:00"/>
    <x v="3"/>
    <x v="10"/>
    <s v="Billings"/>
    <x v="5"/>
    <n v="45"/>
    <n v="475"/>
    <n v="213750"/>
    <n v="53437.5"/>
    <n v="0.25"/>
    <x v="1"/>
    <x v="0"/>
    <x v="1"/>
  </r>
  <r>
    <x v="4"/>
    <n v="1189833"/>
    <d v="2021-01-03T00:00:00"/>
    <x v="3"/>
    <x v="10"/>
    <s v="Billings"/>
    <x v="0"/>
    <n v="35"/>
    <n v="525"/>
    <n v="183750"/>
    <n v="82687.5"/>
    <n v="0.45"/>
    <x v="1"/>
    <x v="0"/>
    <x v="1"/>
  </r>
  <r>
    <x v="4"/>
    <n v="1189833"/>
    <d v="2021-01-04T00:00:00"/>
    <x v="3"/>
    <x v="10"/>
    <s v="Billings"/>
    <x v="1"/>
    <n v="45"/>
    <n v="425"/>
    <n v="191250"/>
    <n v="57375"/>
    <n v="0.3"/>
    <x v="1"/>
    <x v="0"/>
    <x v="1"/>
  </r>
  <r>
    <x v="4"/>
    <n v="1189833"/>
    <d v="2021-01-05T00:00:00"/>
    <x v="3"/>
    <x v="10"/>
    <s v="Billings"/>
    <x v="2"/>
    <n v="45"/>
    <n v="450"/>
    <n v="202500"/>
    <n v="91125"/>
    <n v="0.45"/>
    <x v="1"/>
    <x v="0"/>
    <x v="1"/>
  </r>
  <r>
    <x v="4"/>
    <n v="1189833"/>
    <d v="2021-01-06T00:00:00"/>
    <x v="3"/>
    <x v="10"/>
    <s v="Billings"/>
    <x v="3"/>
    <n v="45"/>
    <n v="300"/>
    <n v="135000"/>
    <n v="53999.999999999993"/>
    <n v="0.39999999999999997"/>
    <x v="1"/>
    <x v="0"/>
    <x v="1"/>
  </r>
  <r>
    <x v="4"/>
    <n v="1189833"/>
    <d v="2021-01-07T00:00:00"/>
    <x v="3"/>
    <x v="10"/>
    <s v="Billings"/>
    <x v="4"/>
    <n v="50"/>
    <n v="225"/>
    <n v="112500"/>
    <n v="67500.000000000015"/>
    <n v="0.60000000000000009"/>
    <x v="1"/>
    <x v="0"/>
    <x v="1"/>
  </r>
  <r>
    <x v="4"/>
    <n v="1189833"/>
    <d v="2021-01-08T00:00:00"/>
    <x v="3"/>
    <x v="10"/>
    <s v="Billings"/>
    <x v="5"/>
    <n v="45"/>
    <n v="425"/>
    <n v="191250"/>
    <n v="47812.5"/>
    <n v="0.25"/>
    <x v="1"/>
    <x v="0"/>
    <x v="1"/>
  </r>
  <r>
    <x v="4"/>
    <n v="1189833"/>
    <d v="2021-01-09T00:00:00"/>
    <x v="3"/>
    <x v="10"/>
    <s v="Billings"/>
    <x v="0"/>
    <n v="35"/>
    <n v="575"/>
    <n v="201250"/>
    <n v="90562.5"/>
    <n v="0.45"/>
    <x v="1"/>
    <x v="0"/>
    <x v="1"/>
  </r>
  <r>
    <x v="4"/>
    <n v="1189833"/>
    <d v="2021-01-10T00:00:00"/>
    <x v="3"/>
    <x v="10"/>
    <s v="Billings"/>
    <x v="1"/>
    <n v="45"/>
    <n v="425"/>
    <n v="191250"/>
    <n v="57375"/>
    <n v="0.3"/>
    <x v="1"/>
    <x v="0"/>
    <x v="1"/>
  </r>
  <r>
    <x v="4"/>
    <n v="1189833"/>
    <d v="2021-01-11T00:00:00"/>
    <x v="3"/>
    <x v="10"/>
    <s v="Billings"/>
    <x v="2"/>
    <n v="45"/>
    <n v="425"/>
    <n v="191250"/>
    <n v="86062.5"/>
    <n v="0.45"/>
    <x v="1"/>
    <x v="0"/>
    <x v="1"/>
  </r>
  <r>
    <x v="4"/>
    <n v="1189833"/>
    <d v="2021-01-12T00:00:00"/>
    <x v="3"/>
    <x v="10"/>
    <s v="Billings"/>
    <x v="3"/>
    <n v="45"/>
    <n v="325"/>
    <n v="146250"/>
    <n v="58499.999999999993"/>
    <n v="0.39999999999999997"/>
    <x v="1"/>
    <x v="0"/>
    <x v="1"/>
  </r>
  <r>
    <x v="4"/>
    <n v="1189833"/>
    <d v="2021-01-13T00:00:00"/>
    <x v="3"/>
    <x v="10"/>
    <s v="Billings"/>
    <x v="4"/>
    <n v="50"/>
    <n v="200"/>
    <n v="100000"/>
    <n v="60000.000000000007"/>
    <n v="0.60000000000000009"/>
    <x v="1"/>
    <x v="0"/>
    <x v="1"/>
  </r>
  <r>
    <x v="4"/>
    <n v="1189833"/>
    <d v="2021-01-14T00:00:00"/>
    <x v="3"/>
    <x v="10"/>
    <s v="Billings"/>
    <x v="5"/>
    <n v="45"/>
    <n v="400"/>
    <n v="180000"/>
    <n v="45000"/>
    <n v="0.25"/>
    <x v="1"/>
    <x v="0"/>
    <x v="1"/>
  </r>
  <r>
    <x v="4"/>
    <n v="1189833"/>
    <d v="2021-01-15T00:00:00"/>
    <x v="3"/>
    <x v="10"/>
    <s v="Billings"/>
    <x v="0"/>
    <n v="45"/>
    <n v="575"/>
    <n v="258750"/>
    <n v="116437.5"/>
    <n v="0.45"/>
    <x v="1"/>
    <x v="0"/>
    <x v="1"/>
  </r>
  <r>
    <x v="4"/>
    <n v="1189833"/>
    <d v="2021-01-16T00:00:00"/>
    <x v="3"/>
    <x v="10"/>
    <s v="Billings"/>
    <x v="1"/>
    <n v="45"/>
    <n v="375"/>
    <n v="168750"/>
    <n v="50625"/>
    <n v="0.3"/>
    <x v="1"/>
    <x v="0"/>
    <x v="1"/>
  </r>
  <r>
    <x v="4"/>
    <n v="1189833"/>
    <d v="2021-01-17T00:00:00"/>
    <x v="3"/>
    <x v="10"/>
    <s v="Billings"/>
    <x v="2"/>
    <n v="45"/>
    <n v="400"/>
    <n v="180000"/>
    <n v="81000"/>
    <n v="0.45"/>
    <x v="1"/>
    <x v="0"/>
    <x v="1"/>
  </r>
  <r>
    <x v="4"/>
    <n v="1189833"/>
    <d v="2021-01-18T00:00:00"/>
    <x v="3"/>
    <x v="10"/>
    <s v="Billings"/>
    <x v="3"/>
    <n v="40"/>
    <n v="300"/>
    <n v="120000"/>
    <n v="47999.999999999993"/>
    <n v="0.39999999999999997"/>
    <x v="1"/>
    <x v="0"/>
    <x v="1"/>
  </r>
  <r>
    <x v="4"/>
    <n v="1189833"/>
    <d v="2021-01-19T00:00:00"/>
    <x v="3"/>
    <x v="10"/>
    <s v="Billings"/>
    <x v="4"/>
    <n v="45"/>
    <n v="200"/>
    <n v="90000"/>
    <n v="54000.000000000007"/>
    <n v="0.60000000000000009"/>
    <x v="1"/>
    <x v="0"/>
    <x v="1"/>
  </r>
  <r>
    <x v="4"/>
    <n v="1189833"/>
    <d v="2021-01-20T00:00:00"/>
    <x v="3"/>
    <x v="10"/>
    <s v="Billings"/>
    <x v="5"/>
    <n v="60"/>
    <n v="375"/>
    <n v="225000"/>
    <n v="56250"/>
    <n v="0.25"/>
    <x v="1"/>
    <x v="0"/>
    <x v="1"/>
  </r>
  <r>
    <x v="4"/>
    <n v="1189833"/>
    <d v="2021-01-21T00:00:00"/>
    <x v="3"/>
    <x v="10"/>
    <s v="Billings"/>
    <x v="0"/>
    <n v="40"/>
    <n v="575"/>
    <n v="230000"/>
    <n v="103500"/>
    <n v="0.45"/>
    <x v="1"/>
    <x v="0"/>
    <x v="1"/>
  </r>
  <r>
    <x v="4"/>
    <n v="1189833"/>
    <d v="2021-01-22T00:00:00"/>
    <x v="3"/>
    <x v="10"/>
    <s v="Billings"/>
    <x v="1"/>
    <n v="45"/>
    <n v="425"/>
    <n v="191250"/>
    <n v="57375"/>
    <n v="0.3"/>
    <x v="1"/>
    <x v="0"/>
    <x v="1"/>
  </r>
  <r>
    <x v="4"/>
    <n v="1189833"/>
    <d v="2021-01-23T00:00:00"/>
    <x v="3"/>
    <x v="10"/>
    <s v="Billings"/>
    <x v="2"/>
    <n v="45"/>
    <n v="425"/>
    <n v="191250"/>
    <n v="86062.5"/>
    <n v="0.45"/>
    <x v="1"/>
    <x v="0"/>
    <x v="1"/>
  </r>
  <r>
    <x v="4"/>
    <n v="1189833"/>
    <d v="2021-01-24T00:00:00"/>
    <x v="3"/>
    <x v="10"/>
    <s v="Billings"/>
    <x v="3"/>
    <n v="40"/>
    <n v="325"/>
    <n v="130000"/>
    <n v="51999.999999999993"/>
    <n v="0.39999999999999997"/>
    <x v="1"/>
    <x v="0"/>
    <x v="1"/>
  </r>
  <r>
    <x v="4"/>
    <n v="1189833"/>
    <d v="2021-01-25T00:00:00"/>
    <x v="3"/>
    <x v="10"/>
    <s v="Billings"/>
    <x v="4"/>
    <n v="45"/>
    <n v="225"/>
    <n v="101250"/>
    <n v="60750.000000000007"/>
    <n v="0.60000000000000009"/>
    <x v="1"/>
    <x v="0"/>
    <x v="1"/>
  </r>
  <r>
    <x v="4"/>
    <n v="1189833"/>
    <d v="2021-01-26T00:00:00"/>
    <x v="3"/>
    <x v="10"/>
    <s v="Billings"/>
    <x v="5"/>
    <n v="60"/>
    <n v="400"/>
    <n v="240000"/>
    <n v="60000"/>
    <n v="0.25"/>
    <x v="1"/>
    <x v="0"/>
    <x v="1"/>
  </r>
  <r>
    <x v="4"/>
    <n v="1189833"/>
    <d v="2021-01-27T00:00:00"/>
    <x v="3"/>
    <x v="10"/>
    <s v="Billings"/>
    <x v="0"/>
    <n v="40"/>
    <n v="675"/>
    <n v="270000"/>
    <n v="121500"/>
    <n v="0.45"/>
    <x v="1"/>
    <x v="0"/>
    <x v="1"/>
  </r>
  <r>
    <x v="4"/>
    <n v="1189833"/>
    <d v="2021-01-28T00:00:00"/>
    <x v="3"/>
    <x v="10"/>
    <s v="Billings"/>
    <x v="1"/>
    <n v="45"/>
    <n v="525"/>
    <n v="236250"/>
    <n v="70875"/>
    <n v="0.3"/>
    <x v="1"/>
    <x v="0"/>
    <x v="1"/>
  </r>
  <r>
    <x v="4"/>
    <n v="1189833"/>
    <d v="2021-01-29T00:00:00"/>
    <x v="3"/>
    <x v="10"/>
    <s v="Billings"/>
    <x v="2"/>
    <n v="45"/>
    <n v="550"/>
    <n v="247500"/>
    <n v="111375"/>
    <n v="0.45"/>
    <x v="1"/>
    <x v="0"/>
    <x v="1"/>
  </r>
  <r>
    <x v="4"/>
    <n v="1189833"/>
    <d v="2021-01-30T00:00:00"/>
    <x v="3"/>
    <x v="10"/>
    <s v="Billings"/>
    <x v="3"/>
    <n v="40"/>
    <n v="425"/>
    <n v="170000"/>
    <n v="68000"/>
    <n v="0.39999999999999997"/>
    <x v="1"/>
    <x v="0"/>
    <x v="1"/>
  </r>
  <r>
    <x v="4"/>
    <n v="1189833"/>
    <d v="2021-01-31T00:00:00"/>
    <x v="3"/>
    <x v="10"/>
    <s v="Billings"/>
    <x v="4"/>
    <n v="45"/>
    <n v="300"/>
    <n v="135000"/>
    <n v="81000.000000000015"/>
    <n v="0.60000000000000009"/>
    <x v="1"/>
    <x v="0"/>
    <x v="1"/>
  </r>
  <r>
    <x v="4"/>
    <n v="1189833"/>
    <d v="2021-02-01T00:00:00"/>
    <x v="3"/>
    <x v="10"/>
    <s v="Billings"/>
    <x v="5"/>
    <n v="60"/>
    <n v="600"/>
    <n v="360000"/>
    <n v="90000"/>
    <n v="0.25"/>
    <x v="1"/>
    <x v="1"/>
    <x v="1"/>
  </r>
  <r>
    <x v="4"/>
    <n v="1189833"/>
    <d v="2021-02-02T00:00:00"/>
    <x v="3"/>
    <x v="10"/>
    <s v="Billings"/>
    <x v="0"/>
    <n v="40"/>
    <n v="750"/>
    <n v="300000"/>
    <n v="135000"/>
    <n v="0.45"/>
    <x v="1"/>
    <x v="1"/>
    <x v="1"/>
  </r>
  <r>
    <x v="4"/>
    <n v="1189833"/>
    <d v="2021-02-03T00:00:00"/>
    <x v="3"/>
    <x v="10"/>
    <s v="Billings"/>
    <x v="1"/>
    <n v="45"/>
    <n v="600"/>
    <n v="270000"/>
    <n v="81000"/>
    <n v="0.3"/>
    <x v="1"/>
    <x v="1"/>
    <x v="1"/>
  </r>
  <r>
    <x v="4"/>
    <n v="1189833"/>
    <d v="2021-02-04T00:00:00"/>
    <x v="3"/>
    <x v="10"/>
    <s v="Billings"/>
    <x v="2"/>
    <n v="45"/>
    <n v="550"/>
    <n v="247500"/>
    <n v="111375"/>
    <n v="0.45"/>
    <x v="1"/>
    <x v="1"/>
    <x v="1"/>
  </r>
  <r>
    <x v="4"/>
    <n v="1189833"/>
    <d v="2021-02-05T00:00:00"/>
    <x v="3"/>
    <x v="10"/>
    <s v="Billings"/>
    <x v="3"/>
    <n v="40"/>
    <n v="450"/>
    <n v="180000"/>
    <n v="72000"/>
    <n v="0.39999999999999997"/>
    <x v="1"/>
    <x v="1"/>
    <x v="1"/>
  </r>
  <r>
    <x v="4"/>
    <n v="1189833"/>
    <d v="2021-02-06T00:00:00"/>
    <x v="3"/>
    <x v="10"/>
    <s v="Billings"/>
    <x v="4"/>
    <n v="45"/>
    <n v="475"/>
    <n v="213750"/>
    <n v="128250.00000000001"/>
    <n v="0.60000000000000009"/>
    <x v="1"/>
    <x v="1"/>
    <x v="1"/>
  </r>
  <r>
    <x v="4"/>
    <n v="1189833"/>
    <d v="2021-02-07T00:00:00"/>
    <x v="3"/>
    <x v="10"/>
    <s v="Billings"/>
    <x v="5"/>
    <n v="60"/>
    <n v="475"/>
    <n v="285000"/>
    <n v="71250"/>
    <n v="0.25"/>
    <x v="1"/>
    <x v="1"/>
    <x v="1"/>
  </r>
  <r>
    <x v="4"/>
    <n v="1189833"/>
    <d v="2021-02-08T00:00:00"/>
    <x v="3"/>
    <x v="10"/>
    <s v="Billings"/>
    <x v="0"/>
    <n v="45"/>
    <n v="675"/>
    <n v="303750"/>
    <n v="136687.5"/>
    <n v="0.45"/>
    <x v="1"/>
    <x v="1"/>
    <x v="1"/>
  </r>
  <r>
    <x v="4"/>
    <n v="1189833"/>
    <d v="2021-02-09T00:00:00"/>
    <x v="3"/>
    <x v="10"/>
    <s v="Billings"/>
    <x v="1"/>
    <n v="55.000000000000007"/>
    <n v="625"/>
    <n v="343750.00000000006"/>
    <n v="103125.00000000001"/>
    <n v="0.3"/>
    <x v="1"/>
    <x v="1"/>
    <x v="1"/>
  </r>
  <r>
    <x v="4"/>
    <n v="1189833"/>
    <d v="2021-02-10T00:00:00"/>
    <x v="3"/>
    <x v="10"/>
    <s v="Billings"/>
    <x v="2"/>
    <n v="50"/>
    <n v="500"/>
    <n v="250000"/>
    <n v="112500"/>
    <n v="0.45"/>
    <x v="1"/>
    <x v="1"/>
    <x v="1"/>
  </r>
  <r>
    <x v="4"/>
    <n v="1189833"/>
    <d v="2021-02-11T00:00:00"/>
    <x v="3"/>
    <x v="10"/>
    <s v="Billings"/>
    <x v="3"/>
    <n v="45"/>
    <n v="425"/>
    <n v="191250"/>
    <n v="76500"/>
    <n v="0.39999999999999997"/>
    <x v="1"/>
    <x v="1"/>
    <x v="1"/>
  </r>
  <r>
    <x v="4"/>
    <n v="1189833"/>
    <d v="2021-02-12T00:00:00"/>
    <x v="3"/>
    <x v="10"/>
    <s v="Billings"/>
    <x v="4"/>
    <n v="54.999999999999993"/>
    <n v="425"/>
    <n v="233749.99999999997"/>
    <n v="140250"/>
    <n v="0.60000000000000009"/>
    <x v="1"/>
    <x v="1"/>
    <x v="1"/>
  </r>
  <r>
    <x v="4"/>
    <n v="1189833"/>
    <d v="2021-02-13T00:00:00"/>
    <x v="3"/>
    <x v="10"/>
    <s v="Billings"/>
    <x v="5"/>
    <n v="60"/>
    <n v="400"/>
    <n v="240000"/>
    <n v="60000"/>
    <n v="0.25"/>
    <x v="1"/>
    <x v="1"/>
    <x v="1"/>
  </r>
  <r>
    <x v="4"/>
    <n v="1189833"/>
    <d v="2021-02-14T00:00:00"/>
    <x v="3"/>
    <x v="10"/>
    <s v="Billings"/>
    <x v="0"/>
    <n v="45"/>
    <n v="600"/>
    <n v="270000"/>
    <n v="121500"/>
    <n v="0.45"/>
    <x v="1"/>
    <x v="1"/>
    <x v="1"/>
  </r>
  <r>
    <x v="4"/>
    <n v="1189833"/>
    <d v="2021-02-15T00:00:00"/>
    <x v="3"/>
    <x v="10"/>
    <s v="Billings"/>
    <x v="1"/>
    <n v="50"/>
    <n v="600"/>
    <n v="300000"/>
    <n v="90000"/>
    <n v="0.3"/>
    <x v="1"/>
    <x v="1"/>
    <x v="1"/>
  </r>
  <r>
    <x v="4"/>
    <n v="1189833"/>
    <d v="2021-02-16T00:00:00"/>
    <x v="3"/>
    <x v="10"/>
    <s v="Billings"/>
    <x v="2"/>
    <n v="45"/>
    <n v="450"/>
    <n v="202500"/>
    <n v="91125"/>
    <n v="0.45"/>
    <x v="1"/>
    <x v="1"/>
    <x v="1"/>
  </r>
  <r>
    <x v="4"/>
    <n v="1189833"/>
    <d v="2021-02-17T00:00:00"/>
    <x v="3"/>
    <x v="10"/>
    <s v="Billings"/>
    <x v="3"/>
    <n v="45"/>
    <n v="400"/>
    <n v="180000"/>
    <n v="72000"/>
    <n v="0.39999999999999997"/>
    <x v="1"/>
    <x v="1"/>
    <x v="1"/>
  </r>
  <r>
    <x v="4"/>
    <n v="1189833"/>
    <d v="2021-02-18T00:00:00"/>
    <x v="3"/>
    <x v="10"/>
    <s v="Billings"/>
    <x v="4"/>
    <n v="54.999999999999993"/>
    <n v="400"/>
    <n v="219999.99999999997"/>
    <n v="132000"/>
    <n v="0.60000000000000009"/>
    <x v="1"/>
    <x v="1"/>
    <x v="1"/>
  </r>
  <r>
    <x v="4"/>
    <n v="1189833"/>
    <d v="2021-02-19T00:00:00"/>
    <x v="3"/>
    <x v="10"/>
    <s v="Billings"/>
    <x v="5"/>
    <n v="60"/>
    <n v="450"/>
    <n v="270000"/>
    <n v="67500"/>
    <n v="0.25"/>
    <x v="1"/>
    <x v="1"/>
    <x v="1"/>
  </r>
  <r>
    <x v="4"/>
    <n v="1189833"/>
    <d v="2021-02-20T00:00:00"/>
    <x v="3"/>
    <x v="10"/>
    <s v="Billings"/>
    <x v="0"/>
    <n v="45"/>
    <n v="550"/>
    <n v="247500"/>
    <n v="111375"/>
    <n v="0.45"/>
    <x v="1"/>
    <x v="1"/>
    <x v="1"/>
  </r>
  <r>
    <x v="4"/>
    <n v="1189833"/>
    <d v="2021-02-21T00:00:00"/>
    <x v="3"/>
    <x v="10"/>
    <s v="Billings"/>
    <x v="1"/>
    <n v="50"/>
    <n v="550"/>
    <n v="275000"/>
    <n v="82500"/>
    <n v="0.3"/>
    <x v="1"/>
    <x v="1"/>
    <x v="1"/>
  </r>
  <r>
    <x v="4"/>
    <n v="1189833"/>
    <d v="2021-02-22T00:00:00"/>
    <x v="3"/>
    <x v="10"/>
    <s v="Billings"/>
    <x v="2"/>
    <n v="45"/>
    <n v="400"/>
    <n v="180000"/>
    <n v="81000"/>
    <n v="0.45"/>
    <x v="1"/>
    <x v="1"/>
    <x v="1"/>
  </r>
  <r>
    <x v="4"/>
    <n v="1189833"/>
    <d v="2021-02-23T00:00:00"/>
    <x v="3"/>
    <x v="10"/>
    <s v="Billings"/>
    <x v="3"/>
    <n v="45"/>
    <n v="375"/>
    <n v="168750"/>
    <n v="67500"/>
    <n v="0.39999999999999997"/>
    <x v="1"/>
    <x v="1"/>
    <x v="1"/>
  </r>
  <r>
    <x v="4"/>
    <n v="1189833"/>
    <d v="2021-02-24T00:00:00"/>
    <x v="3"/>
    <x v="10"/>
    <s v="Billings"/>
    <x v="4"/>
    <n v="54.999999999999993"/>
    <n v="350"/>
    <n v="192499.99999999997"/>
    <n v="115500"/>
    <n v="0.60000000000000009"/>
    <x v="1"/>
    <x v="1"/>
    <x v="1"/>
  </r>
  <r>
    <x v="4"/>
    <n v="1189833"/>
    <d v="2021-02-25T00:00:00"/>
    <x v="3"/>
    <x v="10"/>
    <s v="Billings"/>
    <x v="5"/>
    <n v="60"/>
    <n v="400"/>
    <n v="240000"/>
    <n v="60000"/>
    <n v="0.25"/>
    <x v="1"/>
    <x v="1"/>
    <x v="1"/>
  </r>
  <r>
    <x v="4"/>
    <n v="1189833"/>
    <d v="2021-02-26T00:00:00"/>
    <x v="3"/>
    <x v="10"/>
    <s v="Billings"/>
    <x v="0"/>
    <n v="40"/>
    <n v="575"/>
    <n v="230000"/>
    <n v="103500"/>
    <n v="0.45"/>
    <x v="1"/>
    <x v="1"/>
    <x v="1"/>
  </r>
  <r>
    <x v="4"/>
    <n v="1189833"/>
    <d v="2021-02-27T00:00:00"/>
    <x v="3"/>
    <x v="10"/>
    <s v="Billings"/>
    <x v="1"/>
    <n v="45.000000000000007"/>
    <n v="575"/>
    <n v="258750.00000000003"/>
    <n v="77625"/>
    <n v="0.3"/>
    <x v="1"/>
    <x v="1"/>
    <x v="1"/>
  </r>
  <r>
    <x v="4"/>
    <n v="1189833"/>
    <d v="2021-02-28T00:00:00"/>
    <x v="3"/>
    <x v="10"/>
    <s v="Billings"/>
    <x v="2"/>
    <n v="40"/>
    <n v="425"/>
    <n v="170000"/>
    <n v="76500"/>
    <n v="0.45"/>
    <x v="1"/>
    <x v="1"/>
    <x v="1"/>
  </r>
  <r>
    <x v="4"/>
    <n v="1189833"/>
    <d v="2021-03-01T00:00:00"/>
    <x v="3"/>
    <x v="10"/>
    <s v="Billings"/>
    <x v="3"/>
    <n v="40"/>
    <n v="425"/>
    <n v="170000"/>
    <n v="68000"/>
    <n v="0.39999999999999997"/>
    <x v="1"/>
    <x v="2"/>
    <x v="1"/>
  </r>
  <r>
    <x v="4"/>
    <n v="1189833"/>
    <d v="2021-03-02T00:00:00"/>
    <x v="3"/>
    <x v="10"/>
    <s v="Billings"/>
    <x v="4"/>
    <n v="54.999999999999993"/>
    <n v="375"/>
    <n v="206249.99999999997"/>
    <n v="123750"/>
    <n v="0.60000000000000009"/>
    <x v="1"/>
    <x v="2"/>
    <x v="1"/>
  </r>
  <r>
    <x v="4"/>
    <n v="1189833"/>
    <d v="2021-03-03T00:00:00"/>
    <x v="3"/>
    <x v="10"/>
    <s v="Billings"/>
    <x v="5"/>
    <n v="60"/>
    <n v="475"/>
    <n v="285000"/>
    <n v="71250"/>
    <n v="0.25"/>
    <x v="1"/>
    <x v="2"/>
    <x v="1"/>
  </r>
  <r>
    <x v="4"/>
    <n v="1189833"/>
    <d v="2021-03-04T00:00:00"/>
    <x v="3"/>
    <x v="10"/>
    <s v="Billings"/>
    <x v="0"/>
    <n v="45"/>
    <n v="675"/>
    <n v="303750"/>
    <n v="136687.5"/>
    <n v="0.45"/>
    <x v="1"/>
    <x v="2"/>
    <x v="1"/>
  </r>
  <r>
    <x v="4"/>
    <n v="1189833"/>
    <d v="2021-03-05T00:00:00"/>
    <x v="3"/>
    <x v="10"/>
    <s v="Billings"/>
    <x v="1"/>
    <n v="50"/>
    <n v="675"/>
    <n v="337500"/>
    <n v="101250"/>
    <n v="0.3"/>
    <x v="1"/>
    <x v="2"/>
    <x v="1"/>
  </r>
  <r>
    <x v="4"/>
    <n v="1189833"/>
    <d v="2021-03-06T00:00:00"/>
    <x v="3"/>
    <x v="10"/>
    <s v="Billings"/>
    <x v="2"/>
    <n v="45"/>
    <n v="475"/>
    <n v="213750"/>
    <n v="96187.5"/>
    <n v="0.45"/>
    <x v="1"/>
    <x v="2"/>
    <x v="1"/>
  </r>
  <r>
    <x v="4"/>
    <n v="1189833"/>
    <d v="2021-03-07T00:00:00"/>
    <x v="3"/>
    <x v="10"/>
    <s v="Billings"/>
    <x v="3"/>
    <n v="45"/>
    <n v="475"/>
    <n v="213750"/>
    <n v="85500"/>
    <n v="0.39999999999999997"/>
    <x v="1"/>
    <x v="2"/>
    <x v="1"/>
  </r>
  <r>
    <x v="4"/>
    <n v="1189833"/>
    <d v="2021-03-08T00:00:00"/>
    <x v="3"/>
    <x v="10"/>
    <s v="Billings"/>
    <x v="4"/>
    <n v="54.999999999999993"/>
    <n v="400"/>
    <n v="219999.99999999997"/>
    <n v="132000"/>
    <n v="0.60000000000000009"/>
    <x v="1"/>
    <x v="2"/>
    <x v="1"/>
  </r>
  <r>
    <x v="4"/>
    <n v="1189833"/>
    <d v="2021-03-09T00:00:00"/>
    <x v="3"/>
    <x v="10"/>
    <s v="Billings"/>
    <x v="5"/>
    <n v="60"/>
    <n v="500"/>
    <n v="300000"/>
    <n v="75000"/>
    <n v="0.25"/>
    <x v="1"/>
    <x v="2"/>
    <x v="1"/>
  </r>
  <r>
    <x v="2"/>
    <n v="1197831"/>
    <d v="2021-03-10T00:00:00"/>
    <x v="3"/>
    <x v="10"/>
    <s v="Billings"/>
    <x v="0"/>
    <n v="20"/>
    <n v="700"/>
    <n v="140000"/>
    <n v="49000"/>
    <n v="0.35"/>
    <x v="1"/>
    <x v="2"/>
    <x v="1"/>
  </r>
  <r>
    <x v="2"/>
    <n v="1197831"/>
    <d v="2021-03-11T00:00:00"/>
    <x v="3"/>
    <x v="10"/>
    <s v="Billings"/>
    <x v="1"/>
    <n v="30"/>
    <n v="700"/>
    <n v="210000"/>
    <n v="73500"/>
    <n v="0.35"/>
    <x v="1"/>
    <x v="2"/>
    <x v="1"/>
  </r>
  <r>
    <x v="2"/>
    <n v="1197831"/>
    <d v="2021-03-12T00:00:00"/>
    <x v="3"/>
    <x v="10"/>
    <s v="Billings"/>
    <x v="2"/>
    <n v="30"/>
    <n v="500"/>
    <n v="150000"/>
    <n v="52500"/>
    <n v="0.35"/>
    <x v="1"/>
    <x v="2"/>
    <x v="1"/>
  </r>
  <r>
    <x v="2"/>
    <n v="1197831"/>
    <d v="2021-03-13T00:00:00"/>
    <x v="3"/>
    <x v="10"/>
    <s v="Billings"/>
    <x v="3"/>
    <n v="35"/>
    <n v="500"/>
    <n v="175000"/>
    <n v="78750"/>
    <n v="0.45"/>
    <x v="1"/>
    <x v="2"/>
    <x v="1"/>
  </r>
  <r>
    <x v="2"/>
    <n v="1197831"/>
    <d v="2021-03-14T00:00:00"/>
    <x v="1"/>
    <x v="11"/>
    <s v="Knoxville"/>
    <x v="4"/>
    <n v="40"/>
    <n v="350"/>
    <n v="140000"/>
    <n v="42000"/>
    <n v="0.3"/>
    <x v="1"/>
    <x v="2"/>
    <x v="1"/>
  </r>
  <r>
    <x v="2"/>
    <n v="1197831"/>
    <d v="2021-03-15T00:00:00"/>
    <x v="1"/>
    <x v="11"/>
    <s v="Knoxville"/>
    <x v="5"/>
    <n v="35"/>
    <n v="500"/>
    <n v="175000"/>
    <n v="87500"/>
    <n v="0.5"/>
    <x v="1"/>
    <x v="2"/>
    <x v="1"/>
  </r>
  <r>
    <x v="2"/>
    <n v="1197831"/>
    <d v="2021-03-16T00:00:00"/>
    <x v="1"/>
    <x v="11"/>
    <s v="Knoxville"/>
    <x v="0"/>
    <n v="25"/>
    <n v="650"/>
    <n v="162500"/>
    <n v="56875"/>
    <n v="0.35"/>
    <x v="1"/>
    <x v="2"/>
    <x v="1"/>
  </r>
  <r>
    <x v="2"/>
    <n v="1197831"/>
    <d v="2021-03-17T00:00:00"/>
    <x v="1"/>
    <x v="11"/>
    <s v="Knoxville"/>
    <x v="1"/>
    <n v="35"/>
    <n v="625"/>
    <n v="218750"/>
    <n v="76562.5"/>
    <n v="0.35"/>
    <x v="1"/>
    <x v="2"/>
    <x v="1"/>
  </r>
  <r>
    <x v="2"/>
    <n v="1197831"/>
    <d v="2021-03-18T00:00:00"/>
    <x v="1"/>
    <x v="11"/>
    <s v="Knoxville"/>
    <x v="2"/>
    <n v="35"/>
    <n v="450"/>
    <n v="157500"/>
    <n v="55125"/>
    <n v="0.35"/>
    <x v="1"/>
    <x v="2"/>
    <x v="1"/>
  </r>
  <r>
    <x v="2"/>
    <n v="1197831"/>
    <d v="2021-03-19T00:00:00"/>
    <x v="1"/>
    <x v="11"/>
    <s v="Knoxville"/>
    <x v="3"/>
    <n v="35"/>
    <n v="400"/>
    <n v="140000"/>
    <n v="63000"/>
    <n v="0.45"/>
    <x v="1"/>
    <x v="2"/>
    <x v="1"/>
  </r>
  <r>
    <x v="2"/>
    <n v="1197831"/>
    <d v="2021-03-20T00:00:00"/>
    <x v="1"/>
    <x v="11"/>
    <s v="Knoxville"/>
    <x v="4"/>
    <n v="40"/>
    <n v="275"/>
    <n v="110000"/>
    <n v="33000"/>
    <n v="0.3"/>
    <x v="1"/>
    <x v="2"/>
    <x v="1"/>
  </r>
  <r>
    <x v="2"/>
    <n v="1197831"/>
    <d v="2021-03-21T00:00:00"/>
    <x v="1"/>
    <x v="11"/>
    <s v="Knoxville"/>
    <x v="5"/>
    <n v="35"/>
    <n v="475"/>
    <n v="166250"/>
    <n v="83125"/>
    <n v="0.5"/>
    <x v="1"/>
    <x v="2"/>
    <x v="1"/>
  </r>
  <r>
    <x v="2"/>
    <n v="1197831"/>
    <d v="2021-03-22T00:00:00"/>
    <x v="1"/>
    <x v="11"/>
    <s v="Knoxville"/>
    <x v="0"/>
    <n v="30"/>
    <n v="650"/>
    <n v="195000"/>
    <n v="78000"/>
    <n v="0.39999999999999997"/>
    <x v="1"/>
    <x v="2"/>
    <x v="1"/>
  </r>
  <r>
    <x v="2"/>
    <n v="1197831"/>
    <d v="2021-03-23T00:00:00"/>
    <x v="1"/>
    <x v="11"/>
    <s v="Knoxville"/>
    <x v="1"/>
    <n v="40"/>
    <n v="650"/>
    <n v="260000"/>
    <n v="103999.99999999999"/>
    <n v="0.39999999999999997"/>
    <x v="1"/>
    <x v="2"/>
    <x v="1"/>
  </r>
  <r>
    <x v="2"/>
    <n v="1197831"/>
    <d v="2021-03-24T00:00:00"/>
    <x v="1"/>
    <x v="11"/>
    <s v="Knoxville"/>
    <x v="2"/>
    <n v="30"/>
    <n v="475"/>
    <n v="142500"/>
    <n v="56999.999999999993"/>
    <n v="0.39999999999999997"/>
    <x v="1"/>
    <x v="2"/>
    <x v="1"/>
  </r>
  <r>
    <x v="2"/>
    <n v="1197831"/>
    <d v="2021-03-25T00:00:00"/>
    <x v="1"/>
    <x v="11"/>
    <s v="Knoxville"/>
    <x v="3"/>
    <n v="35"/>
    <n v="375"/>
    <n v="131250"/>
    <n v="65625"/>
    <n v="0.5"/>
    <x v="1"/>
    <x v="2"/>
    <x v="1"/>
  </r>
  <r>
    <x v="2"/>
    <n v="1197831"/>
    <d v="2021-03-26T00:00:00"/>
    <x v="1"/>
    <x v="11"/>
    <s v="Knoxville"/>
    <x v="4"/>
    <n v="40"/>
    <n v="275"/>
    <n v="110000"/>
    <n v="38500"/>
    <n v="0.35"/>
    <x v="1"/>
    <x v="2"/>
    <x v="1"/>
  </r>
  <r>
    <x v="2"/>
    <n v="1197831"/>
    <d v="2021-03-27T00:00:00"/>
    <x v="1"/>
    <x v="11"/>
    <s v="Knoxville"/>
    <x v="5"/>
    <n v="35"/>
    <n v="425"/>
    <n v="148750"/>
    <n v="81812.5"/>
    <n v="0.55000000000000004"/>
    <x v="1"/>
    <x v="2"/>
    <x v="1"/>
  </r>
  <r>
    <x v="2"/>
    <n v="1197831"/>
    <d v="2021-03-28T00:00:00"/>
    <x v="1"/>
    <x v="11"/>
    <s v="Knoxville"/>
    <x v="0"/>
    <n v="20"/>
    <n v="675"/>
    <n v="135000"/>
    <n v="53999.999999999993"/>
    <n v="0.39999999999999997"/>
    <x v="1"/>
    <x v="2"/>
    <x v="1"/>
  </r>
  <r>
    <x v="2"/>
    <n v="1197831"/>
    <d v="2021-03-29T00:00:00"/>
    <x v="1"/>
    <x v="11"/>
    <s v="Knoxville"/>
    <x v="1"/>
    <n v="25.000000000000007"/>
    <n v="675"/>
    <n v="168750.00000000006"/>
    <n v="67500.000000000015"/>
    <n v="0.39999999999999997"/>
    <x v="1"/>
    <x v="2"/>
    <x v="1"/>
  </r>
  <r>
    <x v="2"/>
    <n v="1197831"/>
    <d v="2021-03-30T00:00:00"/>
    <x v="1"/>
    <x v="11"/>
    <s v="Knoxville"/>
    <x v="2"/>
    <n v="19.999999999999996"/>
    <n v="500"/>
    <n v="99999.999999999985"/>
    <n v="39999.999999999993"/>
    <n v="0.39999999999999997"/>
    <x v="1"/>
    <x v="2"/>
    <x v="1"/>
  </r>
  <r>
    <x v="2"/>
    <n v="1197831"/>
    <d v="2021-03-31T00:00:00"/>
    <x v="1"/>
    <x v="11"/>
    <s v="Knoxville"/>
    <x v="3"/>
    <n v="25.000000000000007"/>
    <n v="400"/>
    <n v="100000.00000000003"/>
    <n v="50000.000000000015"/>
    <n v="0.5"/>
    <x v="1"/>
    <x v="2"/>
    <x v="1"/>
  </r>
  <r>
    <x v="2"/>
    <n v="1197831"/>
    <d v="2021-04-01T00:00:00"/>
    <x v="1"/>
    <x v="11"/>
    <s v="Knoxville"/>
    <x v="4"/>
    <n v="30"/>
    <n v="300"/>
    <n v="90000"/>
    <n v="31499.999999999996"/>
    <n v="0.35"/>
    <x v="1"/>
    <x v="3"/>
    <x v="1"/>
  </r>
  <r>
    <x v="2"/>
    <n v="1197831"/>
    <d v="2021-04-02T00:00:00"/>
    <x v="1"/>
    <x v="11"/>
    <s v="Knoxville"/>
    <x v="5"/>
    <n v="25.000000000000007"/>
    <n v="575"/>
    <n v="143750.00000000003"/>
    <n v="79062.500000000029"/>
    <n v="0.55000000000000004"/>
    <x v="1"/>
    <x v="3"/>
    <x v="1"/>
  </r>
  <r>
    <x v="2"/>
    <n v="1197831"/>
    <d v="2021-04-03T00:00:00"/>
    <x v="1"/>
    <x v="11"/>
    <s v="Knoxville"/>
    <x v="0"/>
    <n v="14.999999999999996"/>
    <n v="725"/>
    <n v="108749.99999999997"/>
    <n v="43499.999999999985"/>
    <n v="0.39999999999999997"/>
    <x v="1"/>
    <x v="3"/>
    <x v="1"/>
  </r>
  <r>
    <x v="2"/>
    <n v="1197831"/>
    <d v="2021-04-04T00:00:00"/>
    <x v="1"/>
    <x v="11"/>
    <s v="Knoxville"/>
    <x v="1"/>
    <n v="25.000000000000007"/>
    <n v="750"/>
    <n v="187500.00000000006"/>
    <n v="75000.000000000015"/>
    <n v="0.39999999999999997"/>
    <x v="1"/>
    <x v="3"/>
    <x v="1"/>
  </r>
  <r>
    <x v="2"/>
    <n v="1197831"/>
    <d v="2021-04-05T00:00:00"/>
    <x v="1"/>
    <x v="11"/>
    <s v="Knoxville"/>
    <x v="2"/>
    <n v="19.999999999999996"/>
    <n v="600"/>
    <n v="119999.99999999999"/>
    <n v="47999.999999999993"/>
    <n v="0.39999999999999997"/>
    <x v="1"/>
    <x v="3"/>
    <x v="1"/>
  </r>
  <r>
    <x v="2"/>
    <n v="1197831"/>
    <d v="2021-04-06T00:00:00"/>
    <x v="1"/>
    <x v="11"/>
    <s v="Knoxville"/>
    <x v="3"/>
    <n v="30.000000000000004"/>
    <n v="525"/>
    <n v="157500.00000000003"/>
    <n v="78750.000000000015"/>
    <n v="0.5"/>
    <x v="1"/>
    <x v="3"/>
    <x v="1"/>
  </r>
  <r>
    <x v="2"/>
    <n v="1197831"/>
    <d v="2021-04-07T00:00:00"/>
    <x v="1"/>
    <x v="11"/>
    <s v="Knoxville"/>
    <x v="4"/>
    <n v="45"/>
    <n v="425"/>
    <n v="191250"/>
    <n v="66937.5"/>
    <n v="0.35"/>
    <x v="1"/>
    <x v="3"/>
    <x v="1"/>
  </r>
  <r>
    <x v="2"/>
    <n v="1197831"/>
    <d v="2021-04-08T00:00:00"/>
    <x v="1"/>
    <x v="11"/>
    <s v="Knoxville"/>
    <x v="5"/>
    <n v="40"/>
    <n v="775"/>
    <n v="310000"/>
    <n v="170500"/>
    <n v="0.55000000000000004"/>
    <x v="1"/>
    <x v="3"/>
    <x v="1"/>
  </r>
  <r>
    <x v="2"/>
    <n v="1197831"/>
    <d v="2021-04-09T00:00:00"/>
    <x v="1"/>
    <x v="11"/>
    <s v="Knoxville"/>
    <x v="0"/>
    <n v="40"/>
    <n v="775"/>
    <n v="310000"/>
    <n v="123999.99999999999"/>
    <n v="0.39999999999999997"/>
    <x v="1"/>
    <x v="3"/>
    <x v="1"/>
  </r>
  <r>
    <x v="2"/>
    <n v="1197831"/>
    <d v="2021-04-10T00:00:00"/>
    <x v="1"/>
    <x v="11"/>
    <s v="Knoxville"/>
    <x v="1"/>
    <n v="45"/>
    <n v="775"/>
    <n v="348750"/>
    <n v="139500"/>
    <n v="0.39999999999999997"/>
    <x v="1"/>
    <x v="3"/>
    <x v="1"/>
  </r>
  <r>
    <x v="2"/>
    <n v="1197831"/>
    <d v="2021-04-11T00:00:00"/>
    <x v="1"/>
    <x v="11"/>
    <s v="Knoxville"/>
    <x v="2"/>
    <n v="40"/>
    <n v="650"/>
    <n v="260000"/>
    <n v="103999.99999999999"/>
    <n v="0.39999999999999997"/>
    <x v="1"/>
    <x v="3"/>
    <x v="1"/>
  </r>
  <r>
    <x v="2"/>
    <n v="1197831"/>
    <d v="2021-04-12T00:00:00"/>
    <x v="1"/>
    <x v="11"/>
    <s v="Knoxville"/>
    <x v="3"/>
    <n v="40"/>
    <n v="600"/>
    <n v="240000"/>
    <n v="120000"/>
    <n v="0.5"/>
    <x v="1"/>
    <x v="3"/>
    <x v="1"/>
  </r>
  <r>
    <x v="2"/>
    <n v="1197831"/>
    <d v="2021-04-13T00:00:00"/>
    <x v="1"/>
    <x v="11"/>
    <s v="Knoxville"/>
    <x v="4"/>
    <n v="45"/>
    <n v="500"/>
    <n v="225000"/>
    <n v="78750"/>
    <n v="0.35"/>
    <x v="1"/>
    <x v="3"/>
    <x v="1"/>
  </r>
  <r>
    <x v="2"/>
    <n v="1197831"/>
    <d v="2021-04-14T00:00:00"/>
    <x v="1"/>
    <x v="11"/>
    <s v="Knoxville"/>
    <x v="5"/>
    <n v="50"/>
    <n v="875"/>
    <n v="437500"/>
    <n v="240625.00000000003"/>
    <n v="0.55000000000000004"/>
    <x v="1"/>
    <x v="3"/>
    <x v="1"/>
  </r>
  <r>
    <x v="2"/>
    <n v="1197831"/>
    <d v="2021-04-15T00:00:00"/>
    <x v="1"/>
    <x v="11"/>
    <s v="Knoxville"/>
    <x v="0"/>
    <n v="40"/>
    <n v="825"/>
    <n v="330000"/>
    <n v="148499.99999999997"/>
    <n v="0.44999999999999996"/>
    <x v="1"/>
    <x v="3"/>
    <x v="1"/>
  </r>
  <r>
    <x v="2"/>
    <n v="1197831"/>
    <d v="2021-04-16T00:00:00"/>
    <x v="1"/>
    <x v="11"/>
    <s v="Knoxville"/>
    <x v="1"/>
    <n v="45"/>
    <n v="825"/>
    <n v="371250"/>
    <n v="167062.49999999997"/>
    <n v="0.44999999999999996"/>
    <x v="1"/>
    <x v="3"/>
    <x v="1"/>
  </r>
  <r>
    <x v="2"/>
    <n v="1197831"/>
    <d v="2021-04-17T00:00:00"/>
    <x v="1"/>
    <x v="11"/>
    <s v="Knoxville"/>
    <x v="2"/>
    <n v="40"/>
    <n v="975"/>
    <n v="390000"/>
    <n v="175499.99999999997"/>
    <n v="0.44999999999999996"/>
    <x v="1"/>
    <x v="3"/>
    <x v="1"/>
  </r>
  <r>
    <x v="2"/>
    <n v="1197831"/>
    <d v="2021-04-18T00:00:00"/>
    <x v="1"/>
    <x v="11"/>
    <s v="Knoxville"/>
    <x v="3"/>
    <n v="40"/>
    <n v="575"/>
    <n v="230000"/>
    <n v="126500.00000000001"/>
    <n v="0.55000000000000004"/>
    <x v="1"/>
    <x v="3"/>
    <x v="1"/>
  </r>
  <r>
    <x v="2"/>
    <n v="1197831"/>
    <d v="2021-04-19T00:00:00"/>
    <x v="1"/>
    <x v="11"/>
    <s v="Knoxville"/>
    <x v="4"/>
    <n v="45"/>
    <n v="550"/>
    <n v="247500"/>
    <n v="98999.999999999985"/>
    <n v="0.39999999999999997"/>
    <x v="1"/>
    <x v="3"/>
    <x v="1"/>
  </r>
  <r>
    <x v="2"/>
    <n v="1197831"/>
    <d v="2021-04-20T00:00:00"/>
    <x v="1"/>
    <x v="11"/>
    <s v="Knoxville"/>
    <x v="5"/>
    <n v="54.999999999999993"/>
    <n v="825"/>
    <n v="453749.99999999994"/>
    <n v="272250"/>
    <n v="0.60000000000000009"/>
    <x v="1"/>
    <x v="3"/>
    <x v="1"/>
  </r>
  <r>
    <x v="2"/>
    <n v="1197831"/>
    <d v="2021-04-21T00:00:00"/>
    <x v="1"/>
    <x v="11"/>
    <s v="Knoxville"/>
    <x v="0"/>
    <n v="45"/>
    <n v="775"/>
    <n v="348750"/>
    <n v="156937.49999999997"/>
    <n v="0.44999999999999996"/>
    <x v="1"/>
    <x v="3"/>
    <x v="1"/>
  </r>
  <r>
    <x v="2"/>
    <n v="1197831"/>
    <d v="2021-04-22T00:00:00"/>
    <x v="1"/>
    <x v="11"/>
    <s v="Knoxville"/>
    <x v="1"/>
    <n v="55.000000000000007"/>
    <n v="775"/>
    <n v="426250.00000000006"/>
    <n v="191812.5"/>
    <n v="0.44999999999999996"/>
    <x v="1"/>
    <x v="3"/>
    <x v="1"/>
  </r>
  <r>
    <x v="2"/>
    <n v="1197831"/>
    <d v="2021-04-23T00:00:00"/>
    <x v="1"/>
    <x v="11"/>
    <s v="Knoxville"/>
    <x v="2"/>
    <n v="50"/>
    <n v="950"/>
    <n v="475000"/>
    <n v="213749.99999999997"/>
    <n v="0.44999999999999996"/>
    <x v="1"/>
    <x v="3"/>
    <x v="1"/>
  </r>
  <r>
    <x v="2"/>
    <n v="1197831"/>
    <d v="2021-04-24T00:00:00"/>
    <x v="1"/>
    <x v="11"/>
    <s v="Knoxville"/>
    <x v="3"/>
    <n v="45"/>
    <n v="475"/>
    <n v="213750"/>
    <n v="117562.50000000001"/>
    <n v="0.55000000000000004"/>
    <x v="1"/>
    <x v="3"/>
    <x v="1"/>
  </r>
  <r>
    <x v="2"/>
    <n v="1197831"/>
    <d v="2021-04-25T00:00:00"/>
    <x v="1"/>
    <x v="11"/>
    <s v="Knoxville"/>
    <x v="4"/>
    <n v="50"/>
    <n v="475"/>
    <n v="237500"/>
    <n v="94999.999999999985"/>
    <n v="0.39999999999999997"/>
    <x v="1"/>
    <x v="3"/>
    <x v="1"/>
  </r>
  <r>
    <x v="2"/>
    <n v="1197831"/>
    <d v="2021-04-26T00:00:00"/>
    <x v="1"/>
    <x v="11"/>
    <s v="Knoxville"/>
    <x v="5"/>
    <n v="54.999999999999993"/>
    <n v="725"/>
    <n v="398749.99999999994"/>
    <n v="239250"/>
    <n v="0.60000000000000009"/>
    <x v="1"/>
    <x v="3"/>
    <x v="1"/>
  </r>
  <r>
    <x v="2"/>
    <n v="1197831"/>
    <d v="2021-04-27T00:00:00"/>
    <x v="1"/>
    <x v="11"/>
    <s v="Knoxville"/>
    <x v="0"/>
    <n v="50"/>
    <n v="675"/>
    <n v="337500"/>
    <n v="151874.99999999997"/>
    <n v="0.44999999999999996"/>
    <x v="1"/>
    <x v="3"/>
    <x v="1"/>
  </r>
  <r>
    <x v="2"/>
    <n v="1197831"/>
    <d v="2021-04-28T00:00:00"/>
    <x v="1"/>
    <x v="11"/>
    <s v="Knoxville"/>
    <x v="1"/>
    <n v="50"/>
    <n v="625"/>
    <n v="312500"/>
    <n v="140625"/>
    <n v="0.44999999999999996"/>
    <x v="1"/>
    <x v="3"/>
    <x v="1"/>
  </r>
  <r>
    <x v="2"/>
    <n v="1197831"/>
    <d v="2021-04-29T00:00:00"/>
    <x v="1"/>
    <x v="11"/>
    <s v="Knoxville"/>
    <x v="2"/>
    <n v="54.999999999999993"/>
    <n v="675"/>
    <n v="371249.99999999994"/>
    <n v="167062.49999999997"/>
    <n v="0.44999999999999996"/>
    <x v="1"/>
    <x v="3"/>
    <x v="1"/>
  </r>
  <r>
    <x v="2"/>
    <n v="1197831"/>
    <d v="2021-04-30T00:00:00"/>
    <x v="1"/>
    <x v="11"/>
    <s v="Knoxville"/>
    <x v="3"/>
    <n v="54.999999999999993"/>
    <n v="400"/>
    <n v="219999.99999999997"/>
    <n v="121000"/>
    <n v="0.55000000000000004"/>
    <x v="1"/>
    <x v="3"/>
    <x v="1"/>
  </r>
  <r>
    <x v="2"/>
    <n v="1197831"/>
    <d v="2021-05-01T00:00:00"/>
    <x v="1"/>
    <x v="11"/>
    <s v="Knoxville"/>
    <x v="4"/>
    <n v="50"/>
    <n v="400"/>
    <n v="200000"/>
    <n v="80000"/>
    <n v="0.39999999999999997"/>
    <x v="1"/>
    <x v="4"/>
    <x v="1"/>
  </r>
  <r>
    <x v="2"/>
    <n v="1197831"/>
    <d v="2021-05-02T00:00:00"/>
    <x v="1"/>
    <x v="11"/>
    <s v="Knoxville"/>
    <x v="5"/>
    <n v="45"/>
    <n v="625"/>
    <n v="281250"/>
    <n v="168750.00000000003"/>
    <n v="0.60000000000000009"/>
    <x v="1"/>
    <x v="4"/>
    <x v="1"/>
  </r>
  <r>
    <x v="2"/>
    <n v="1197831"/>
    <d v="2021-05-03T00:00:00"/>
    <x v="1"/>
    <x v="11"/>
    <s v="Knoxville"/>
    <x v="0"/>
    <n v="35"/>
    <n v="575"/>
    <n v="201250"/>
    <n v="90562.499999999985"/>
    <n v="0.44999999999999996"/>
    <x v="1"/>
    <x v="4"/>
    <x v="1"/>
  </r>
  <r>
    <x v="2"/>
    <n v="1197831"/>
    <d v="2021-05-04T00:00:00"/>
    <x v="1"/>
    <x v="11"/>
    <s v="Knoxville"/>
    <x v="1"/>
    <n v="35"/>
    <n v="575"/>
    <n v="201250"/>
    <n v="90562.499999999985"/>
    <n v="0.44999999999999996"/>
    <x v="1"/>
    <x v="4"/>
    <x v="1"/>
  </r>
  <r>
    <x v="2"/>
    <n v="1197831"/>
    <d v="2021-05-05T00:00:00"/>
    <x v="1"/>
    <x v="11"/>
    <s v="Knoxville"/>
    <x v="2"/>
    <n v="40"/>
    <n v="525"/>
    <n v="210000"/>
    <n v="94499.999999999985"/>
    <n v="0.44999999999999996"/>
    <x v="1"/>
    <x v="4"/>
    <x v="1"/>
  </r>
  <r>
    <x v="2"/>
    <n v="1197831"/>
    <d v="2021-05-06T00:00:00"/>
    <x v="1"/>
    <x v="11"/>
    <s v="Knoxville"/>
    <x v="3"/>
    <n v="40"/>
    <n v="375"/>
    <n v="150000"/>
    <n v="82500"/>
    <n v="0.55000000000000004"/>
    <x v="1"/>
    <x v="4"/>
    <x v="1"/>
  </r>
  <r>
    <x v="2"/>
    <n v="1197831"/>
    <d v="2021-05-07T00:00:00"/>
    <x v="1"/>
    <x v="11"/>
    <s v="Knoxville"/>
    <x v="4"/>
    <n v="35"/>
    <n v="350"/>
    <n v="122500"/>
    <n v="48999.999999999993"/>
    <n v="0.39999999999999997"/>
    <x v="1"/>
    <x v="4"/>
    <x v="1"/>
  </r>
  <r>
    <x v="2"/>
    <n v="1197831"/>
    <d v="2021-05-08T00:00:00"/>
    <x v="1"/>
    <x v="11"/>
    <s v="Knoxville"/>
    <x v="5"/>
    <n v="45"/>
    <n v="525"/>
    <n v="236250"/>
    <n v="141750.00000000003"/>
    <n v="0.60000000000000009"/>
    <x v="1"/>
    <x v="4"/>
    <x v="1"/>
  </r>
  <r>
    <x v="2"/>
    <n v="1197831"/>
    <d v="2021-05-09T00:00:00"/>
    <x v="1"/>
    <x v="11"/>
    <s v="Knoxville"/>
    <x v="0"/>
    <n v="30.000000000000004"/>
    <n v="675"/>
    <n v="202500.00000000003"/>
    <n v="91125"/>
    <n v="0.44999999999999996"/>
    <x v="1"/>
    <x v="4"/>
    <x v="1"/>
  </r>
  <r>
    <x v="2"/>
    <n v="1197831"/>
    <d v="2021-05-10T00:00:00"/>
    <x v="1"/>
    <x v="11"/>
    <s v="Knoxville"/>
    <x v="1"/>
    <n v="30.000000000000004"/>
    <n v="675"/>
    <n v="202500.00000000003"/>
    <n v="91125"/>
    <n v="0.44999999999999996"/>
    <x v="1"/>
    <x v="4"/>
    <x v="1"/>
  </r>
  <r>
    <x v="2"/>
    <n v="1197831"/>
    <d v="2021-05-11T00:00:00"/>
    <x v="1"/>
    <x v="11"/>
    <s v="Knoxville"/>
    <x v="2"/>
    <n v="55.000000000000007"/>
    <n v="600"/>
    <n v="330000.00000000006"/>
    <n v="148500"/>
    <n v="0.44999999999999996"/>
    <x v="1"/>
    <x v="4"/>
    <x v="1"/>
  </r>
  <r>
    <x v="2"/>
    <n v="1197831"/>
    <d v="2021-05-12T00:00:00"/>
    <x v="1"/>
    <x v="11"/>
    <s v="Knoxville"/>
    <x v="3"/>
    <n v="55.000000000000007"/>
    <n v="475"/>
    <n v="261250.00000000003"/>
    <n v="143687.50000000003"/>
    <n v="0.55000000000000004"/>
    <x v="1"/>
    <x v="4"/>
    <x v="1"/>
  </r>
  <r>
    <x v="2"/>
    <n v="1197831"/>
    <d v="2021-05-13T00:00:00"/>
    <x v="1"/>
    <x v="11"/>
    <s v="Knoxville"/>
    <x v="4"/>
    <n v="54.999999999999993"/>
    <n v="450"/>
    <n v="247499.99999999997"/>
    <n v="98999.999999999985"/>
    <n v="0.39999999999999997"/>
    <x v="1"/>
    <x v="4"/>
    <x v="1"/>
  </r>
  <r>
    <x v="2"/>
    <n v="1197831"/>
    <d v="2021-05-14T00:00:00"/>
    <x v="1"/>
    <x v="11"/>
    <s v="Knoxville"/>
    <x v="5"/>
    <n v="65"/>
    <n v="650"/>
    <n v="422500"/>
    <n v="253500.00000000003"/>
    <n v="0.60000000000000009"/>
    <x v="1"/>
    <x v="4"/>
    <x v="1"/>
  </r>
  <r>
    <x v="2"/>
    <n v="1197831"/>
    <d v="2021-05-15T00:00:00"/>
    <x v="1"/>
    <x v="11"/>
    <s v="Knoxville"/>
    <x v="0"/>
    <n v="54.999999999999993"/>
    <n v="800"/>
    <n v="439999.99999999994"/>
    <n v="197999.99999999994"/>
    <n v="0.44999999999999996"/>
    <x v="1"/>
    <x v="4"/>
    <x v="1"/>
  </r>
  <r>
    <x v="2"/>
    <n v="1197831"/>
    <d v="2021-05-16T00:00:00"/>
    <x v="1"/>
    <x v="11"/>
    <s v="Knoxville"/>
    <x v="1"/>
    <n v="54.999999999999993"/>
    <n v="800"/>
    <n v="439999.99999999994"/>
    <n v="197999.99999999994"/>
    <n v="0.44999999999999996"/>
    <x v="1"/>
    <x v="4"/>
    <x v="1"/>
  </r>
  <r>
    <x v="2"/>
    <n v="1197831"/>
    <d v="2021-05-17T00:00:00"/>
    <x v="1"/>
    <x v="11"/>
    <s v="Knoxville"/>
    <x v="2"/>
    <n v="60"/>
    <n v="700"/>
    <n v="420000"/>
    <n v="188999.99999999997"/>
    <n v="0.44999999999999996"/>
    <x v="1"/>
    <x v="4"/>
    <x v="1"/>
  </r>
  <r>
    <x v="2"/>
    <n v="1197831"/>
    <d v="2021-05-18T00:00:00"/>
    <x v="1"/>
    <x v="11"/>
    <s v="Knoxville"/>
    <x v="3"/>
    <n v="60"/>
    <n v="550"/>
    <n v="330000"/>
    <n v="181500.00000000003"/>
    <n v="0.55000000000000004"/>
    <x v="1"/>
    <x v="4"/>
    <x v="1"/>
  </r>
  <r>
    <x v="2"/>
    <n v="1197831"/>
    <d v="2021-05-19T00:00:00"/>
    <x v="1"/>
    <x v="11"/>
    <s v="Knoxville"/>
    <x v="4"/>
    <n v="54.999999999999993"/>
    <n v="500"/>
    <n v="274999.99999999994"/>
    <n v="109999.99999999997"/>
    <n v="0.39999999999999997"/>
    <x v="1"/>
    <x v="4"/>
    <x v="1"/>
  </r>
  <r>
    <x v="2"/>
    <n v="1197831"/>
    <d v="2021-05-20T00:00:00"/>
    <x v="1"/>
    <x v="11"/>
    <s v="Knoxville"/>
    <x v="5"/>
    <n v="65"/>
    <n v="750"/>
    <n v="487500"/>
    <n v="292500.00000000006"/>
    <n v="0.60000000000000009"/>
    <x v="1"/>
    <x v="4"/>
    <x v="1"/>
  </r>
  <r>
    <x v="0"/>
    <n v="1185732"/>
    <d v="2021-05-21T00:00:00"/>
    <x v="1"/>
    <x v="11"/>
    <s v="Knoxville"/>
    <x v="0"/>
    <n v="35"/>
    <n v="425"/>
    <n v="148750"/>
    <n v="59500"/>
    <n v="0.4"/>
    <x v="1"/>
    <x v="4"/>
    <x v="1"/>
  </r>
  <r>
    <x v="0"/>
    <n v="1185732"/>
    <d v="2021-05-22T00:00:00"/>
    <x v="1"/>
    <x v="11"/>
    <s v="Knoxville"/>
    <x v="1"/>
    <n v="35"/>
    <n v="225"/>
    <n v="78750"/>
    <n v="27562.5"/>
    <n v="0.35"/>
    <x v="1"/>
    <x v="4"/>
    <x v="1"/>
  </r>
  <r>
    <x v="0"/>
    <n v="1185732"/>
    <d v="2021-05-23T00:00:00"/>
    <x v="1"/>
    <x v="11"/>
    <s v="Knoxville"/>
    <x v="2"/>
    <n v="25"/>
    <n v="225"/>
    <n v="56250"/>
    <n v="19687.5"/>
    <n v="0.35"/>
    <x v="1"/>
    <x v="4"/>
    <x v="1"/>
  </r>
  <r>
    <x v="0"/>
    <n v="1185732"/>
    <d v="2021-05-24T00:00:00"/>
    <x v="1"/>
    <x v="11"/>
    <s v="Knoxville"/>
    <x v="3"/>
    <n v="30.000000000000004"/>
    <n v="75"/>
    <n v="22500.000000000004"/>
    <n v="9000.0000000000018"/>
    <n v="0.4"/>
    <x v="1"/>
    <x v="4"/>
    <x v="1"/>
  </r>
  <r>
    <x v="0"/>
    <n v="1185732"/>
    <d v="2021-05-25T00:00:00"/>
    <x v="3"/>
    <x v="12"/>
    <s v="Omaha"/>
    <x v="4"/>
    <n v="44.999999999999993"/>
    <n v="125"/>
    <n v="56249.999999999993"/>
    <n v="19687.499999999996"/>
    <n v="0.35"/>
    <x v="1"/>
    <x v="4"/>
    <x v="1"/>
  </r>
  <r>
    <x v="0"/>
    <n v="1185732"/>
    <d v="2021-05-26T00:00:00"/>
    <x v="3"/>
    <x v="12"/>
    <s v="Omaha"/>
    <x v="5"/>
    <n v="35"/>
    <n v="225"/>
    <n v="78750"/>
    <n v="39375"/>
    <n v="0.5"/>
    <x v="1"/>
    <x v="4"/>
    <x v="1"/>
  </r>
  <r>
    <x v="0"/>
    <n v="1185732"/>
    <d v="2021-05-27T00:00:00"/>
    <x v="3"/>
    <x v="12"/>
    <s v="Omaha"/>
    <x v="0"/>
    <n v="35"/>
    <n v="475"/>
    <n v="166250"/>
    <n v="66500"/>
    <n v="0.4"/>
    <x v="1"/>
    <x v="4"/>
    <x v="1"/>
  </r>
  <r>
    <x v="0"/>
    <n v="1185732"/>
    <d v="2021-05-28T00:00:00"/>
    <x v="3"/>
    <x v="12"/>
    <s v="Omaha"/>
    <x v="1"/>
    <n v="35"/>
    <n v="125"/>
    <n v="43750"/>
    <n v="15312.499999999998"/>
    <n v="0.35"/>
    <x v="1"/>
    <x v="4"/>
    <x v="1"/>
  </r>
  <r>
    <x v="0"/>
    <n v="1185732"/>
    <d v="2021-05-29T00:00:00"/>
    <x v="3"/>
    <x v="12"/>
    <s v="Omaha"/>
    <x v="2"/>
    <n v="25"/>
    <n v="175"/>
    <n v="43750"/>
    <n v="15312.499999999998"/>
    <n v="0.35"/>
    <x v="1"/>
    <x v="4"/>
    <x v="1"/>
  </r>
  <r>
    <x v="0"/>
    <n v="1185732"/>
    <d v="2021-05-30T00:00:00"/>
    <x v="3"/>
    <x v="12"/>
    <s v="Omaha"/>
    <x v="3"/>
    <n v="30.000000000000004"/>
    <n v="50"/>
    <n v="15000.000000000002"/>
    <n v="6000.0000000000009"/>
    <n v="0.4"/>
    <x v="1"/>
    <x v="4"/>
    <x v="1"/>
  </r>
  <r>
    <x v="0"/>
    <n v="1185732"/>
    <d v="2021-05-31T00:00:00"/>
    <x v="3"/>
    <x v="12"/>
    <s v="Omaha"/>
    <x v="4"/>
    <n v="44.999999999999993"/>
    <n v="125"/>
    <n v="56249.999999999993"/>
    <n v="19687.499999999996"/>
    <n v="0.35"/>
    <x v="1"/>
    <x v="4"/>
    <x v="1"/>
  </r>
  <r>
    <x v="0"/>
    <n v="1185732"/>
    <d v="2021-06-01T00:00:00"/>
    <x v="3"/>
    <x v="12"/>
    <s v="Omaha"/>
    <x v="5"/>
    <n v="35"/>
    <n v="200"/>
    <n v="70000"/>
    <n v="35000"/>
    <n v="0.5"/>
    <x v="1"/>
    <x v="11"/>
    <x v="1"/>
  </r>
  <r>
    <x v="0"/>
    <n v="1185732"/>
    <d v="2021-06-02T00:00:00"/>
    <x v="3"/>
    <x v="12"/>
    <s v="Omaha"/>
    <x v="0"/>
    <n v="40"/>
    <n v="420"/>
    <n v="168000"/>
    <n v="67200"/>
    <n v="0.4"/>
    <x v="1"/>
    <x v="11"/>
    <x v="1"/>
  </r>
  <r>
    <x v="0"/>
    <n v="1185732"/>
    <d v="2021-06-03T00:00:00"/>
    <x v="3"/>
    <x v="12"/>
    <s v="Omaha"/>
    <x v="1"/>
    <n v="40"/>
    <n v="100"/>
    <n v="40000"/>
    <n v="14000"/>
    <n v="0.35"/>
    <x v="1"/>
    <x v="11"/>
    <x v="1"/>
  </r>
  <r>
    <x v="0"/>
    <n v="1185732"/>
    <d v="2021-06-04T00:00:00"/>
    <x v="3"/>
    <x v="12"/>
    <s v="Omaha"/>
    <x v="2"/>
    <n v="30.000000000000004"/>
    <n v="150"/>
    <n v="45000.000000000007"/>
    <n v="15750.000000000002"/>
    <n v="0.35"/>
    <x v="1"/>
    <x v="11"/>
    <x v="1"/>
  </r>
  <r>
    <x v="0"/>
    <n v="1185732"/>
    <d v="2021-06-05T00:00:00"/>
    <x v="3"/>
    <x v="12"/>
    <s v="Omaha"/>
    <x v="3"/>
    <n v="35"/>
    <n v="0"/>
    <n v="0"/>
    <n v="0"/>
    <n v="0.4"/>
    <x v="1"/>
    <x v="11"/>
    <x v="1"/>
  </r>
  <r>
    <x v="0"/>
    <n v="1185732"/>
    <d v="2021-06-06T00:00:00"/>
    <x v="3"/>
    <x v="12"/>
    <s v="Omaha"/>
    <x v="4"/>
    <n v="50"/>
    <n v="50"/>
    <n v="25000"/>
    <n v="8750"/>
    <n v="0.35"/>
    <x v="1"/>
    <x v="11"/>
    <x v="1"/>
  </r>
  <r>
    <x v="0"/>
    <n v="1185732"/>
    <d v="2021-06-07T00:00:00"/>
    <x v="3"/>
    <x v="12"/>
    <s v="Omaha"/>
    <x v="5"/>
    <n v="40"/>
    <n v="150"/>
    <n v="60000"/>
    <n v="30000"/>
    <n v="0.5"/>
    <x v="1"/>
    <x v="11"/>
    <x v="1"/>
  </r>
  <r>
    <x v="0"/>
    <n v="1185732"/>
    <d v="2021-06-08T00:00:00"/>
    <x v="3"/>
    <x v="12"/>
    <s v="Omaha"/>
    <x v="0"/>
    <n v="40"/>
    <n v="375"/>
    <n v="150000"/>
    <n v="60000"/>
    <n v="0.4"/>
    <x v="1"/>
    <x v="11"/>
    <x v="1"/>
  </r>
  <r>
    <x v="0"/>
    <n v="1185732"/>
    <d v="2021-06-09T00:00:00"/>
    <x v="3"/>
    <x v="12"/>
    <s v="Omaha"/>
    <x v="1"/>
    <n v="35"/>
    <n v="75"/>
    <n v="26250"/>
    <n v="9187.5"/>
    <n v="0.35"/>
    <x v="1"/>
    <x v="11"/>
    <x v="1"/>
  </r>
  <r>
    <x v="0"/>
    <n v="1185732"/>
    <d v="2021-06-10T00:00:00"/>
    <x v="3"/>
    <x v="12"/>
    <s v="Omaha"/>
    <x v="2"/>
    <n v="25.000000000000007"/>
    <n v="75"/>
    <n v="18750.000000000004"/>
    <n v="6562.5000000000009"/>
    <n v="0.35"/>
    <x v="1"/>
    <x v="11"/>
    <x v="1"/>
  </r>
  <r>
    <x v="0"/>
    <n v="1185732"/>
    <d v="2021-06-11T00:00:00"/>
    <x v="3"/>
    <x v="12"/>
    <s v="Omaha"/>
    <x v="3"/>
    <n v="30"/>
    <n v="0"/>
    <n v="0"/>
    <n v="0"/>
    <n v="0.4"/>
    <x v="1"/>
    <x v="11"/>
    <x v="1"/>
  </r>
  <r>
    <x v="0"/>
    <n v="1185732"/>
    <d v="2021-06-12T00:00:00"/>
    <x v="3"/>
    <x v="12"/>
    <s v="Omaha"/>
    <x v="4"/>
    <n v="45"/>
    <n v="25"/>
    <n v="11250"/>
    <n v="3937.4999999999995"/>
    <n v="0.35"/>
    <x v="1"/>
    <x v="11"/>
    <x v="1"/>
  </r>
  <r>
    <x v="0"/>
    <n v="1185732"/>
    <d v="2021-06-13T00:00:00"/>
    <x v="3"/>
    <x v="12"/>
    <s v="Omaha"/>
    <x v="5"/>
    <n v="35"/>
    <n v="150"/>
    <n v="52500"/>
    <n v="26250"/>
    <n v="0.5"/>
    <x v="1"/>
    <x v="11"/>
    <x v="1"/>
  </r>
  <r>
    <x v="0"/>
    <n v="1185732"/>
    <d v="2021-06-14T00:00:00"/>
    <x v="3"/>
    <x v="12"/>
    <s v="Omaha"/>
    <x v="0"/>
    <n v="45"/>
    <n v="420"/>
    <n v="189000"/>
    <n v="75600"/>
    <n v="0.4"/>
    <x v="1"/>
    <x v="11"/>
    <x v="1"/>
  </r>
  <r>
    <x v="0"/>
    <n v="1185732"/>
    <d v="2021-06-15T00:00:00"/>
    <x v="3"/>
    <x v="12"/>
    <s v="Omaha"/>
    <x v="1"/>
    <n v="40.000000000000007"/>
    <n v="125"/>
    <n v="50000.000000000007"/>
    <n v="17500"/>
    <n v="0.35"/>
    <x v="1"/>
    <x v="11"/>
    <x v="1"/>
  </r>
  <r>
    <x v="0"/>
    <n v="1185732"/>
    <d v="2021-06-16T00:00:00"/>
    <x v="3"/>
    <x v="12"/>
    <s v="Omaha"/>
    <x v="2"/>
    <n v="35"/>
    <n v="100"/>
    <n v="35000"/>
    <n v="12250"/>
    <n v="0.35"/>
    <x v="1"/>
    <x v="11"/>
    <x v="1"/>
  </r>
  <r>
    <x v="0"/>
    <n v="1185732"/>
    <d v="2021-06-17T00:00:00"/>
    <x v="3"/>
    <x v="12"/>
    <s v="Omaha"/>
    <x v="3"/>
    <n v="35"/>
    <n v="25"/>
    <n v="8750"/>
    <n v="3500"/>
    <n v="0.4"/>
    <x v="1"/>
    <x v="11"/>
    <x v="1"/>
  </r>
  <r>
    <x v="0"/>
    <n v="1185732"/>
    <d v="2021-06-18T00:00:00"/>
    <x v="3"/>
    <x v="12"/>
    <s v="Omaha"/>
    <x v="4"/>
    <n v="49.999999999999993"/>
    <n v="50"/>
    <n v="24999.999999999996"/>
    <n v="8749.9999999999982"/>
    <n v="0.35"/>
    <x v="1"/>
    <x v="11"/>
    <x v="1"/>
  </r>
  <r>
    <x v="0"/>
    <n v="1185732"/>
    <d v="2021-06-19T00:00:00"/>
    <x v="3"/>
    <x v="12"/>
    <s v="Omaha"/>
    <x v="5"/>
    <n v="54.999999999999993"/>
    <n v="150"/>
    <n v="82499.999999999985"/>
    <n v="41249.999999999993"/>
    <n v="0.5"/>
    <x v="1"/>
    <x v="11"/>
    <x v="1"/>
  </r>
  <r>
    <x v="0"/>
    <n v="1185732"/>
    <d v="2021-06-20T00:00:00"/>
    <x v="3"/>
    <x v="12"/>
    <s v="Omaha"/>
    <x v="0"/>
    <n v="40"/>
    <n v="400"/>
    <n v="160000"/>
    <n v="64000"/>
    <n v="0.4"/>
    <x v="1"/>
    <x v="11"/>
    <x v="1"/>
  </r>
  <r>
    <x v="0"/>
    <n v="1185732"/>
    <d v="2021-06-21T00:00:00"/>
    <x v="3"/>
    <x v="12"/>
    <s v="Omaha"/>
    <x v="1"/>
    <n v="35.000000000000007"/>
    <n v="150"/>
    <n v="52500.000000000007"/>
    <n v="18375"/>
    <n v="0.35"/>
    <x v="1"/>
    <x v="11"/>
    <x v="1"/>
  </r>
  <r>
    <x v="0"/>
    <n v="1185732"/>
    <d v="2021-06-22T00:00:00"/>
    <x v="3"/>
    <x v="12"/>
    <s v="Omaha"/>
    <x v="2"/>
    <n v="30.000000000000004"/>
    <n v="175"/>
    <n v="52500.000000000007"/>
    <n v="18375"/>
    <n v="0.35"/>
    <x v="1"/>
    <x v="11"/>
    <x v="1"/>
  </r>
  <r>
    <x v="0"/>
    <n v="1185732"/>
    <d v="2021-06-23T00:00:00"/>
    <x v="3"/>
    <x v="12"/>
    <s v="Omaha"/>
    <x v="3"/>
    <n v="30.000000000000004"/>
    <n v="150"/>
    <n v="45000.000000000007"/>
    <n v="18000.000000000004"/>
    <n v="0.4"/>
    <x v="1"/>
    <x v="11"/>
    <x v="1"/>
  </r>
  <r>
    <x v="0"/>
    <n v="1185732"/>
    <d v="2021-06-24T00:00:00"/>
    <x v="3"/>
    <x v="12"/>
    <s v="Omaha"/>
    <x v="4"/>
    <n v="45"/>
    <n v="150"/>
    <n v="67500"/>
    <n v="23625"/>
    <n v="0.35"/>
    <x v="1"/>
    <x v="11"/>
    <x v="1"/>
  </r>
  <r>
    <x v="0"/>
    <n v="1185732"/>
    <d v="2021-06-25T00:00:00"/>
    <x v="3"/>
    <x v="12"/>
    <s v="Omaha"/>
    <x v="5"/>
    <n v="50"/>
    <n v="325"/>
    <n v="162500"/>
    <n v="81250"/>
    <n v="0.5"/>
    <x v="1"/>
    <x v="11"/>
    <x v="1"/>
  </r>
  <r>
    <x v="0"/>
    <n v="1185732"/>
    <d v="2021-06-26T00:00:00"/>
    <x v="3"/>
    <x v="12"/>
    <s v="Omaha"/>
    <x v="0"/>
    <n v="45"/>
    <n v="550"/>
    <n v="247500"/>
    <n v="99000"/>
    <n v="0.4"/>
    <x v="1"/>
    <x v="11"/>
    <x v="1"/>
  </r>
  <r>
    <x v="0"/>
    <n v="1185732"/>
    <d v="2021-06-27T00:00:00"/>
    <x v="3"/>
    <x v="12"/>
    <s v="Omaha"/>
    <x v="1"/>
    <n v="40.000000000000007"/>
    <n v="300"/>
    <n v="120000.00000000001"/>
    <n v="42000"/>
    <n v="0.35"/>
    <x v="1"/>
    <x v="11"/>
    <x v="1"/>
  </r>
  <r>
    <x v="0"/>
    <n v="1185732"/>
    <d v="2021-06-28T00:00:00"/>
    <x v="3"/>
    <x v="12"/>
    <s v="Omaha"/>
    <x v="2"/>
    <n v="35"/>
    <n v="225"/>
    <n v="78750"/>
    <n v="27562.5"/>
    <n v="0.35"/>
    <x v="1"/>
    <x v="11"/>
    <x v="1"/>
  </r>
  <r>
    <x v="0"/>
    <n v="1185732"/>
    <d v="2021-06-29T00:00:00"/>
    <x v="3"/>
    <x v="12"/>
    <s v="Omaha"/>
    <x v="3"/>
    <n v="35"/>
    <n v="175"/>
    <n v="61250"/>
    <n v="24500"/>
    <n v="0.4"/>
    <x v="1"/>
    <x v="11"/>
    <x v="1"/>
  </r>
  <r>
    <x v="0"/>
    <n v="1185732"/>
    <d v="2021-06-30T00:00:00"/>
    <x v="3"/>
    <x v="12"/>
    <s v="Omaha"/>
    <x v="4"/>
    <n v="45"/>
    <n v="175"/>
    <n v="78750"/>
    <n v="27562.5"/>
    <n v="0.35"/>
    <x v="1"/>
    <x v="11"/>
    <x v="1"/>
  </r>
  <r>
    <x v="0"/>
    <n v="1185732"/>
    <d v="2021-07-01T00:00:00"/>
    <x v="3"/>
    <x v="12"/>
    <s v="Omaha"/>
    <x v="5"/>
    <n v="50"/>
    <n v="350"/>
    <n v="175000"/>
    <n v="87500"/>
    <n v="0.5"/>
    <x v="1"/>
    <x v="5"/>
    <x v="1"/>
  </r>
  <r>
    <x v="0"/>
    <n v="1185732"/>
    <d v="2021-07-02T00:00:00"/>
    <x v="3"/>
    <x v="12"/>
    <s v="Omaha"/>
    <x v="0"/>
    <n v="45"/>
    <n v="500"/>
    <n v="225000"/>
    <n v="90000"/>
    <n v="0.4"/>
    <x v="1"/>
    <x v="5"/>
    <x v="1"/>
  </r>
  <r>
    <x v="0"/>
    <n v="1185732"/>
    <d v="2021-07-03T00:00:00"/>
    <x v="3"/>
    <x v="12"/>
    <s v="Omaha"/>
    <x v="1"/>
    <n v="45.000000000000007"/>
    <n v="275"/>
    <n v="123750.00000000001"/>
    <n v="43312.5"/>
    <n v="0.35"/>
    <x v="1"/>
    <x v="5"/>
    <x v="1"/>
  </r>
  <r>
    <x v="0"/>
    <n v="1185732"/>
    <d v="2021-07-04T00:00:00"/>
    <x v="3"/>
    <x v="12"/>
    <s v="Omaha"/>
    <x v="2"/>
    <n v="40"/>
    <n v="200"/>
    <n v="80000"/>
    <n v="28000"/>
    <n v="0.35"/>
    <x v="1"/>
    <x v="5"/>
    <x v="1"/>
  </r>
  <r>
    <x v="0"/>
    <n v="1185732"/>
    <d v="2021-07-05T00:00:00"/>
    <x v="3"/>
    <x v="12"/>
    <s v="Omaha"/>
    <x v="3"/>
    <n v="30.000000000000004"/>
    <n v="125"/>
    <n v="37500.000000000007"/>
    <n v="15000.000000000004"/>
    <n v="0.4"/>
    <x v="1"/>
    <x v="5"/>
    <x v="1"/>
  </r>
  <r>
    <x v="0"/>
    <n v="1185732"/>
    <d v="2021-07-06T00:00:00"/>
    <x v="3"/>
    <x v="12"/>
    <s v="Omaha"/>
    <x v="4"/>
    <n v="40"/>
    <n v="100"/>
    <n v="40000"/>
    <n v="14000"/>
    <n v="0.35"/>
    <x v="1"/>
    <x v="5"/>
    <x v="1"/>
  </r>
  <r>
    <x v="0"/>
    <n v="1185732"/>
    <d v="2021-07-07T00:00:00"/>
    <x v="3"/>
    <x v="12"/>
    <s v="Omaha"/>
    <x v="5"/>
    <n v="45"/>
    <n v="275"/>
    <n v="123750"/>
    <n v="61875"/>
    <n v="0.5"/>
    <x v="1"/>
    <x v="5"/>
    <x v="1"/>
  </r>
  <r>
    <x v="0"/>
    <n v="1185732"/>
    <d v="2021-07-08T00:00:00"/>
    <x v="3"/>
    <x v="12"/>
    <s v="Omaha"/>
    <x v="0"/>
    <n v="40"/>
    <n v="400"/>
    <n v="160000"/>
    <n v="64000"/>
    <n v="0.4"/>
    <x v="1"/>
    <x v="5"/>
    <x v="1"/>
  </r>
  <r>
    <x v="0"/>
    <n v="1185732"/>
    <d v="2021-07-09T00:00:00"/>
    <x v="3"/>
    <x v="12"/>
    <s v="Omaha"/>
    <x v="1"/>
    <n v="35.000000000000007"/>
    <n v="200"/>
    <n v="70000.000000000015"/>
    <n v="24500.000000000004"/>
    <n v="0.35"/>
    <x v="1"/>
    <x v="5"/>
    <x v="1"/>
  </r>
  <r>
    <x v="0"/>
    <n v="1185732"/>
    <d v="2021-07-10T00:00:00"/>
    <x v="3"/>
    <x v="12"/>
    <s v="Omaha"/>
    <x v="2"/>
    <n v="20"/>
    <n v="100"/>
    <n v="20000"/>
    <n v="7000"/>
    <n v="0.35"/>
    <x v="1"/>
    <x v="5"/>
    <x v="1"/>
  </r>
  <r>
    <x v="0"/>
    <n v="1185732"/>
    <d v="2021-07-11T00:00:00"/>
    <x v="3"/>
    <x v="12"/>
    <s v="Omaha"/>
    <x v="3"/>
    <n v="20"/>
    <n v="75"/>
    <n v="15000"/>
    <n v="6000"/>
    <n v="0.4"/>
    <x v="1"/>
    <x v="5"/>
    <x v="1"/>
  </r>
  <r>
    <x v="0"/>
    <n v="1185732"/>
    <d v="2021-07-12T00:00:00"/>
    <x v="3"/>
    <x v="12"/>
    <s v="Omaha"/>
    <x v="4"/>
    <n v="30"/>
    <n v="75"/>
    <n v="22500"/>
    <n v="7874.9999999999991"/>
    <n v="0.35"/>
    <x v="1"/>
    <x v="5"/>
    <x v="1"/>
  </r>
  <r>
    <x v="0"/>
    <n v="1185732"/>
    <d v="2021-07-13T00:00:00"/>
    <x v="3"/>
    <x v="12"/>
    <s v="Omaha"/>
    <x v="5"/>
    <n v="35"/>
    <n v="150"/>
    <n v="52500"/>
    <n v="26250"/>
    <n v="0.5"/>
    <x v="1"/>
    <x v="5"/>
    <x v="1"/>
  </r>
  <r>
    <x v="0"/>
    <n v="1185732"/>
    <d v="2021-07-14T00:00:00"/>
    <x v="3"/>
    <x v="12"/>
    <s v="Omaha"/>
    <x v="0"/>
    <n v="40"/>
    <n v="325"/>
    <n v="130000"/>
    <n v="52000"/>
    <n v="0.4"/>
    <x v="1"/>
    <x v="5"/>
    <x v="1"/>
  </r>
  <r>
    <x v="0"/>
    <n v="1185732"/>
    <d v="2021-07-15T00:00:00"/>
    <x v="3"/>
    <x v="12"/>
    <s v="Omaha"/>
    <x v="1"/>
    <n v="30"/>
    <n v="150"/>
    <n v="45000"/>
    <n v="15749.999999999998"/>
    <n v="0.35"/>
    <x v="1"/>
    <x v="5"/>
    <x v="1"/>
  </r>
  <r>
    <x v="0"/>
    <n v="1185732"/>
    <d v="2021-07-16T00:00:00"/>
    <x v="3"/>
    <x v="12"/>
    <s v="Omaha"/>
    <x v="2"/>
    <n v="30"/>
    <n v="50"/>
    <n v="15000"/>
    <n v="5250"/>
    <n v="0.35"/>
    <x v="1"/>
    <x v="5"/>
    <x v="1"/>
  </r>
  <r>
    <x v="0"/>
    <n v="1185732"/>
    <d v="2021-07-17T00:00:00"/>
    <x v="3"/>
    <x v="12"/>
    <s v="Omaha"/>
    <x v="3"/>
    <n v="30"/>
    <n v="25"/>
    <n v="7500"/>
    <n v="3000"/>
    <n v="0.4"/>
    <x v="1"/>
    <x v="5"/>
    <x v="1"/>
  </r>
  <r>
    <x v="0"/>
    <n v="1185732"/>
    <d v="2021-07-18T00:00:00"/>
    <x v="3"/>
    <x v="12"/>
    <s v="Omaha"/>
    <x v="4"/>
    <n v="40"/>
    <n v="25"/>
    <n v="10000"/>
    <n v="3500"/>
    <n v="0.35"/>
    <x v="1"/>
    <x v="5"/>
    <x v="1"/>
  </r>
  <r>
    <x v="0"/>
    <n v="1185732"/>
    <d v="2021-07-19T00:00:00"/>
    <x v="3"/>
    <x v="12"/>
    <s v="Omaha"/>
    <x v="5"/>
    <n v="44.999999999999993"/>
    <n v="150"/>
    <n v="67499.999999999985"/>
    <n v="33749.999999999993"/>
    <n v="0.5"/>
    <x v="1"/>
    <x v="5"/>
    <x v="1"/>
  </r>
  <r>
    <x v="0"/>
    <n v="1185732"/>
    <d v="2021-07-20T00:00:00"/>
    <x v="3"/>
    <x v="12"/>
    <s v="Omaha"/>
    <x v="0"/>
    <n v="40"/>
    <n v="300"/>
    <n v="120000"/>
    <n v="48000"/>
    <n v="0.4"/>
    <x v="1"/>
    <x v="5"/>
    <x v="1"/>
  </r>
  <r>
    <x v="0"/>
    <n v="1185732"/>
    <d v="2021-07-21T00:00:00"/>
    <x v="3"/>
    <x v="12"/>
    <s v="Omaha"/>
    <x v="1"/>
    <n v="30.000000000000004"/>
    <n v="150"/>
    <n v="45000.000000000007"/>
    <n v="15750.000000000002"/>
    <n v="0.35"/>
    <x v="1"/>
    <x v="5"/>
    <x v="1"/>
  </r>
  <r>
    <x v="0"/>
    <n v="1185732"/>
    <d v="2021-07-22T00:00:00"/>
    <x v="3"/>
    <x v="12"/>
    <s v="Omaha"/>
    <x v="2"/>
    <n v="30.000000000000004"/>
    <n v="95"/>
    <n v="28500.000000000004"/>
    <n v="9975"/>
    <n v="0.35"/>
    <x v="1"/>
    <x v="5"/>
    <x v="1"/>
  </r>
  <r>
    <x v="0"/>
    <n v="1185732"/>
    <d v="2021-07-23T00:00:00"/>
    <x v="3"/>
    <x v="12"/>
    <s v="Omaha"/>
    <x v="3"/>
    <n v="30.000000000000004"/>
    <n v="125"/>
    <n v="37500.000000000007"/>
    <n v="15000.000000000004"/>
    <n v="0.4"/>
    <x v="1"/>
    <x v="5"/>
    <x v="1"/>
  </r>
  <r>
    <x v="0"/>
    <n v="1185732"/>
    <d v="2021-07-24T00:00:00"/>
    <x v="3"/>
    <x v="12"/>
    <s v="Omaha"/>
    <x v="4"/>
    <n v="49.999999999999993"/>
    <n v="100"/>
    <n v="49999.999999999993"/>
    <n v="17499.999999999996"/>
    <n v="0.35"/>
    <x v="1"/>
    <x v="5"/>
    <x v="1"/>
  </r>
  <r>
    <x v="0"/>
    <n v="1185732"/>
    <d v="2021-07-25T00:00:00"/>
    <x v="3"/>
    <x v="12"/>
    <s v="Omaha"/>
    <x v="5"/>
    <n v="54.999999999999986"/>
    <n v="200"/>
    <n v="109999.99999999997"/>
    <n v="54999.999999999985"/>
    <n v="0.5"/>
    <x v="1"/>
    <x v="5"/>
    <x v="1"/>
  </r>
  <r>
    <x v="0"/>
    <n v="1185732"/>
    <d v="2021-07-26T00:00:00"/>
    <x v="3"/>
    <x v="12"/>
    <s v="Omaha"/>
    <x v="0"/>
    <n v="49.999999999999993"/>
    <n v="450"/>
    <n v="224999.99999999997"/>
    <n v="90000"/>
    <n v="0.4"/>
    <x v="1"/>
    <x v="5"/>
    <x v="1"/>
  </r>
  <r>
    <x v="0"/>
    <n v="1185732"/>
    <d v="2021-07-27T00:00:00"/>
    <x v="3"/>
    <x v="12"/>
    <s v="Omaha"/>
    <x v="1"/>
    <n v="40"/>
    <n v="250"/>
    <n v="100000"/>
    <n v="35000"/>
    <n v="0.35"/>
    <x v="1"/>
    <x v="5"/>
    <x v="1"/>
  </r>
  <r>
    <x v="0"/>
    <n v="1185732"/>
    <d v="2021-07-28T00:00:00"/>
    <x v="3"/>
    <x v="12"/>
    <s v="Omaha"/>
    <x v="2"/>
    <n v="40"/>
    <n v="200"/>
    <n v="80000"/>
    <n v="28000"/>
    <n v="0.35"/>
    <x v="1"/>
    <x v="5"/>
    <x v="1"/>
  </r>
  <r>
    <x v="0"/>
    <n v="1185732"/>
    <d v="2021-07-29T00:00:00"/>
    <x v="3"/>
    <x v="12"/>
    <s v="Omaha"/>
    <x v="3"/>
    <n v="40"/>
    <n v="150"/>
    <n v="60000"/>
    <n v="24000"/>
    <n v="0.4"/>
    <x v="1"/>
    <x v="5"/>
    <x v="1"/>
  </r>
  <r>
    <x v="0"/>
    <n v="1185732"/>
    <d v="2021-07-30T00:00:00"/>
    <x v="3"/>
    <x v="12"/>
    <s v="Omaha"/>
    <x v="4"/>
    <n v="49.999999999999993"/>
    <n v="150"/>
    <n v="74999.999999999985"/>
    <n v="26249.999999999993"/>
    <n v="0.35"/>
    <x v="1"/>
    <x v="5"/>
    <x v="1"/>
  </r>
  <r>
    <x v="0"/>
    <n v="1185732"/>
    <d v="2021-07-31T00:00:00"/>
    <x v="3"/>
    <x v="12"/>
    <s v="Omaha"/>
    <x v="5"/>
    <n v="54.999999999999986"/>
    <n v="250"/>
    <n v="137499.99999999997"/>
    <n v="68749.999999999985"/>
    <n v="0.5"/>
    <x v="1"/>
    <x v="5"/>
    <x v="1"/>
  </r>
  <r>
    <x v="2"/>
    <n v="1197831"/>
    <d v="2021-08-01T00:00:00"/>
    <x v="3"/>
    <x v="12"/>
    <s v="Omaha"/>
    <x v="0"/>
    <n v="20"/>
    <n v="675"/>
    <n v="135000"/>
    <n v="53999.999999999993"/>
    <n v="0.39999999999999997"/>
    <x v="1"/>
    <x v="6"/>
    <x v="1"/>
  </r>
  <r>
    <x v="2"/>
    <n v="1197831"/>
    <d v="2021-08-02T00:00:00"/>
    <x v="3"/>
    <x v="12"/>
    <s v="Omaha"/>
    <x v="1"/>
    <n v="30"/>
    <n v="675"/>
    <n v="202500"/>
    <n v="81000"/>
    <n v="0.39999999999999997"/>
    <x v="1"/>
    <x v="6"/>
    <x v="1"/>
  </r>
  <r>
    <x v="2"/>
    <n v="1197831"/>
    <d v="2021-08-03T00:00:00"/>
    <x v="3"/>
    <x v="12"/>
    <s v="Omaha"/>
    <x v="2"/>
    <n v="30"/>
    <n v="475"/>
    <n v="142500"/>
    <n v="56999.999999999993"/>
    <n v="0.39999999999999997"/>
    <x v="1"/>
    <x v="6"/>
    <x v="1"/>
  </r>
  <r>
    <x v="2"/>
    <n v="1197831"/>
    <d v="2021-08-04T00:00:00"/>
    <x v="3"/>
    <x v="12"/>
    <s v="Omaha"/>
    <x v="3"/>
    <n v="35"/>
    <n v="475"/>
    <n v="166250"/>
    <n v="83125"/>
    <n v="0.5"/>
    <x v="1"/>
    <x v="6"/>
    <x v="1"/>
  </r>
  <r>
    <x v="2"/>
    <n v="1197831"/>
    <d v="2021-08-05T00:00:00"/>
    <x v="1"/>
    <x v="13"/>
    <s v="Birmingham"/>
    <x v="4"/>
    <n v="40"/>
    <n v="325"/>
    <n v="130000"/>
    <n v="45500"/>
    <n v="0.35"/>
    <x v="1"/>
    <x v="6"/>
    <x v="1"/>
  </r>
  <r>
    <x v="2"/>
    <n v="1197831"/>
    <d v="2021-08-06T00:00:00"/>
    <x v="1"/>
    <x v="13"/>
    <s v="Birmingham"/>
    <x v="5"/>
    <n v="35"/>
    <n v="475"/>
    <n v="166250"/>
    <n v="91437.500000000015"/>
    <n v="0.55000000000000004"/>
    <x v="1"/>
    <x v="6"/>
    <x v="1"/>
  </r>
  <r>
    <x v="2"/>
    <n v="1197831"/>
    <d v="2021-08-07T00:00:00"/>
    <x v="1"/>
    <x v="13"/>
    <s v="Birmingham"/>
    <x v="0"/>
    <n v="25"/>
    <n v="625"/>
    <n v="156250"/>
    <n v="62499.999999999993"/>
    <n v="0.39999999999999997"/>
    <x v="1"/>
    <x v="6"/>
    <x v="1"/>
  </r>
  <r>
    <x v="2"/>
    <n v="1197831"/>
    <d v="2021-08-08T00:00:00"/>
    <x v="1"/>
    <x v="13"/>
    <s v="Birmingham"/>
    <x v="1"/>
    <n v="35"/>
    <n v="600"/>
    <n v="210000"/>
    <n v="84000"/>
    <n v="0.39999999999999997"/>
    <x v="1"/>
    <x v="6"/>
    <x v="1"/>
  </r>
  <r>
    <x v="2"/>
    <n v="1197831"/>
    <d v="2021-08-09T00:00:00"/>
    <x v="1"/>
    <x v="13"/>
    <s v="Birmingham"/>
    <x v="2"/>
    <n v="35"/>
    <n v="425"/>
    <n v="148750"/>
    <n v="59499.999999999993"/>
    <n v="0.39999999999999997"/>
    <x v="1"/>
    <x v="6"/>
    <x v="1"/>
  </r>
  <r>
    <x v="2"/>
    <n v="1197831"/>
    <d v="2021-08-10T00:00:00"/>
    <x v="1"/>
    <x v="13"/>
    <s v="Birmingham"/>
    <x v="3"/>
    <n v="35"/>
    <n v="375"/>
    <n v="131250"/>
    <n v="65625"/>
    <n v="0.5"/>
    <x v="1"/>
    <x v="6"/>
    <x v="1"/>
  </r>
  <r>
    <x v="2"/>
    <n v="1197831"/>
    <d v="2021-08-11T00:00:00"/>
    <x v="1"/>
    <x v="13"/>
    <s v="Birmingham"/>
    <x v="4"/>
    <n v="40"/>
    <n v="250"/>
    <n v="100000"/>
    <n v="35000"/>
    <n v="0.35"/>
    <x v="1"/>
    <x v="6"/>
    <x v="1"/>
  </r>
  <r>
    <x v="2"/>
    <n v="1197831"/>
    <d v="2021-08-12T00:00:00"/>
    <x v="1"/>
    <x v="13"/>
    <s v="Birmingham"/>
    <x v="5"/>
    <n v="35"/>
    <n v="450"/>
    <n v="157500"/>
    <n v="86625"/>
    <n v="0.55000000000000004"/>
    <x v="1"/>
    <x v="6"/>
    <x v="1"/>
  </r>
  <r>
    <x v="2"/>
    <n v="1197831"/>
    <d v="2021-08-13T00:00:00"/>
    <x v="1"/>
    <x v="13"/>
    <s v="Birmingham"/>
    <x v="0"/>
    <n v="30"/>
    <n v="625"/>
    <n v="187500"/>
    <n v="84374.999999999985"/>
    <n v="0.44999999999999996"/>
    <x v="1"/>
    <x v="6"/>
    <x v="1"/>
  </r>
  <r>
    <x v="2"/>
    <n v="1197831"/>
    <d v="2021-08-14T00:00:00"/>
    <x v="1"/>
    <x v="13"/>
    <s v="Birmingham"/>
    <x v="1"/>
    <n v="40"/>
    <n v="625"/>
    <n v="250000"/>
    <n v="112499.99999999999"/>
    <n v="0.44999999999999996"/>
    <x v="1"/>
    <x v="6"/>
    <x v="1"/>
  </r>
  <r>
    <x v="2"/>
    <n v="1197831"/>
    <d v="2021-08-15T00:00:00"/>
    <x v="1"/>
    <x v="13"/>
    <s v="Birmingham"/>
    <x v="2"/>
    <n v="30"/>
    <n v="450"/>
    <n v="135000"/>
    <n v="60749.999999999993"/>
    <n v="0.44999999999999996"/>
    <x v="1"/>
    <x v="6"/>
    <x v="1"/>
  </r>
  <r>
    <x v="2"/>
    <n v="1197831"/>
    <d v="2021-08-16T00:00:00"/>
    <x v="1"/>
    <x v="13"/>
    <s v="Birmingham"/>
    <x v="3"/>
    <n v="35"/>
    <n v="350"/>
    <n v="122500"/>
    <n v="67375"/>
    <n v="0.55000000000000004"/>
    <x v="1"/>
    <x v="6"/>
    <x v="1"/>
  </r>
  <r>
    <x v="2"/>
    <n v="1197831"/>
    <d v="2021-08-17T00:00:00"/>
    <x v="1"/>
    <x v="13"/>
    <s v="Birmingham"/>
    <x v="4"/>
    <n v="40"/>
    <n v="250"/>
    <n v="100000"/>
    <n v="40000"/>
    <n v="0.39999999999999997"/>
    <x v="1"/>
    <x v="6"/>
    <x v="1"/>
  </r>
  <r>
    <x v="2"/>
    <n v="1197831"/>
    <d v="2021-08-18T00:00:00"/>
    <x v="1"/>
    <x v="13"/>
    <s v="Birmingham"/>
    <x v="5"/>
    <n v="35"/>
    <n v="400"/>
    <n v="140000"/>
    <n v="84000.000000000015"/>
    <n v="0.60000000000000009"/>
    <x v="1"/>
    <x v="6"/>
    <x v="1"/>
  </r>
  <r>
    <x v="2"/>
    <n v="1197831"/>
    <d v="2021-08-19T00:00:00"/>
    <x v="1"/>
    <x v="13"/>
    <s v="Birmingham"/>
    <x v="0"/>
    <n v="20"/>
    <n v="650"/>
    <n v="130000"/>
    <n v="58499.999999999993"/>
    <n v="0.44999999999999996"/>
    <x v="1"/>
    <x v="6"/>
    <x v="1"/>
  </r>
  <r>
    <x v="2"/>
    <n v="1197831"/>
    <d v="2021-08-20T00:00:00"/>
    <x v="1"/>
    <x v="13"/>
    <s v="Birmingham"/>
    <x v="1"/>
    <n v="20.000000000000007"/>
    <n v="650"/>
    <n v="130000.00000000004"/>
    <n v="58500.000000000015"/>
    <n v="0.44999999999999996"/>
    <x v="1"/>
    <x v="6"/>
    <x v="1"/>
  </r>
  <r>
    <x v="2"/>
    <n v="1197831"/>
    <d v="2021-08-21T00:00:00"/>
    <x v="1"/>
    <x v="13"/>
    <s v="Birmingham"/>
    <x v="2"/>
    <n v="14.999999999999996"/>
    <n v="475"/>
    <n v="71249.999999999985"/>
    <n v="32062.499999999989"/>
    <n v="0.44999999999999996"/>
    <x v="1"/>
    <x v="6"/>
    <x v="1"/>
  </r>
  <r>
    <x v="2"/>
    <n v="1197831"/>
    <d v="2021-08-22T00:00:00"/>
    <x v="1"/>
    <x v="13"/>
    <s v="Birmingham"/>
    <x v="3"/>
    <n v="20.000000000000007"/>
    <n v="375"/>
    <n v="75000.000000000029"/>
    <n v="41250.000000000022"/>
    <n v="0.55000000000000004"/>
    <x v="1"/>
    <x v="6"/>
    <x v="1"/>
  </r>
  <r>
    <x v="2"/>
    <n v="1197831"/>
    <d v="2021-08-23T00:00:00"/>
    <x v="1"/>
    <x v="13"/>
    <s v="Birmingham"/>
    <x v="4"/>
    <n v="25"/>
    <n v="275"/>
    <n v="68750"/>
    <n v="27499.999999999996"/>
    <n v="0.39999999999999997"/>
    <x v="1"/>
    <x v="6"/>
    <x v="1"/>
  </r>
  <r>
    <x v="2"/>
    <n v="1197831"/>
    <d v="2021-08-24T00:00:00"/>
    <x v="1"/>
    <x v="13"/>
    <s v="Birmingham"/>
    <x v="5"/>
    <n v="20.000000000000007"/>
    <n v="550"/>
    <n v="110000.00000000004"/>
    <n v="66000.000000000029"/>
    <n v="0.60000000000000009"/>
    <x v="1"/>
    <x v="6"/>
    <x v="1"/>
  </r>
  <r>
    <x v="2"/>
    <n v="1197831"/>
    <d v="2021-08-25T00:00:00"/>
    <x v="1"/>
    <x v="13"/>
    <s v="Birmingham"/>
    <x v="0"/>
    <n v="9.9999999999999964"/>
    <n v="700"/>
    <n v="69999.999999999971"/>
    <n v="31499.999999999985"/>
    <n v="0.44999999999999996"/>
    <x v="1"/>
    <x v="6"/>
    <x v="1"/>
  </r>
  <r>
    <x v="2"/>
    <n v="1197831"/>
    <d v="2021-08-26T00:00:00"/>
    <x v="1"/>
    <x v="13"/>
    <s v="Birmingham"/>
    <x v="1"/>
    <n v="20.000000000000007"/>
    <n v="725"/>
    <n v="145000.00000000006"/>
    <n v="65250.000000000022"/>
    <n v="0.44999999999999996"/>
    <x v="1"/>
    <x v="6"/>
    <x v="1"/>
  </r>
  <r>
    <x v="2"/>
    <n v="1197831"/>
    <d v="2021-08-27T00:00:00"/>
    <x v="1"/>
    <x v="13"/>
    <s v="Birmingham"/>
    <x v="2"/>
    <n v="14.999999999999996"/>
    <n v="575"/>
    <n v="86249.999999999985"/>
    <n v="38812.499999999993"/>
    <n v="0.44999999999999996"/>
    <x v="1"/>
    <x v="6"/>
    <x v="1"/>
  </r>
  <r>
    <x v="2"/>
    <n v="1197831"/>
    <d v="2021-08-28T00:00:00"/>
    <x v="1"/>
    <x v="13"/>
    <s v="Birmingham"/>
    <x v="3"/>
    <n v="35"/>
    <n v="500"/>
    <n v="175000"/>
    <n v="96250.000000000015"/>
    <n v="0.55000000000000004"/>
    <x v="1"/>
    <x v="6"/>
    <x v="1"/>
  </r>
  <r>
    <x v="2"/>
    <n v="1197831"/>
    <d v="2021-08-29T00:00:00"/>
    <x v="1"/>
    <x v="13"/>
    <s v="Birmingham"/>
    <x v="4"/>
    <n v="50"/>
    <n v="400"/>
    <n v="200000"/>
    <n v="80000"/>
    <n v="0.39999999999999997"/>
    <x v="1"/>
    <x v="6"/>
    <x v="1"/>
  </r>
  <r>
    <x v="2"/>
    <n v="1197831"/>
    <d v="2021-08-30T00:00:00"/>
    <x v="1"/>
    <x v="13"/>
    <s v="Birmingham"/>
    <x v="5"/>
    <n v="45"/>
    <n v="750"/>
    <n v="337500"/>
    <n v="202500.00000000003"/>
    <n v="0.60000000000000009"/>
    <x v="1"/>
    <x v="6"/>
    <x v="1"/>
  </r>
  <r>
    <x v="2"/>
    <n v="1197831"/>
    <d v="2021-08-31T00:00:00"/>
    <x v="1"/>
    <x v="13"/>
    <s v="Birmingham"/>
    <x v="0"/>
    <n v="45"/>
    <n v="750"/>
    <n v="337500"/>
    <n v="151874.99999999997"/>
    <n v="0.44999999999999996"/>
    <x v="1"/>
    <x v="6"/>
    <x v="1"/>
  </r>
  <r>
    <x v="2"/>
    <n v="1197831"/>
    <d v="2021-09-01T00:00:00"/>
    <x v="1"/>
    <x v="13"/>
    <s v="Birmingham"/>
    <x v="1"/>
    <n v="50"/>
    <n v="750"/>
    <n v="375000"/>
    <n v="168749.99999999997"/>
    <n v="0.44999999999999996"/>
    <x v="1"/>
    <x v="7"/>
    <x v="1"/>
  </r>
  <r>
    <x v="2"/>
    <n v="1197831"/>
    <d v="2021-09-02T00:00:00"/>
    <x v="1"/>
    <x v="13"/>
    <s v="Birmingham"/>
    <x v="2"/>
    <n v="45"/>
    <n v="650"/>
    <n v="292500"/>
    <n v="131625"/>
    <n v="0.44999999999999996"/>
    <x v="1"/>
    <x v="7"/>
    <x v="1"/>
  </r>
  <r>
    <x v="2"/>
    <n v="1197831"/>
    <d v="2021-09-03T00:00:00"/>
    <x v="1"/>
    <x v="13"/>
    <s v="Birmingham"/>
    <x v="3"/>
    <n v="45"/>
    <n v="600"/>
    <n v="270000"/>
    <n v="148500"/>
    <n v="0.55000000000000004"/>
    <x v="1"/>
    <x v="7"/>
    <x v="1"/>
  </r>
  <r>
    <x v="2"/>
    <n v="1197831"/>
    <d v="2021-09-04T00:00:00"/>
    <x v="1"/>
    <x v="13"/>
    <s v="Birmingham"/>
    <x v="4"/>
    <n v="50"/>
    <n v="500"/>
    <n v="250000"/>
    <n v="99999.999999999985"/>
    <n v="0.39999999999999997"/>
    <x v="1"/>
    <x v="7"/>
    <x v="1"/>
  </r>
  <r>
    <x v="2"/>
    <n v="1197831"/>
    <d v="2021-09-05T00:00:00"/>
    <x v="1"/>
    <x v="13"/>
    <s v="Birmingham"/>
    <x v="5"/>
    <n v="55.000000000000007"/>
    <n v="875"/>
    <n v="481250.00000000006"/>
    <n v="288750.00000000006"/>
    <n v="0.60000000000000009"/>
    <x v="1"/>
    <x v="7"/>
    <x v="1"/>
  </r>
  <r>
    <x v="2"/>
    <n v="1197831"/>
    <d v="2021-09-06T00:00:00"/>
    <x v="1"/>
    <x v="13"/>
    <s v="Birmingham"/>
    <x v="0"/>
    <n v="45"/>
    <n v="825"/>
    <n v="371250"/>
    <n v="185624.99999999997"/>
    <n v="0.49999999999999994"/>
    <x v="1"/>
    <x v="7"/>
    <x v="1"/>
  </r>
  <r>
    <x v="2"/>
    <n v="1197831"/>
    <d v="2021-09-07T00:00:00"/>
    <x v="1"/>
    <x v="13"/>
    <s v="Birmingham"/>
    <x v="1"/>
    <n v="50"/>
    <n v="825"/>
    <n v="412500"/>
    <n v="206249.99999999997"/>
    <n v="0.49999999999999994"/>
    <x v="1"/>
    <x v="7"/>
    <x v="1"/>
  </r>
  <r>
    <x v="2"/>
    <n v="1197831"/>
    <d v="2021-09-08T00:00:00"/>
    <x v="1"/>
    <x v="13"/>
    <s v="Birmingham"/>
    <x v="2"/>
    <n v="45"/>
    <n v="975"/>
    <n v="438750"/>
    <n v="219374.99999999997"/>
    <n v="0.49999999999999994"/>
    <x v="1"/>
    <x v="7"/>
    <x v="1"/>
  </r>
  <r>
    <x v="2"/>
    <n v="1197831"/>
    <d v="2021-09-09T00:00:00"/>
    <x v="1"/>
    <x v="13"/>
    <s v="Birmingham"/>
    <x v="3"/>
    <n v="45"/>
    <n v="575"/>
    <n v="258750"/>
    <n v="155250.00000000003"/>
    <n v="0.60000000000000009"/>
    <x v="1"/>
    <x v="7"/>
    <x v="1"/>
  </r>
  <r>
    <x v="2"/>
    <n v="1197831"/>
    <d v="2021-09-10T00:00:00"/>
    <x v="1"/>
    <x v="13"/>
    <s v="Birmingham"/>
    <x v="4"/>
    <n v="50"/>
    <n v="525"/>
    <n v="262500"/>
    <n v="118124.99999999999"/>
    <n v="0.44999999999999996"/>
    <x v="1"/>
    <x v="7"/>
    <x v="1"/>
  </r>
  <r>
    <x v="2"/>
    <n v="1197831"/>
    <d v="2021-09-11T00:00:00"/>
    <x v="1"/>
    <x v="13"/>
    <s v="Birmingham"/>
    <x v="5"/>
    <n v="60"/>
    <n v="800"/>
    <n v="480000"/>
    <n v="312000.00000000006"/>
    <n v="0.65000000000000013"/>
    <x v="1"/>
    <x v="7"/>
    <x v="1"/>
  </r>
  <r>
    <x v="2"/>
    <n v="1197831"/>
    <d v="2021-09-12T00:00:00"/>
    <x v="1"/>
    <x v="13"/>
    <s v="Birmingham"/>
    <x v="0"/>
    <n v="40"/>
    <n v="750"/>
    <n v="300000"/>
    <n v="149999.99999999997"/>
    <n v="0.49999999999999994"/>
    <x v="1"/>
    <x v="7"/>
    <x v="1"/>
  </r>
  <r>
    <x v="2"/>
    <n v="1197831"/>
    <d v="2021-09-13T00:00:00"/>
    <x v="1"/>
    <x v="13"/>
    <s v="Birmingham"/>
    <x v="1"/>
    <n v="55.000000000000007"/>
    <n v="750"/>
    <n v="412500.00000000006"/>
    <n v="206250"/>
    <n v="0.49999999999999994"/>
    <x v="1"/>
    <x v="7"/>
    <x v="1"/>
  </r>
  <r>
    <x v="2"/>
    <n v="1197831"/>
    <d v="2021-09-14T00:00:00"/>
    <x v="1"/>
    <x v="13"/>
    <s v="Birmingham"/>
    <x v="2"/>
    <n v="55.000000000000007"/>
    <n v="925"/>
    <n v="508750.00000000006"/>
    <n v="254375"/>
    <n v="0.49999999999999994"/>
    <x v="1"/>
    <x v="7"/>
    <x v="1"/>
  </r>
  <r>
    <x v="2"/>
    <n v="1197831"/>
    <d v="2021-09-15T00:00:00"/>
    <x v="1"/>
    <x v="13"/>
    <s v="Birmingham"/>
    <x v="3"/>
    <n v="50"/>
    <n v="425"/>
    <n v="212500"/>
    <n v="127500.00000000001"/>
    <n v="0.60000000000000009"/>
    <x v="1"/>
    <x v="7"/>
    <x v="1"/>
  </r>
  <r>
    <x v="2"/>
    <n v="1197831"/>
    <d v="2021-09-16T00:00:00"/>
    <x v="1"/>
    <x v="13"/>
    <s v="Birmingham"/>
    <x v="4"/>
    <n v="55.000000000000007"/>
    <n v="425"/>
    <n v="233750.00000000003"/>
    <n v="105187.5"/>
    <n v="0.44999999999999996"/>
    <x v="1"/>
    <x v="7"/>
    <x v="1"/>
  </r>
  <r>
    <x v="2"/>
    <n v="1197831"/>
    <d v="2021-09-17T00:00:00"/>
    <x v="1"/>
    <x v="13"/>
    <s v="Birmingham"/>
    <x v="5"/>
    <n v="60"/>
    <n v="675"/>
    <n v="405000"/>
    <n v="263250.00000000006"/>
    <n v="0.65000000000000013"/>
    <x v="1"/>
    <x v="7"/>
    <x v="1"/>
  </r>
  <r>
    <x v="2"/>
    <n v="1197831"/>
    <d v="2021-09-18T00:00:00"/>
    <x v="1"/>
    <x v="13"/>
    <s v="Birmingham"/>
    <x v="0"/>
    <n v="55.000000000000007"/>
    <n v="625"/>
    <n v="343750.00000000006"/>
    <n v="171875"/>
    <n v="0.49999999999999994"/>
    <x v="1"/>
    <x v="7"/>
    <x v="1"/>
  </r>
  <r>
    <x v="2"/>
    <n v="1197831"/>
    <d v="2021-09-19T00:00:00"/>
    <x v="1"/>
    <x v="13"/>
    <s v="Birmingham"/>
    <x v="1"/>
    <n v="55.000000000000007"/>
    <n v="575"/>
    <n v="316250.00000000006"/>
    <n v="158125"/>
    <n v="0.49999999999999994"/>
    <x v="1"/>
    <x v="7"/>
    <x v="1"/>
  </r>
  <r>
    <x v="2"/>
    <n v="1197831"/>
    <d v="2021-09-20T00:00:00"/>
    <x v="1"/>
    <x v="13"/>
    <s v="Birmingham"/>
    <x v="2"/>
    <n v="60"/>
    <n v="625"/>
    <n v="375000"/>
    <n v="187499.99999999997"/>
    <n v="0.49999999999999994"/>
    <x v="1"/>
    <x v="7"/>
    <x v="1"/>
  </r>
  <r>
    <x v="2"/>
    <n v="1197831"/>
    <d v="2021-09-21T00:00:00"/>
    <x v="1"/>
    <x v="13"/>
    <s v="Birmingham"/>
    <x v="3"/>
    <n v="60"/>
    <n v="350"/>
    <n v="210000"/>
    <n v="126000.00000000001"/>
    <n v="0.60000000000000009"/>
    <x v="1"/>
    <x v="7"/>
    <x v="1"/>
  </r>
  <r>
    <x v="2"/>
    <n v="1197831"/>
    <d v="2021-09-22T00:00:00"/>
    <x v="1"/>
    <x v="13"/>
    <s v="Birmingham"/>
    <x v="4"/>
    <n v="45"/>
    <n v="350"/>
    <n v="157500"/>
    <n v="70875"/>
    <n v="0.44999999999999996"/>
    <x v="1"/>
    <x v="7"/>
    <x v="1"/>
  </r>
  <r>
    <x v="2"/>
    <n v="1197831"/>
    <d v="2021-09-23T00:00:00"/>
    <x v="1"/>
    <x v="13"/>
    <s v="Birmingham"/>
    <x v="5"/>
    <n v="40"/>
    <n v="575"/>
    <n v="230000"/>
    <n v="149500.00000000003"/>
    <n v="0.65000000000000013"/>
    <x v="1"/>
    <x v="7"/>
    <x v="1"/>
  </r>
  <r>
    <x v="2"/>
    <n v="1197831"/>
    <d v="2021-09-24T00:00:00"/>
    <x v="1"/>
    <x v="13"/>
    <s v="Birmingham"/>
    <x v="0"/>
    <n v="30.000000000000004"/>
    <n v="525"/>
    <n v="157500.00000000003"/>
    <n v="78750"/>
    <n v="0.49999999999999994"/>
    <x v="1"/>
    <x v="7"/>
    <x v="1"/>
  </r>
  <r>
    <x v="2"/>
    <n v="1197831"/>
    <d v="2021-09-25T00:00:00"/>
    <x v="1"/>
    <x v="13"/>
    <s v="Birmingham"/>
    <x v="1"/>
    <n v="30.000000000000004"/>
    <n v="525"/>
    <n v="157500.00000000003"/>
    <n v="78750"/>
    <n v="0.49999999999999994"/>
    <x v="1"/>
    <x v="7"/>
    <x v="1"/>
  </r>
  <r>
    <x v="2"/>
    <n v="1197831"/>
    <d v="2021-09-26T00:00:00"/>
    <x v="1"/>
    <x v="13"/>
    <s v="Birmingham"/>
    <x v="2"/>
    <n v="35"/>
    <n v="475"/>
    <n v="166250"/>
    <n v="83124.999999999985"/>
    <n v="0.49999999999999994"/>
    <x v="1"/>
    <x v="7"/>
    <x v="1"/>
  </r>
  <r>
    <x v="2"/>
    <n v="1197831"/>
    <d v="2021-09-27T00:00:00"/>
    <x v="1"/>
    <x v="13"/>
    <s v="Birmingham"/>
    <x v="3"/>
    <n v="35"/>
    <n v="325"/>
    <n v="113750"/>
    <n v="68250.000000000015"/>
    <n v="0.60000000000000009"/>
    <x v="1"/>
    <x v="7"/>
    <x v="1"/>
  </r>
  <r>
    <x v="2"/>
    <n v="1197831"/>
    <d v="2021-09-28T00:00:00"/>
    <x v="1"/>
    <x v="13"/>
    <s v="Birmingham"/>
    <x v="4"/>
    <n v="30.000000000000004"/>
    <n v="300"/>
    <n v="90000.000000000015"/>
    <n v="40500"/>
    <n v="0.44999999999999996"/>
    <x v="1"/>
    <x v="7"/>
    <x v="1"/>
  </r>
  <r>
    <x v="2"/>
    <n v="1197831"/>
    <d v="2021-09-29T00:00:00"/>
    <x v="1"/>
    <x v="13"/>
    <s v="Birmingham"/>
    <x v="5"/>
    <n v="40"/>
    <n v="475"/>
    <n v="190000"/>
    <n v="123500.00000000003"/>
    <n v="0.65000000000000013"/>
    <x v="1"/>
    <x v="7"/>
    <x v="1"/>
  </r>
  <r>
    <x v="2"/>
    <n v="1197831"/>
    <d v="2021-09-30T00:00:00"/>
    <x v="1"/>
    <x v="13"/>
    <s v="Birmingham"/>
    <x v="0"/>
    <n v="20.000000000000004"/>
    <n v="625"/>
    <n v="125000.00000000003"/>
    <n v="62500.000000000007"/>
    <n v="0.49999999999999994"/>
    <x v="1"/>
    <x v="7"/>
    <x v="1"/>
  </r>
  <r>
    <x v="2"/>
    <n v="1197831"/>
    <d v="2021-10-01T00:00:00"/>
    <x v="1"/>
    <x v="13"/>
    <s v="Birmingham"/>
    <x v="1"/>
    <n v="20.000000000000004"/>
    <n v="625"/>
    <n v="125000.00000000003"/>
    <n v="62500.000000000007"/>
    <n v="0.49999999999999994"/>
    <x v="1"/>
    <x v="8"/>
    <x v="1"/>
  </r>
  <r>
    <x v="2"/>
    <n v="1197831"/>
    <d v="2021-10-02T00:00:00"/>
    <x v="1"/>
    <x v="13"/>
    <s v="Birmingham"/>
    <x v="2"/>
    <n v="45.000000000000007"/>
    <n v="575"/>
    <n v="258750.00000000003"/>
    <n v="129375"/>
    <n v="0.49999999999999994"/>
    <x v="1"/>
    <x v="8"/>
    <x v="1"/>
  </r>
  <r>
    <x v="2"/>
    <n v="1197831"/>
    <d v="2021-10-03T00:00:00"/>
    <x v="1"/>
    <x v="13"/>
    <s v="Birmingham"/>
    <x v="3"/>
    <n v="45.000000000000007"/>
    <n v="450"/>
    <n v="202500.00000000003"/>
    <n v="121500.00000000003"/>
    <n v="0.60000000000000009"/>
    <x v="1"/>
    <x v="8"/>
    <x v="1"/>
  </r>
  <r>
    <x v="2"/>
    <n v="1197831"/>
    <d v="2021-10-04T00:00:00"/>
    <x v="1"/>
    <x v="13"/>
    <s v="Birmingham"/>
    <x v="4"/>
    <n v="49.999999999999993"/>
    <n v="425"/>
    <n v="212499.99999999997"/>
    <n v="95624.999999999971"/>
    <n v="0.44999999999999996"/>
    <x v="1"/>
    <x v="8"/>
    <x v="1"/>
  </r>
  <r>
    <x v="2"/>
    <n v="1197831"/>
    <d v="2021-10-05T00:00:00"/>
    <x v="1"/>
    <x v="13"/>
    <s v="Birmingham"/>
    <x v="5"/>
    <n v="60"/>
    <n v="625"/>
    <n v="375000"/>
    <n v="243750.00000000006"/>
    <n v="0.65000000000000013"/>
    <x v="1"/>
    <x v="8"/>
    <x v="1"/>
  </r>
  <r>
    <x v="2"/>
    <n v="1197831"/>
    <d v="2021-10-06T00:00:00"/>
    <x v="1"/>
    <x v="13"/>
    <s v="Birmingham"/>
    <x v="0"/>
    <n v="60"/>
    <n v="775"/>
    <n v="465000"/>
    <n v="232499.99999999997"/>
    <n v="0.49999999999999994"/>
    <x v="1"/>
    <x v="8"/>
    <x v="1"/>
  </r>
  <r>
    <x v="2"/>
    <n v="1197831"/>
    <d v="2021-10-07T00:00:00"/>
    <x v="1"/>
    <x v="13"/>
    <s v="Birmingham"/>
    <x v="1"/>
    <n v="60"/>
    <n v="775"/>
    <n v="465000"/>
    <n v="232499.99999999997"/>
    <n v="0.49999999999999994"/>
    <x v="1"/>
    <x v="8"/>
    <x v="1"/>
  </r>
  <r>
    <x v="2"/>
    <n v="1197831"/>
    <d v="2021-10-08T00:00:00"/>
    <x v="1"/>
    <x v="13"/>
    <s v="Birmingham"/>
    <x v="2"/>
    <n v="65"/>
    <n v="700"/>
    <n v="455000"/>
    <n v="227499.99999999997"/>
    <n v="0.49999999999999994"/>
    <x v="1"/>
    <x v="8"/>
    <x v="1"/>
  </r>
  <r>
    <x v="2"/>
    <n v="1197831"/>
    <d v="2021-10-09T00:00:00"/>
    <x v="1"/>
    <x v="13"/>
    <s v="Birmingham"/>
    <x v="3"/>
    <n v="65"/>
    <n v="550"/>
    <n v="357500"/>
    <n v="214500.00000000003"/>
    <n v="0.60000000000000009"/>
    <x v="1"/>
    <x v="8"/>
    <x v="1"/>
  </r>
  <r>
    <x v="2"/>
    <n v="1197831"/>
    <d v="2021-10-10T00:00:00"/>
    <x v="1"/>
    <x v="13"/>
    <s v="Birmingham"/>
    <x v="4"/>
    <n v="60"/>
    <n v="500"/>
    <n v="300000"/>
    <n v="135000"/>
    <n v="0.44999999999999996"/>
    <x v="1"/>
    <x v="8"/>
    <x v="1"/>
  </r>
  <r>
    <x v="2"/>
    <n v="1197831"/>
    <d v="2021-10-11T00:00:00"/>
    <x v="1"/>
    <x v="13"/>
    <s v="Birmingham"/>
    <x v="5"/>
    <n v="70"/>
    <n v="750"/>
    <n v="525000"/>
    <n v="341250.00000000006"/>
    <n v="0.65000000000000013"/>
    <x v="1"/>
    <x v="8"/>
    <x v="1"/>
  </r>
  <r>
    <x v="5"/>
    <n v="1185732"/>
    <d v="2021-10-12T00:00:00"/>
    <x v="1"/>
    <x v="13"/>
    <s v="Birmingham"/>
    <x v="0"/>
    <n v="40"/>
    <n v="450"/>
    <n v="180000"/>
    <n v="62999.999999999993"/>
    <n v="0.35"/>
    <x v="1"/>
    <x v="8"/>
    <x v="1"/>
  </r>
  <r>
    <x v="5"/>
    <n v="1185732"/>
    <d v="2021-10-13T00:00:00"/>
    <x v="1"/>
    <x v="13"/>
    <s v="Birmingham"/>
    <x v="1"/>
    <n v="40"/>
    <n v="250"/>
    <n v="100000"/>
    <n v="35000"/>
    <n v="0.35"/>
    <x v="1"/>
    <x v="8"/>
    <x v="1"/>
  </r>
  <r>
    <x v="5"/>
    <n v="1185732"/>
    <d v="2021-10-14T00:00:00"/>
    <x v="1"/>
    <x v="13"/>
    <s v="Birmingham"/>
    <x v="2"/>
    <n v="30.000000000000004"/>
    <n v="250"/>
    <n v="75000.000000000015"/>
    <n v="30000.000000000004"/>
    <n v="0.39999999999999997"/>
    <x v="1"/>
    <x v="8"/>
    <x v="1"/>
  </r>
  <r>
    <x v="5"/>
    <n v="1185732"/>
    <d v="2021-10-15T00:00:00"/>
    <x v="1"/>
    <x v="13"/>
    <s v="Birmingham"/>
    <x v="3"/>
    <n v="35"/>
    <n v="100"/>
    <n v="35000"/>
    <n v="10500"/>
    <n v="0.3"/>
    <x v="1"/>
    <x v="8"/>
    <x v="1"/>
  </r>
  <r>
    <x v="5"/>
    <n v="1185732"/>
    <d v="2021-10-16T00:00:00"/>
    <x v="0"/>
    <x v="14"/>
    <s v="Portland"/>
    <x v="4"/>
    <n v="50"/>
    <n v="150"/>
    <n v="75000"/>
    <n v="18750"/>
    <n v="0.25"/>
    <x v="1"/>
    <x v="8"/>
    <x v="1"/>
  </r>
  <r>
    <x v="5"/>
    <n v="1185732"/>
    <d v="2021-10-17T00:00:00"/>
    <x v="0"/>
    <x v="14"/>
    <s v="Portland"/>
    <x v="5"/>
    <n v="40"/>
    <n v="250"/>
    <n v="100000"/>
    <n v="40000"/>
    <n v="0.4"/>
    <x v="1"/>
    <x v="8"/>
    <x v="1"/>
  </r>
  <r>
    <x v="5"/>
    <n v="1185732"/>
    <d v="2021-10-18T00:00:00"/>
    <x v="0"/>
    <x v="14"/>
    <s v="Portland"/>
    <x v="0"/>
    <n v="40"/>
    <n v="500"/>
    <n v="200000"/>
    <n v="70000"/>
    <n v="0.35"/>
    <x v="1"/>
    <x v="8"/>
    <x v="1"/>
  </r>
  <r>
    <x v="5"/>
    <n v="1185732"/>
    <d v="2021-10-19T00:00:00"/>
    <x v="0"/>
    <x v="14"/>
    <s v="Portland"/>
    <x v="1"/>
    <n v="40"/>
    <n v="150"/>
    <n v="60000"/>
    <n v="21000"/>
    <n v="0.35"/>
    <x v="1"/>
    <x v="8"/>
    <x v="1"/>
  </r>
  <r>
    <x v="5"/>
    <n v="1185732"/>
    <d v="2021-10-20T00:00:00"/>
    <x v="0"/>
    <x v="14"/>
    <s v="Portland"/>
    <x v="2"/>
    <n v="30.000000000000004"/>
    <n v="200"/>
    <n v="60000.000000000007"/>
    <n v="24000"/>
    <n v="0.39999999999999997"/>
    <x v="1"/>
    <x v="8"/>
    <x v="1"/>
  </r>
  <r>
    <x v="5"/>
    <n v="1185732"/>
    <d v="2021-10-21T00:00:00"/>
    <x v="0"/>
    <x v="14"/>
    <s v="Portland"/>
    <x v="3"/>
    <n v="35"/>
    <n v="75"/>
    <n v="26250"/>
    <n v="7875"/>
    <n v="0.3"/>
    <x v="1"/>
    <x v="8"/>
    <x v="1"/>
  </r>
  <r>
    <x v="5"/>
    <n v="1185732"/>
    <d v="2021-10-22T00:00:00"/>
    <x v="0"/>
    <x v="14"/>
    <s v="Portland"/>
    <x v="4"/>
    <n v="50"/>
    <n v="150"/>
    <n v="75000"/>
    <n v="18750"/>
    <n v="0.25"/>
    <x v="1"/>
    <x v="8"/>
    <x v="1"/>
  </r>
  <r>
    <x v="5"/>
    <n v="1185732"/>
    <d v="2021-10-23T00:00:00"/>
    <x v="0"/>
    <x v="14"/>
    <s v="Portland"/>
    <x v="5"/>
    <n v="40"/>
    <n v="250"/>
    <n v="100000"/>
    <n v="40000"/>
    <n v="0.4"/>
    <x v="1"/>
    <x v="8"/>
    <x v="1"/>
  </r>
  <r>
    <x v="5"/>
    <n v="1185732"/>
    <d v="2021-10-24T00:00:00"/>
    <x v="0"/>
    <x v="14"/>
    <s v="Portland"/>
    <x v="0"/>
    <n v="40"/>
    <n v="470"/>
    <n v="188000"/>
    <n v="65800"/>
    <n v="0.35"/>
    <x v="1"/>
    <x v="8"/>
    <x v="1"/>
  </r>
  <r>
    <x v="5"/>
    <n v="1185732"/>
    <d v="2021-10-25T00:00:00"/>
    <x v="0"/>
    <x v="14"/>
    <s v="Portland"/>
    <x v="1"/>
    <n v="40"/>
    <n v="175"/>
    <n v="70000"/>
    <n v="24500"/>
    <n v="0.35"/>
    <x v="1"/>
    <x v="8"/>
    <x v="1"/>
  </r>
  <r>
    <x v="5"/>
    <n v="1185732"/>
    <d v="2021-10-26T00:00:00"/>
    <x v="0"/>
    <x v="14"/>
    <s v="Portland"/>
    <x v="2"/>
    <n v="30.000000000000004"/>
    <n v="200"/>
    <n v="60000.000000000007"/>
    <n v="24000"/>
    <n v="0.39999999999999997"/>
    <x v="1"/>
    <x v="8"/>
    <x v="1"/>
  </r>
  <r>
    <x v="5"/>
    <n v="1185732"/>
    <d v="2021-10-27T00:00:00"/>
    <x v="0"/>
    <x v="14"/>
    <s v="Portland"/>
    <x v="3"/>
    <n v="35"/>
    <n v="50"/>
    <n v="17500"/>
    <n v="5250"/>
    <n v="0.3"/>
    <x v="1"/>
    <x v="8"/>
    <x v="1"/>
  </r>
  <r>
    <x v="5"/>
    <n v="1185732"/>
    <d v="2021-10-28T00:00:00"/>
    <x v="0"/>
    <x v="14"/>
    <s v="Portland"/>
    <x v="4"/>
    <n v="50"/>
    <n v="100"/>
    <n v="50000"/>
    <n v="12500"/>
    <n v="0.25"/>
    <x v="1"/>
    <x v="8"/>
    <x v="1"/>
  </r>
  <r>
    <x v="5"/>
    <n v="1185732"/>
    <d v="2021-10-29T00:00:00"/>
    <x v="0"/>
    <x v="14"/>
    <s v="Portland"/>
    <x v="5"/>
    <n v="40"/>
    <n v="200"/>
    <n v="80000"/>
    <n v="32000"/>
    <n v="0.4"/>
    <x v="1"/>
    <x v="8"/>
    <x v="1"/>
  </r>
  <r>
    <x v="5"/>
    <n v="1185732"/>
    <d v="2021-10-30T00:00:00"/>
    <x v="0"/>
    <x v="14"/>
    <s v="Portland"/>
    <x v="0"/>
    <n v="40"/>
    <n v="450"/>
    <n v="180000"/>
    <n v="62999.999999999993"/>
    <n v="0.35"/>
    <x v="1"/>
    <x v="8"/>
    <x v="1"/>
  </r>
  <r>
    <x v="5"/>
    <n v="1185732"/>
    <d v="2021-10-31T00:00:00"/>
    <x v="0"/>
    <x v="14"/>
    <s v="Portland"/>
    <x v="1"/>
    <n v="40"/>
    <n v="150"/>
    <n v="60000"/>
    <n v="21000"/>
    <n v="0.35"/>
    <x v="1"/>
    <x v="8"/>
    <x v="1"/>
  </r>
  <r>
    <x v="5"/>
    <n v="1185732"/>
    <d v="2021-11-01T00:00:00"/>
    <x v="0"/>
    <x v="14"/>
    <s v="Portland"/>
    <x v="2"/>
    <n v="30.000000000000004"/>
    <n v="150"/>
    <n v="45000.000000000007"/>
    <n v="18000"/>
    <n v="0.39999999999999997"/>
    <x v="1"/>
    <x v="9"/>
    <x v="1"/>
  </r>
  <r>
    <x v="5"/>
    <n v="1185732"/>
    <d v="2021-11-02T00:00:00"/>
    <x v="0"/>
    <x v="14"/>
    <s v="Portland"/>
    <x v="3"/>
    <n v="35"/>
    <n v="75"/>
    <n v="26250"/>
    <n v="7875"/>
    <n v="0.3"/>
    <x v="1"/>
    <x v="9"/>
    <x v="1"/>
  </r>
  <r>
    <x v="5"/>
    <n v="1185732"/>
    <d v="2021-11-03T00:00:00"/>
    <x v="0"/>
    <x v="14"/>
    <s v="Portland"/>
    <x v="4"/>
    <n v="50"/>
    <n v="75"/>
    <n v="37500"/>
    <n v="9375"/>
    <n v="0.25"/>
    <x v="1"/>
    <x v="9"/>
    <x v="1"/>
  </r>
  <r>
    <x v="5"/>
    <n v="1185732"/>
    <d v="2021-11-04T00:00:00"/>
    <x v="0"/>
    <x v="14"/>
    <s v="Portland"/>
    <x v="5"/>
    <n v="40"/>
    <n v="225"/>
    <n v="90000"/>
    <n v="36000"/>
    <n v="0.4"/>
    <x v="1"/>
    <x v="9"/>
    <x v="1"/>
  </r>
  <r>
    <x v="5"/>
    <n v="1185732"/>
    <d v="2021-11-05T00:00:00"/>
    <x v="0"/>
    <x v="14"/>
    <s v="Portland"/>
    <x v="0"/>
    <n v="54.999999999999993"/>
    <n v="495"/>
    <n v="272249.99999999994"/>
    <n v="95287.499999999971"/>
    <n v="0.35"/>
    <x v="1"/>
    <x v="9"/>
    <x v="1"/>
  </r>
  <r>
    <x v="5"/>
    <n v="1185732"/>
    <d v="2021-11-06T00:00:00"/>
    <x v="0"/>
    <x v="14"/>
    <s v="Portland"/>
    <x v="1"/>
    <n v="50"/>
    <n v="200"/>
    <n v="100000"/>
    <n v="35000"/>
    <n v="0.35"/>
    <x v="1"/>
    <x v="9"/>
    <x v="1"/>
  </r>
  <r>
    <x v="5"/>
    <n v="1185732"/>
    <d v="2021-11-07T00:00:00"/>
    <x v="0"/>
    <x v="14"/>
    <s v="Portland"/>
    <x v="2"/>
    <n v="45"/>
    <n v="175"/>
    <n v="78750"/>
    <n v="31499.999999999996"/>
    <n v="0.39999999999999997"/>
    <x v="1"/>
    <x v="9"/>
    <x v="1"/>
  </r>
  <r>
    <x v="5"/>
    <n v="1185732"/>
    <d v="2021-11-08T00:00:00"/>
    <x v="0"/>
    <x v="14"/>
    <s v="Portland"/>
    <x v="3"/>
    <n v="45"/>
    <n v="125"/>
    <n v="56250"/>
    <n v="16875"/>
    <n v="0.3"/>
    <x v="1"/>
    <x v="9"/>
    <x v="1"/>
  </r>
  <r>
    <x v="5"/>
    <n v="1185732"/>
    <d v="2021-11-09T00:00:00"/>
    <x v="0"/>
    <x v="14"/>
    <s v="Portland"/>
    <x v="4"/>
    <n v="54.999999999999993"/>
    <n v="150"/>
    <n v="82499.999999999985"/>
    <n v="20624.999999999996"/>
    <n v="0.25"/>
    <x v="1"/>
    <x v="9"/>
    <x v="1"/>
  </r>
  <r>
    <x v="5"/>
    <n v="1185732"/>
    <d v="2021-11-10T00:00:00"/>
    <x v="0"/>
    <x v="14"/>
    <s v="Portland"/>
    <x v="5"/>
    <n v="60"/>
    <n v="275"/>
    <n v="165000"/>
    <n v="66000"/>
    <n v="0.4"/>
    <x v="1"/>
    <x v="9"/>
    <x v="1"/>
  </r>
  <r>
    <x v="5"/>
    <n v="1185732"/>
    <d v="2021-11-11T00:00:00"/>
    <x v="0"/>
    <x v="14"/>
    <s v="Portland"/>
    <x v="0"/>
    <n v="54.999999999999993"/>
    <n v="525"/>
    <n v="288749.99999999994"/>
    <n v="101062.49999999997"/>
    <n v="0.35"/>
    <x v="1"/>
    <x v="9"/>
    <x v="1"/>
  </r>
  <r>
    <x v="5"/>
    <n v="1185732"/>
    <d v="2021-11-12T00:00:00"/>
    <x v="0"/>
    <x v="14"/>
    <s v="Portland"/>
    <x v="1"/>
    <n v="50"/>
    <n v="275"/>
    <n v="137500"/>
    <n v="48125"/>
    <n v="0.35"/>
    <x v="1"/>
    <x v="9"/>
    <x v="1"/>
  </r>
  <r>
    <x v="5"/>
    <n v="1185732"/>
    <d v="2021-11-13T00:00:00"/>
    <x v="0"/>
    <x v="14"/>
    <s v="Portland"/>
    <x v="2"/>
    <n v="45"/>
    <n v="200"/>
    <n v="90000"/>
    <n v="36000"/>
    <n v="0.39999999999999997"/>
    <x v="1"/>
    <x v="9"/>
    <x v="1"/>
  </r>
  <r>
    <x v="5"/>
    <n v="1185732"/>
    <d v="2021-11-14T00:00:00"/>
    <x v="0"/>
    <x v="14"/>
    <s v="Portland"/>
    <x v="3"/>
    <n v="45"/>
    <n v="175"/>
    <n v="78750"/>
    <n v="23625"/>
    <n v="0.3"/>
    <x v="1"/>
    <x v="9"/>
    <x v="1"/>
  </r>
  <r>
    <x v="5"/>
    <n v="1185732"/>
    <d v="2021-11-15T00:00:00"/>
    <x v="0"/>
    <x v="14"/>
    <s v="Portland"/>
    <x v="4"/>
    <n v="54.999999999999993"/>
    <n v="175"/>
    <n v="96249.999999999985"/>
    <n v="24062.499999999996"/>
    <n v="0.25"/>
    <x v="1"/>
    <x v="9"/>
    <x v="1"/>
  </r>
  <r>
    <x v="5"/>
    <n v="1185732"/>
    <d v="2021-11-16T00:00:00"/>
    <x v="0"/>
    <x v="14"/>
    <s v="Portland"/>
    <x v="5"/>
    <n v="60"/>
    <n v="325"/>
    <n v="195000"/>
    <n v="78000"/>
    <n v="0.4"/>
    <x v="1"/>
    <x v="9"/>
    <x v="1"/>
  </r>
  <r>
    <x v="5"/>
    <n v="1185732"/>
    <d v="2021-11-17T00:00:00"/>
    <x v="0"/>
    <x v="14"/>
    <s v="Portland"/>
    <x v="0"/>
    <n v="54.999999999999993"/>
    <n v="550"/>
    <n v="302499.99999999994"/>
    <n v="105874.99999999997"/>
    <n v="0.35"/>
    <x v="1"/>
    <x v="9"/>
    <x v="1"/>
  </r>
  <r>
    <x v="5"/>
    <n v="1185732"/>
    <d v="2021-11-18T00:00:00"/>
    <x v="0"/>
    <x v="14"/>
    <s v="Portland"/>
    <x v="1"/>
    <n v="50"/>
    <n v="300"/>
    <n v="150000"/>
    <n v="52500"/>
    <n v="0.35"/>
    <x v="1"/>
    <x v="9"/>
    <x v="1"/>
  </r>
  <r>
    <x v="5"/>
    <n v="1185732"/>
    <d v="2021-11-19T00:00:00"/>
    <x v="0"/>
    <x v="14"/>
    <s v="Portland"/>
    <x v="2"/>
    <n v="45"/>
    <n v="225"/>
    <n v="101250"/>
    <n v="40500"/>
    <n v="0.39999999999999997"/>
    <x v="1"/>
    <x v="9"/>
    <x v="1"/>
  </r>
  <r>
    <x v="5"/>
    <n v="1185732"/>
    <d v="2021-11-20T00:00:00"/>
    <x v="0"/>
    <x v="14"/>
    <s v="Portland"/>
    <x v="3"/>
    <n v="45"/>
    <n v="175"/>
    <n v="78750"/>
    <n v="23625"/>
    <n v="0.3"/>
    <x v="1"/>
    <x v="9"/>
    <x v="1"/>
  </r>
  <r>
    <x v="5"/>
    <n v="1185732"/>
    <d v="2021-11-21T00:00:00"/>
    <x v="0"/>
    <x v="14"/>
    <s v="Portland"/>
    <x v="4"/>
    <n v="54.999999999999993"/>
    <n v="200"/>
    <n v="109999.99999999999"/>
    <n v="27499.999999999996"/>
    <n v="0.25"/>
    <x v="1"/>
    <x v="9"/>
    <x v="1"/>
  </r>
  <r>
    <x v="5"/>
    <n v="1185732"/>
    <d v="2021-12-20T00:00:00"/>
    <x v="0"/>
    <x v="14"/>
    <s v="Portland"/>
    <x v="5"/>
    <n v="60"/>
    <n v="375"/>
    <n v="225000"/>
    <n v="90000"/>
    <n v="0.4"/>
    <x v="1"/>
    <x v="10"/>
    <x v="1"/>
  </r>
  <r>
    <x v="5"/>
    <n v="1185732"/>
    <d v="2021-12-21T00:00:00"/>
    <x v="0"/>
    <x v="14"/>
    <s v="Portland"/>
    <x v="0"/>
    <n v="54.999999999999993"/>
    <n v="525"/>
    <n v="288749.99999999994"/>
    <n v="101062.49999999997"/>
    <n v="0.35"/>
    <x v="1"/>
    <x v="10"/>
    <x v="1"/>
  </r>
  <r>
    <x v="5"/>
    <n v="1185732"/>
    <d v="2021-12-22T00:00:00"/>
    <x v="0"/>
    <x v="14"/>
    <s v="Portland"/>
    <x v="1"/>
    <n v="50"/>
    <n v="300"/>
    <n v="150000"/>
    <n v="52500"/>
    <n v="0.35"/>
    <x v="1"/>
    <x v="10"/>
    <x v="1"/>
  </r>
  <r>
    <x v="5"/>
    <n v="1185732"/>
    <d v="2021-12-23T00:00:00"/>
    <x v="0"/>
    <x v="14"/>
    <s v="Portland"/>
    <x v="2"/>
    <n v="45"/>
    <n v="225"/>
    <n v="101250"/>
    <n v="40500"/>
    <n v="0.39999999999999997"/>
    <x v="1"/>
    <x v="10"/>
    <x v="1"/>
  </r>
  <r>
    <x v="5"/>
    <n v="1185732"/>
    <d v="2021-12-24T00:00:00"/>
    <x v="0"/>
    <x v="14"/>
    <s v="Portland"/>
    <x v="3"/>
    <n v="45"/>
    <n v="175"/>
    <n v="78750"/>
    <n v="23625"/>
    <n v="0.3"/>
    <x v="1"/>
    <x v="10"/>
    <x v="1"/>
  </r>
  <r>
    <x v="5"/>
    <n v="1185732"/>
    <d v="2021-12-25T00:00:00"/>
    <x v="0"/>
    <x v="14"/>
    <s v="Portland"/>
    <x v="4"/>
    <n v="54.999999999999993"/>
    <n v="150"/>
    <n v="82499.999999999985"/>
    <n v="20624.999999999996"/>
    <n v="0.25"/>
    <x v="1"/>
    <x v="10"/>
    <x v="1"/>
  </r>
  <r>
    <x v="5"/>
    <n v="1185732"/>
    <d v="2021-12-26T00:00:00"/>
    <x v="0"/>
    <x v="14"/>
    <s v="Portland"/>
    <x v="5"/>
    <n v="60"/>
    <n v="325"/>
    <n v="195000"/>
    <n v="78000"/>
    <n v="0.4"/>
    <x v="1"/>
    <x v="10"/>
    <x v="1"/>
  </r>
  <r>
    <x v="5"/>
    <n v="1185732"/>
    <d v="2021-12-27T00:00:00"/>
    <x v="0"/>
    <x v="14"/>
    <s v="Portland"/>
    <x v="0"/>
    <n v="54.999999999999993"/>
    <n v="450"/>
    <n v="247499.99999999997"/>
    <n v="86624.999999999985"/>
    <n v="0.35"/>
    <x v="1"/>
    <x v="10"/>
    <x v="1"/>
  </r>
  <r>
    <x v="5"/>
    <n v="1185732"/>
    <d v="2021-12-28T00:00:00"/>
    <x v="0"/>
    <x v="14"/>
    <s v="Portland"/>
    <x v="1"/>
    <n v="50"/>
    <n v="250"/>
    <n v="125000"/>
    <n v="43750"/>
    <n v="0.35"/>
    <x v="1"/>
    <x v="10"/>
    <x v="1"/>
  </r>
  <r>
    <x v="5"/>
    <n v="1185732"/>
    <d v="2021-12-29T00:00:00"/>
    <x v="0"/>
    <x v="14"/>
    <s v="Portland"/>
    <x v="2"/>
    <n v="45"/>
    <n v="150"/>
    <n v="67500"/>
    <n v="26999.999999999996"/>
    <n v="0.39999999999999997"/>
    <x v="1"/>
    <x v="10"/>
    <x v="1"/>
  </r>
  <r>
    <x v="5"/>
    <n v="1185732"/>
    <d v="2021-12-30T00:00:00"/>
    <x v="0"/>
    <x v="14"/>
    <s v="Portland"/>
    <x v="3"/>
    <n v="45"/>
    <n v="125"/>
    <n v="56250"/>
    <n v="16875"/>
    <n v="0.3"/>
    <x v="1"/>
    <x v="10"/>
    <x v="1"/>
  </r>
  <r>
    <x v="5"/>
    <n v="1185732"/>
    <d v="2021-12-31T00:00:00"/>
    <x v="0"/>
    <x v="14"/>
    <s v="Portland"/>
    <x v="4"/>
    <n v="54.999999999999993"/>
    <n v="125"/>
    <n v="68749.999999999985"/>
    <n v="17187.499999999996"/>
    <n v="0.25"/>
    <x v="1"/>
    <x v="10"/>
    <x v="1"/>
  </r>
  <r>
    <x v="5"/>
    <n v="1185732"/>
    <d v="2021-09-17T00:00:00"/>
    <x v="0"/>
    <x v="14"/>
    <s v="Portland"/>
    <x v="5"/>
    <n v="60"/>
    <n v="225"/>
    <n v="135000"/>
    <n v="54000"/>
    <n v="0.4"/>
    <x v="1"/>
    <x v="7"/>
    <x v="1"/>
  </r>
  <r>
    <x v="5"/>
    <n v="1185732"/>
    <d v="2021-10-19T00:00:00"/>
    <x v="0"/>
    <x v="14"/>
    <s v="Portland"/>
    <x v="0"/>
    <n v="60"/>
    <n v="400"/>
    <n v="240000"/>
    <n v="84000"/>
    <n v="0.35"/>
    <x v="1"/>
    <x v="8"/>
    <x v="1"/>
  </r>
  <r>
    <x v="5"/>
    <n v="1185732"/>
    <d v="2021-10-19T00:00:00"/>
    <x v="0"/>
    <x v="14"/>
    <s v="Portland"/>
    <x v="1"/>
    <n v="55.000000000000007"/>
    <n v="225"/>
    <n v="123750.00000000001"/>
    <n v="43312.5"/>
    <n v="0.35"/>
    <x v="1"/>
    <x v="8"/>
    <x v="1"/>
  </r>
  <r>
    <x v="5"/>
    <n v="1185732"/>
    <d v="2021-10-19T00:00:00"/>
    <x v="0"/>
    <x v="14"/>
    <s v="Portland"/>
    <x v="2"/>
    <n v="55.000000000000007"/>
    <n v="125"/>
    <n v="68750.000000000015"/>
    <n v="27500.000000000004"/>
    <n v="0.39999999999999997"/>
    <x v="1"/>
    <x v="8"/>
    <x v="1"/>
  </r>
  <r>
    <x v="5"/>
    <n v="1185732"/>
    <d v="2021-10-19T00:00:00"/>
    <x v="0"/>
    <x v="14"/>
    <s v="Portland"/>
    <x v="3"/>
    <n v="55.000000000000007"/>
    <n v="100"/>
    <n v="55000.000000000007"/>
    <n v="16500"/>
    <n v="0.3"/>
    <x v="1"/>
    <x v="8"/>
    <x v="1"/>
  </r>
  <r>
    <x v="5"/>
    <n v="1185732"/>
    <d v="2021-10-19T00:00:00"/>
    <x v="0"/>
    <x v="14"/>
    <s v="Portland"/>
    <x v="4"/>
    <n v="65"/>
    <n v="100"/>
    <n v="65000"/>
    <n v="16250"/>
    <n v="0.25"/>
    <x v="1"/>
    <x v="8"/>
    <x v="1"/>
  </r>
  <r>
    <x v="5"/>
    <n v="1185732"/>
    <d v="2021-10-19T00:00:00"/>
    <x v="0"/>
    <x v="14"/>
    <s v="Portland"/>
    <x v="5"/>
    <n v="70"/>
    <n v="225"/>
    <n v="157500"/>
    <n v="63000"/>
    <n v="0.4"/>
    <x v="1"/>
    <x v="8"/>
    <x v="1"/>
  </r>
  <r>
    <x v="5"/>
    <n v="1185732"/>
    <d v="2021-11-18T00:00:00"/>
    <x v="0"/>
    <x v="14"/>
    <s v="Portland"/>
    <x v="0"/>
    <n v="65"/>
    <n v="375"/>
    <n v="243750"/>
    <n v="85312.5"/>
    <n v="0.35"/>
    <x v="1"/>
    <x v="9"/>
    <x v="1"/>
  </r>
  <r>
    <x v="5"/>
    <n v="1185732"/>
    <d v="2021-11-18T00:00:00"/>
    <x v="0"/>
    <x v="14"/>
    <s v="Portland"/>
    <x v="1"/>
    <n v="55.000000000000007"/>
    <n v="200"/>
    <n v="110000.00000000001"/>
    <n v="38500"/>
    <n v="0.35"/>
    <x v="1"/>
    <x v="9"/>
    <x v="1"/>
  </r>
  <r>
    <x v="5"/>
    <n v="1185732"/>
    <d v="2021-11-18T00:00:00"/>
    <x v="0"/>
    <x v="14"/>
    <s v="Portland"/>
    <x v="2"/>
    <n v="55.000000000000007"/>
    <n v="195"/>
    <n v="107250.00000000001"/>
    <n v="42900"/>
    <n v="0.39999999999999997"/>
    <x v="1"/>
    <x v="9"/>
    <x v="1"/>
  </r>
  <r>
    <x v="5"/>
    <n v="1185732"/>
    <d v="2021-11-18T00:00:00"/>
    <x v="0"/>
    <x v="14"/>
    <s v="Portland"/>
    <x v="3"/>
    <n v="55.000000000000007"/>
    <n v="175"/>
    <n v="96250.000000000015"/>
    <n v="28875.000000000004"/>
    <n v="0.3"/>
    <x v="1"/>
    <x v="9"/>
    <x v="1"/>
  </r>
  <r>
    <x v="5"/>
    <n v="1185732"/>
    <d v="2021-11-18T00:00:00"/>
    <x v="0"/>
    <x v="14"/>
    <s v="Portland"/>
    <x v="4"/>
    <n v="65"/>
    <n v="150"/>
    <n v="97500"/>
    <n v="24375"/>
    <n v="0.25"/>
    <x v="1"/>
    <x v="9"/>
    <x v="1"/>
  </r>
  <r>
    <x v="5"/>
    <n v="1185732"/>
    <d v="2021-11-18T00:00:00"/>
    <x v="0"/>
    <x v="14"/>
    <s v="Portland"/>
    <x v="5"/>
    <n v="70"/>
    <n v="250"/>
    <n v="175000"/>
    <n v="70000"/>
    <n v="0.4"/>
    <x v="1"/>
    <x v="9"/>
    <x v="1"/>
  </r>
  <r>
    <x v="5"/>
    <n v="1185732"/>
    <d v="2021-12-17T00:00:00"/>
    <x v="0"/>
    <x v="14"/>
    <s v="Portland"/>
    <x v="0"/>
    <n v="65"/>
    <n v="475"/>
    <n v="308750"/>
    <n v="108062.5"/>
    <n v="0.35"/>
    <x v="1"/>
    <x v="10"/>
    <x v="1"/>
  </r>
  <r>
    <x v="5"/>
    <n v="1185732"/>
    <d v="2021-12-17T00:00:00"/>
    <x v="0"/>
    <x v="14"/>
    <s v="Portland"/>
    <x v="1"/>
    <n v="55.000000000000007"/>
    <n v="275"/>
    <n v="151250.00000000003"/>
    <n v="52937.500000000007"/>
    <n v="0.35"/>
    <x v="1"/>
    <x v="10"/>
    <x v="1"/>
  </r>
  <r>
    <x v="5"/>
    <n v="1185732"/>
    <d v="2021-12-17T00:00:00"/>
    <x v="0"/>
    <x v="14"/>
    <s v="Portland"/>
    <x v="2"/>
    <n v="55.000000000000007"/>
    <n v="250"/>
    <n v="137500.00000000003"/>
    <n v="55000.000000000007"/>
    <n v="0.39999999999999997"/>
    <x v="1"/>
    <x v="10"/>
    <x v="1"/>
  </r>
  <r>
    <x v="5"/>
    <n v="1185732"/>
    <d v="2021-12-17T00:00:00"/>
    <x v="0"/>
    <x v="14"/>
    <s v="Portland"/>
    <x v="3"/>
    <n v="55.000000000000007"/>
    <n v="200"/>
    <n v="110000.00000000001"/>
    <n v="33000"/>
    <n v="0.3"/>
    <x v="1"/>
    <x v="10"/>
    <x v="1"/>
  </r>
  <r>
    <x v="5"/>
    <n v="1185732"/>
    <d v="2021-12-17T00:00:00"/>
    <x v="0"/>
    <x v="14"/>
    <s v="Portland"/>
    <x v="4"/>
    <n v="65"/>
    <n v="200"/>
    <n v="130000"/>
    <n v="32500"/>
    <n v="0.25"/>
    <x v="1"/>
    <x v="10"/>
    <x v="1"/>
  </r>
  <r>
    <x v="5"/>
    <n v="1185732"/>
    <d v="2021-12-17T00:00:00"/>
    <x v="0"/>
    <x v="14"/>
    <s v="Portland"/>
    <x v="5"/>
    <n v="70"/>
    <n v="300"/>
    <n v="210000"/>
    <n v="84000"/>
    <n v="0.4"/>
    <x v="1"/>
    <x v="10"/>
    <x v="1"/>
  </r>
  <r>
    <x v="3"/>
    <n v="1128299"/>
    <d v="2021-01-10T00:00:00"/>
    <x v="0"/>
    <x v="14"/>
    <s v="Portland"/>
    <x v="0"/>
    <n v="35"/>
    <n v="375"/>
    <n v="131250"/>
    <n v="32812.5"/>
    <n v="0.25"/>
    <x v="1"/>
    <x v="0"/>
    <x v="1"/>
  </r>
  <r>
    <x v="3"/>
    <n v="1128299"/>
    <d v="2021-01-10T00:00:00"/>
    <x v="0"/>
    <x v="14"/>
    <s v="Portland"/>
    <x v="1"/>
    <n v="45"/>
    <n v="375"/>
    <n v="168750"/>
    <n v="33750"/>
    <n v="0.2"/>
    <x v="1"/>
    <x v="0"/>
    <x v="1"/>
  </r>
  <r>
    <x v="3"/>
    <n v="1128299"/>
    <d v="2021-01-10T00:00:00"/>
    <x v="0"/>
    <x v="14"/>
    <s v="Portland"/>
    <x v="2"/>
    <n v="45"/>
    <n v="375"/>
    <n v="168750"/>
    <n v="42187.5"/>
    <n v="0.25"/>
    <x v="1"/>
    <x v="0"/>
    <x v="1"/>
  </r>
  <r>
    <x v="3"/>
    <n v="1128299"/>
    <d v="2021-01-10T00:00:00"/>
    <x v="0"/>
    <x v="14"/>
    <s v="Portland"/>
    <x v="3"/>
    <n v="45"/>
    <n v="225"/>
    <n v="101250"/>
    <n v="25312.5"/>
    <n v="0.25"/>
    <x v="1"/>
    <x v="0"/>
    <x v="1"/>
  </r>
  <r>
    <x v="5"/>
    <n v="1185732"/>
    <d v="2021-01-24T00:00:00"/>
    <x v="2"/>
    <x v="15"/>
    <s v="Anchorage"/>
    <x v="5"/>
    <n v="55.000000000000007"/>
    <n v="300"/>
    <n v="165000.00000000003"/>
    <n v="49500.000000000007"/>
    <n v="0.3"/>
    <x v="1"/>
    <x v="0"/>
    <x v="1"/>
  </r>
  <r>
    <x v="5"/>
    <n v="1185732"/>
    <d v="2021-02-22T00:00:00"/>
    <x v="2"/>
    <x v="15"/>
    <s v="Anchorage"/>
    <x v="0"/>
    <n v="55.000000000000007"/>
    <n v="575"/>
    <n v="316250.00000000006"/>
    <n v="110687.50000000003"/>
    <n v="0.35000000000000003"/>
    <x v="1"/>
    <x v="1"/>
    <x v="1"/>
  </r>
  <r>
    <x v="5"/>
    <n v="1185732"/>
    <d v="2021-02-22T00:00:00"/>
    <x v="2"/>
    <x v="15"/>
    <s v="Anchorage"/>
    <x v="1"/>
    <n v="55.000000000000007"/>
    <n v="225"/>
    <n v="123750.00000000001"/>
    <n v="43312.500000000007"/>
    <n v="0.35000000000000003"/>
    <x v="1"/>
    <x v="1"/>
    <x v="1"/>
  </r>
  <r>
    <x v="5"/>
    <n v="1185732"/>
    <d v="2021-02-22T00:00:00"/>
    <x v="2"/>
    <x v="15"/>
    <s v="Anchorage"/>
    <x v="2"/>
    <n v="45"/>
    <n v="275"/>
    <n v="123750"/>
    <n v="30937.5"/>
    <n v="0.25"/>
    <x v="1"/>
    <x v="1"/>
    <x v="1"/>
  </r>
  <r>
    <x v="5"/>
    <n v="1185732"/>
    <d v="2021-02-22T00:00:00"/>
    <x v="2"/>
    <x v="15"/>
    <s v="Anchorage"/>
    <x v="3"/>
    <n v="49.999999999999993"/>
    <n v="175"/>
    <n v="87499.999999999985"/>
    <n v="21874.999999999996"/>
    <n v="0.25"/>
    <x v="1"/>
    <x v="1"/>
    <x v="1"/>
  </r>
  <r>
    <x v="5"/>
    <n v="1185732"/>
    <d v="2021-02-22T00:00:00"/>
    <x v="2"/>
    <x v="15"/>
    <s v="Anchorage"/>
    <x v="4"/>
    <n v="65.000000000000014"/>
    <n v="250"/>
    <n v="162500.00000000003"/>
    <n v="40625.000000000007"/>
    <n v="0.25"/>
    <x v="1"/>
    <x v="1"/>
    <x v="1"/>
  </r>
  <r>
    <x v="5"/>
    <n v="1185732"/>
    <d v="2021-02-22T00:00:00"/>
    <x v="2"/>
    <x v="15"/>
    <s v="Anchorage"/>
    <x v="5"/>
    <n v="55.000000000000007"/>
    <n v="350"/>
    <n v="192500.00000000003"/>
    <n v="57750.000000000007"/>
    <n v="0.3"/>
    <x v="1"/>
    <x v="1"/>
    <x v="1"/>
  </r>
  <r>
    <x v="5"/>
    <n v="1185732"/>
    <d v="2021-03-20T00:00:00"/>
    <x v="2"/>
    <x v="15"/>
    <s v="Anchorage"/>
    <x v="0"/>
    <n v="55.000000000000007"/>
    <n v="545"/>
    <n v="299750.00000000006"/>
    <n v="104912.50000000003"/>
    <n v="0.35000000000000003"/>
    <x v="1"/>
    <x v="2"/>
    <x v="1"/>
  </r>
  <r>
    <x v="5"/>
    <n v="1185732"/>
    <d v="2021-03-20T00:00:00"/>
    <x v="2"/>
    <x v="15"/>
    <s v="Anchorage"/>
    <x v="1"/>
    <n v="55.000000000000007"/>
    <n v="250"/>
    <n v="137500.00000000003"/>
    <n v="48125.000000000015"/>
    <n v="0.35000000000000003"/>
    <x v="1"/>
    <x v="2"/>
    <x v="1"/>
  </r>
  <r>
    <x v="5"/>
    <n v="1185732"/>
    <d v="2021-03-20T00:00:00"/>
    <x v="2"/>
    <x v="15"/>
    <s v="Anchorage"/>
    <x v="2"/>
    <n v="45"/>
    <n v="275"/>
    <n v="123750"/>
    <n v="30937.5"/>
    <n v="0.25"/>
    <x v="1"/>
    <x v="2"/>
    <x v="1"/>
  </r>
  <r>
    <x v="5"/>
    <n v="1185732"/>
    <d v="2021-03-20T00:00:00"/>
    <x v="2"/>
    <x v="15"/>
    <s v="Anchorage"/>
    <x v="3"/>
    <n v="49.999999999999993"/>
    <n v="125"/>
    <n v="62499.999999999993"/>
    <n v="15624.999999999998"/>
    <n v="0.25"/>
    <x v="1"/>
    <x v="2"/>
    <x v="1"/>
  </r>
  <r>
    <x v="5"/>
    <n v="1185732"/>
    <d v="2021-03-20T00:00:00"/>
    <x v="2"/>
    <x v="15"/>
    <s v="Anchorage"/>
    <x v="4"/>
    <n v="65.000000000000014"/>
    <n v="175"/>
    <n v="113750.00000000003"/>
    <n v="28437.500000000007"/>
    <n v="0.25"/>
    <x v="1"/>
    <x v="2"/>
    <x v="1"/>
  </r>
  <r>
    <x v="5"/>
    <n v="1185732"/>
    <d v="2021-03-20T00:00:00"/>
    <x v="2"/>
    <x v="15"/>
    <s v="Anchorage"/>
    <x v="5"/>
    <n v="55.000000000000007"/>
    <n v="275"/>
    <n v="151250.00000000003"/>
    <n v="45375.000000000007"/>
    <n v="0.3"/>
    <x v="1"/>
    <x v="2"/>
    <x v="1"/>
  </r>
  <r>
    <x v="5"/>
    <n v="1185732"/>
    <d v="2021-04-21T00:00:00"/>
    <x v="2"/>
    <x v="15"/>
    <s v="Anchorage"/>
    <x v="0"/>
    <n v="55.000000000000007"/>
    <n v="525"/>
    <n v="288750.00000000006"/>
    <n v="101062.50000000003"/>
    <n v="0.35000000000000003"/>
    <x v="1"/>
    <x v="3"/>
    <x v="1"/>
  </r>
  <r>
    <x v="5"/>
    <n v="1185732"/>
    <d v="2021-04-21T00:00:00"/>
    <x v="2"/>
    <x v="15"/>
    <s v="Anchorage"/>
    <x v="1"/>
    <n v="55.000000000000007"/>
    <n v="225"/>
    <n v="123750.00000000001"/>
    <n v="43312.500000000007"/>
    <n v="0.35000000000000003"/>
    <x v="1"/>
    <x v="3"/>
    <x v="1"/>
  </r>
  <r>
    <x v="5"/>
    <n v="1185732"/>
    <d v="2021-04-21T00:00:00"/>
    <x v="2"/>
    <x v="15"/>
    <s v="Anchorage"/>
    <x v="2"/>
    <n v="45"/>
    <n v="225"/>
    <n v="101250"/>
    <n v="25312.5"/>
    <n v="0.25"/>
    <x v="1"/>
    <x v="3"/>
    <x v="1"/>
  </r>
  <r>
    <x v="5"/>
    <n v="1185732"/>
    <d v="2021-04-21T00:00:00"/>
    <x v="2"/>
    <x v="15"/>
    <s v="Anchorage"/>
    <x v="3"/>
    <n v="49.999999999999993"/>
    <n v="150"/>
    <n v="74999.999999999985"/>
    <n v="18749.999999999996"/>
    <n v="0.25"/>
    <x v="1"/>
    <x v="3"/>
    <x v="1"/>
  </r>
  <r>
    <x v="5"/>
    <n v="1185732"/>
    <d v="2021-04-21T00:00:00"/>
    <x v="2"/>
    <x v="15"/>
    <s v="Anchorage"/>
    <x v="4"/>
    <n v="60.000000000000007"/>
    <n v="150"/>
    <n v="90000.000000000015"/>
    <n v="22500.000000000004"/>
    <n v="0.25"/>
    <x v="1"/>
    <x v="3"/>
    <x v="1"/>
  </r>
  <r>
    <x v="5"/>
    <n v="1185732"/>
    <d v="2021-04-21T00:00:00"/>
    <x v="2"/>
    <x v="15"/>
    <s v="Anchorage"/>
    <x v="5"/>
    <n v="50"/>
    <n v="300"/>
    <n v="150000"/>
    <n v="45000"/>
    <n v="0.3"/>
    <x v="1"/>
    <x v="3"/>
    <x v="1"/>
  </r>
  <r>
    <x v="5"/>
    <n v="1185732"/>
    <d v="2021-05-20T00:00:00"/>
    <x v="2"/>
    <x v="15"/>
    <s v="Anchorage"/>
    <x v="0"/>
    <n v="65"/>
    <n v="570"/>
    <n v="370500"/>
    <n v="129675.00000000001"/>
    <n v="0.35000000000000003"/>
    <x v="1"/>
    <x v="4"/>
    <x v="1"/>
  </r>
  <r>
    <x v="5"/>
    <n v="1185732"/>
    <d v="2021-05-20T00:00:00"/>
    <x v="2"/>
    <x v="15"/>
    <s v="Anchorage"/>
    <x v="1"/>
    <n v="60.000000000000007"/>
    <n v="275"/>
    <n v="165000.00000000003"/>
    <n v="57750.000000000015"/>
    <n v="0.35000000000000003"/>
    <x v="1"/>
    <x v="4"/>
    <x v="1"/>
  </r>
  <r>
    <x v="5"/>
    <n v="1185732"/>
    <d v="2021-05-20T00:00:00"/>
    <x v="2"/>
    <x v="15"/>
    <s v="Anchorage"/>
    <x v="2"/>
    <n v="55.000000000000007"/>
    <n v="300"/>
    <n v="165000.00000000003"/>
    <n v="41250.000000000007"/>
    <n v="0.25"/>
    <x v="1"/>
    <x v="4"/>
    <x v="1"/>
  </r>
  <r>
    <x v="5"/>
    <n v="1185732"/>
    <d v="2021-05-20T00:00:00"/>
    <x v="2"/>
    <x v="15"/>
    <s v="Anchorage"/>
    <x v="3"/>
    <n v="55.000000000000007"/>
    <n v="250"/>
    <n v="137500.00000000003"/>
    <n v="34375.000000000007"/>
    <n v="0.25"/>
    <x v="1"/>
    <x v="4"/>
    <x v="1"/>
  </r>
  <r>
    <x v="5"/>
    <n v="1185732"/>
    <d v="2021-05-20T00:00:00"/>
    <x v="2"/>
    <x v="15"/>
    <s v="Anchorage"/>
    <x v="4"/>
    <n v="65"/>
    <n v="275"/>
    <n v="178750"/>
    <n v="44687.5"/>
    <n v="0.25"/>
    <x v="1"/>
    <x v="4"/>
    <x v="1"/>
  </r>
  <r>
    <x v="5"/>
    <n v="1185732"/>
    <d v="2021-05-20T00:00:00"/>
    <x v="2"/>
    <x v="15"/>
    <s v="Anchorage"/>
    <x v="5"/>
    <n v="70"/>
    <n v="400"/>
    <n v="280000"/>
    <n v="84000"/>
    <n v="0.3"/>
    <x v="1"/>
    <x v="4"/>
    <x v="1"/>
  </r>
  <r>
    <x v="5"/>
    <n v="1185732"/>
    <d v="2021-06-22T00:00:00"/>
    <x v="2"/>
    <x v="15"/>
    <s v="Anchorage"/>
    <x v="0"/>
    <n v="65"/>
    <n v="650"/>
    <n v="422500"/>
    <n v="147875"/>
    <n v="0.35000000000000003"/>
    <x v="1"/>
    <x v="11"/>
    <x v="1"/>
  </r>
  <r>
    <x v="5"/>
    <n v="1185732"/>
    <d v="2021-06-22T00:00:00"/>
    <x v="2"/>
    <x v="15"/>
    <s v="Anchorage"/>
    <x v="1"/>
    <n v="60.000000000000007"/>
    <n v="400"/>
    <n v="240000.00000000003"/>
    <n v="84000.000000000015"/>
    <n v="0.35000000000000003"/>
    <x v="1"/>
    <x v="11"/>
    <x v="1"/>
  </r>
  <r>
    <x v="5"/>
    <n v="1185732"/>
    <d v="2021-06-22T00:00:00"/>
    <x v="2"/>
    <x v="15"/>
    <s v="Anchorage"/>
    <x v="2"/>
    <n v="55.000000000000007"/>
    <n v="325"/>
    <n v="178750.00000000003"/>
    <n v="44687.500000000007"/>
    <n v="0.25"/>
    <x v="1"/>
    <x v="11"/>
    <x v="1"/>
  </r>
  <r>
    <x v="5"/>
    <n v="1185732"/>
    <d v="2021-06-22T00:00:00"/>
    <x v="2"/>
    <x v="15"/>
    <s v="Anchorage"/>
    <x v="3"/>
    <n v="55.000000000000007"/>
    <n v="300"/>
    <n v="165000.00000000003"/>
    <n v="41250.000000000007"/>
    <n v="0.25"/>
    <x v="1"/>
    <x v="11"/>
    <x v="1"/>
  </r>
  <r>
    <x v="5"/>
    <n v="1185732"/>
    <d v="2021-06-22T00:00:00"/>
    <x v="2"/>
    <x v="15"/>
    <s v="Anchorage"/>
    <x v="4"/>
    <n v="65"/>
    <n v="300"/>
    <n v="195000"/>
    <n v="48750"/>
    <n v="0.25"/>
    <x v="1"/>
    <x v="11"/>
    <x v="1"/>
  </r>
  <r>
    <x v="5"/>
    <n v="1185732"/>
    <d v="2021-06-22T00:00:00"/>
    <x v="2"/>
    <x v="15"/>
    <s v="Anchorage"/>
    <x v="5"/>
    <n v="70"/>
    <n v="450"/>
    <n v="315000"/>
    <n v="94500"/>
    <n v="0.3"/>
    <x v="1"/>
    <x v="11"/>
    <x v="1"/>
  </r>
  <r>
    <x v="5"/>
    <n v="1185732"/>
    <d v="2021-07-20T00:00:00"/>
    <x v="2"/>
    <x v="15"/>
    <s v="Anchorage"/>
    <x v="0"/>
    <n v="65"/>
    <n v="675"/>
    <n v="438750"/>
    <n v="153562.50000000003"/>
    <n v="0.35000000000000003"/>
    <x v="1"/>
    <x v="5"/>
    <x v="1"/>
  </r>
  <r>
    <x v="5"/>
    <n v="1185732"/>
    <d v="2021-07-20T00:00:00"/>
    <x v="2"/>
    <x v="15"/>
    <s v="Anchorage"/>
    <x v="1"/>
    <n v="60.000000000000007"/>
    <n v="425"/>
    <n v="255000.00000000003"/>
    <n v="89250.000000000015"/>
    <n v="0.35000000000000003"/>
    <x v="1"/>
    <x v="5"/>
    <x v="1"/>
  </r>
  <r>
    <x v="5"/>
    <n v="1185732"/>
    <d v="2021-07-20T00:00:00"/>
    <x v="2"/>
    <x v="15"/>
    <s v="Anchorage"/>
    <x v="2"/>
    <n v="55.000000000000007"/>
    <n v="350"/>
    <n v="192500.00000000003"/>
    <n v="48125.000000000007"/>
    <n v="0.25"/>
    <x v="1"/>
    <x v="5"/>
    <x v="1"/>
  </r>
  <r>
    <x v="5"/>
    <n v="1185732"/>
    <d v="2021-07-20T00:00:00"/>
    <x v="2"/>
    <x v="15"/>
    <s v="Anchorage"/>
    <x v="3"/>
    <n v="55.000000000000007"/>
    <n v="300"/>
    <n v="165000.00000000003"/>
    <n v="41250.000000000007"/>
    <n v="0.25"/>
    <x v="1"/>
    <x v="5"/>
    <x v="1"/>
  </r>
  <r>
    <x v="5"/>
    <n v="1185732"/>
    <d v="2021-07-20T00:00:00"/>
    <x v="2"/>
    <x v="15"/>
    <s v="Anchorage"/>
    <x v="4"/>
    <n v="65"/>
    <n v="325"/>
    <n v="211250"/>
    <n v="52812.5"/>
    <n v="0.25"/>
    <x v="1"/>
    <x v="5"/>
    <x v="1"/>
  </r>
  <r>
    <x v="5"/>
    <n v="1185732"/>
    <d v="2021-07-20T00:00:00"/>
    <x v="2"/>
    <x v="15"/>
    <s v="Anchorage"/>
    <x v="5"/>
    <n v="70"/>
    <n v="500"/>
    <n v="350000"/>
    <n v="105000"/>
    <n v="0.3"/>
    <x v="1"/>
    <x v="5"/>
    <x v="1"/>
  </r>
  <r>
    <x v="5"/>
    <n v="1185732"/>
    <d v="2021-08-21T00:00:00"/>
    <x v="2"/>
    <x v="15"/>
    <s v="Anchorage"/>
    <x v="0"/>
    <n v="65"/>
    <n v="650"/>
    <n v="422500"/>
    <n v="147875"/>
    <n v="0.35000000000000003"/>
    <x v="1"/>
    <x v="6"/>
    <x v="1"/>
  </r>
  <r>
    <x v="5"/>
    <n v="1185732"/>
    <d v="2021-08-21T00:00:00"/>
    <x v="2"/>
    <x v="15"/>
    <s v="Anchorage"/>
    <x v="1"/>
    <n v="60.000000000000007"/>
    <n v="425"/>
    <n v="255000.00000000003"/>
    <n v="89250.000000000015"/>
    <n v="0.35000000000000003"/>
    <x v="1"/>
    <x v="6"/>
    <x v="1"/>
  </r>
  <r>
    <x v="5"/>
    <n v="1185732"/>
    <d v="2021-08-21T00:00:00"/>
    <x v="2"/>
    <x v="15"/>
    <s v="Anchorage"/>
    <x v="2"/>
    <n v="55.000000000000007"/>
    <n v="350"/>
    <n v="192500.00000000003"/>
    <n v="48125.000000000007"/>
    <n v="0.25"/>
    <x v="1"/>
    <x v="6"/>
    <x v="1"/>
  </r>
  <r>
    <x v="5"/>
    <n v="1185732"/>
    <d v="2021-08-21T00:00:00"/>
    <x v="2"/>
    <x v="15"/>
    <s v="Anchorage"/>
    <x v="3"/>
    <n v="55.000000000000007"/>
    <n v="250"/>
    <n v="137500.00000000003"/>
    <n v="34375.000000000007"/>
    <n v="0.25"/>
    <x v="1"/>
    <x v="6"/>
    <x v="1"/>
  </r>
  <r>
    <x v="5"/>
    <n v="1185732"/>
    <d v="2021-08-21T00:00:00"/>
    <x v="2"/>
    <x v="15"/>
    <s v="Anchorage"/>
    <x v="4"/>
    <n v="65"/>
    <n v="225"/>
    <n v="146250"/>
    <n v="36562.5"/>
    <n v="0.25"/>
    <x v="1"/>
    <x v="6"/>
    <x v="1"/>
  </r>
  <r>
    <x v="5"/>
    <n v="1185732"/>
    <d v="2021-08-21T00:00:00"/>
    <x v="2"/>
    <x v="15"/>
    <s v="Anchorage"/>
    <x v="5"/>
    <n v="70"/>
    <n v="400"/>
    <n v="280000"/>
    <n v="84000"/>
    <n v="0.3"/>
    <x v="1"/>
    <x v="6"/>
    <x v="1"/>
  </r>
  <r>
    <x v="5"/>
    <n v="1185732"/>
    <d v="2021-09-20T00:00:00"/>
    <x v="2"/>
    <x v="15"/>
    <s v="Anchorage"/>
    <x v="0"/>
    <n v="65"/>
    <n v="525"/>
    <n v="341250"/>
    <n v="119437.50000000001"/>
    <n v="0.35000000000000003"/>
    <x v="1"/>
    <x v="7"/>
    <x v="1"/>
  </r>
  <r>
    <x v="5"/>
    <n v="1185732"/>
    <d v="2021-09-20T00:00:00"/>
    <x v="2"/>
    <x v="15"/>
    <s v="Anchorage"/>
    <x v="1"/>
    <n v="60.000000000000007"/>
    <n v="325"/>
    <n v="195000.00000000003"/>
    <n v="68250.000000000015"/>
    <n v="0.35000000000000003"/>
    <x v="1"/>
    <x v="7"/>
    <x v="1"/>
  </r>
  <r>
    <x v="5"/>
    <n v="1185732"/>
    <d v="2021-09-20T00:00:00"/>
    <x v="2"/>
    <x v="15"/>
    <s v="Anchorage"/>
    <x v="2"/>
    <n v="55.000000000000007"/>
    <n v="225"/>
    <n v="123750.00000000001"/>
    <n v="30937.500000000004"/>
    <n v="0.25"/>
    <x v="1"/>
    <x v="7"/>
    <x v="1"/>
  </r>
  <r>
    <x v="5"/>
    <n v="1185732"/>
    <d v="2021-09-20T00:00:00"/>
    <x v="2"/>
    <x v="15"/>
    <s v="Anchorage"/>
    <x v="3"/>
    <n v="55.000000000000007"/>
    <n v="200"/>
    <n v="110000.00000000001"/>
    <n v="27500.000000000004"/>
    <n v="0.25"/>
    <x v="1"/>
    <x v="7"/>
    <x v="1"/>
  </r>
  <r>
    <x v="5"/>
    <n v="1185732"/>
    <d v="2021-09-20T00:00:00"/>
    <x v="2"/>
    <x v="15"/>
    <s v="Anchorage"/>
    <x v="4"/>
    <n v="65"/>
    <n v="200"/>
    <n v="130000"/>
    <n v="32500"/>
    <n v="0.25"/>
    <x v="1"/>
    <x v="7"/>
    <x v="1"/>
  </r>
  <r>
    <x v="5"/>
    <n v="1185732"/>
    <d v="2021-09-20T00:00:00"/>
    <x v="2"/>
    <x v="15"/>
    <s v="Anchorage"/>
    <x v="5"/>
    <n v="70"/>
    <n v="300"/>
    <n v="210000"/>
    <n v="63000"/>
    <n v="0.3"/>
    <x v="1"/>
    <x v="7"/>
    <x v="1"/>
  </r>
  <r>
    <x v="5"/>
    <n v="1185732"/>
    <d v="2021-10-22T00:00:00"/>
    <x v="2"/>
    <x v="15"/>
    <s v="Anchorage"/>
    <x v="0"/>
    <n v="70"/>
    <n v="450"/>
    <n v="315000"/>
    <n v="110250.00000000001"/>
    <n v="0.35000000000000003"/>
    <x v="1"/>
    <x v="8"/>
    <x v="1"/>
  </r>
  <r>
    <x v="5"/>
    <n v="1185732"/>
    <d v="2021-10-22T00:00:00"/>
    <x v="2"/>
    <x v="15"/>
    <s v="Anchorage"/>
    <x v="1"/>
    <n v="65.000000000000014"/>
    <n v="275"/>
    <n v="178750.00000000003"/>
    <n v="62562.500000000015"/>
    <n v="0.35000000000000003"/>
    <x v="1"/>
    <x v="8"/>
    <x v="1"/>
  </r>
  <r>
    <x v="5"/>
    <n v="1185732"/>
    <d v="2021-10-22T00:00:00"/>
    <x v="2"/>
    <x v="15"/>
    <s v="Anchorage"/>
    <x v="2"/>
    <n v="65.000000000000014"/>
    <n v="175"/>
    <n v="113750.00000000003"/>
    <n v="28437.500000000007"/>
    <n v="0.25"/>
    <x v="1"/>
    <x v="8"/>
    <x v="1"/>
  </r>
  <r>
    <x v="5"/>
    <n v="1185732"/>
    <d v="2021-10-22T00:00:00"/>
    <x v="2"/>
    <x v="15"/>
    <s v="Anchorage"/>
    <x v="3"/>
    <n v="65.000000000000014"/>
    <n v="150"/>
    <n v="97500.000000000015"/>
    <n v="24375.000000000004"/>
    <n v="0.25"/>
    <x v="1"/>
    <x v="8"/>
    <x v="1"/>
  </r>
  <r>
    <x v="5"/>
    <n v="1185732"/>
    <d v="2021-10-22T00:00:00"/>
    <x v="2"/>
    <x v="15"/>
    <s v="Anchorage"/>
    <x v="4"/>
    <n v="75.000000000000014"/>
    <n v="150"/>
    <n v="112500.00000000001"/>
    <n v="28125.000000000004"/>
    <n v="0.25"/>
    <x v="1"/>
    <x v="8"/>
    <x v="1"/>
  </r>
  <r>
    <x v="5"/>
    <n v="1185732"/>
    <d v="2021-10-22T00:00:00"/>
    <x v="2"/>
    <x v="15"/>
    <s v="Anchorage"/>
    <x v="5"/>
    <n v="80"/>
    <n v="275"/>
    <n v="220000"/>
    <n v="66000"/>
    <n v="0.3"/>
    <x v="1"/>
    <x v="8"/>
    <x v="1"/>
  </r>
  <r>
    <x v="5"/>
    <n v="1185732"/>
    <d v="2021-11-21T00:00:00"/>
    <x v="2"/>
    <x v="15"/>
    <s v="Anchorage"/>
    <x v="0"/>
    <n v="75.000000000000014"/>
    <n v="425"/>
    <n v="318750.00000000006"/>
    <n v="111562.50000000003"/>
    <n v="0.35000000000000003"/>
    <x v="1"/>
    <x v="9"/>
    <x v="1"/>
  </r>
  <r>
    <x v="5"/>
    <n v="1185732"/>
    <d v="2021-11-21T00:00:00"/>
    <x v="2"/>
    <x v="15"/>
    <s v="Anchorage"/>
    <x v="1"/>
    <n v="65.000000000000014"/>
    <n v="300"/>
    <n v="195000.00000000003"/>
    <n v="68250.000000000015"/>
    <n v="0.35000000000000003"/>
    <x v="1"/>
    <x v="9"/>
    <x v="1"/>
  </r>
  <r>
    <x v="5"/>
    <n v="1185732"/>
    <d v="2021-11-21T00:00:00"/>
    <x v="2"/>
    <x v="15"/>
    <s v="Anchorage"/>
    <x v="2"/>
    <n v="65.000000000000014"/>
    <n v="320"/>
    <n v="208000.00000000006"/>
    <n v="52000.000000000015"/>
    <n v="0.25"/>
    <x v="1"/>
    <x v="9"/>
    <x v="1"/>
  </r>
  <r>
    <x v="5"/>
    <n v="1185732"/>
    <d v="2021-11-21T00:00:00"/>
    <x v="2"/>
    <x v="15"/>
    <s v="Anchorage"/>
    <x v="3"/>
    <n v="65.000000000000014"/>
    <n v="300"/>
    <n v="195000.00000000003"/>
    <n v="48750.000000000007"/>
    <n v="0.25"/>
    <x v="1"/>
    <x v="9"/>
    <x v="1"/>
  </r>
  <r>
    <x v="5"/>
    <n v="1185732"/>
    <d v="2021-11-21T00:00:00"/>
    <x v="2"/>
    <x v="15"/>
    <s v="Anchorage"/>
    <x v="4"/>
    <n v="75.000000000000014"/>
    <n v="275"/>
    <n v="206250.00000000003"/>
    <n v="51562.500000000007"/>
    <n v="0.25"/>
    <x v="1"/>
    <x v="9"/>
    <x v="1"/>
  </r>
  <r>
    <x v="5"/>
    <n v="1185732"/>
    <d v="2021-11-21T00:00:00"/>
    <x v="2"/>
    <x v="15"/>
    <s v="Anchorage"/>
    <x v="5"/>
    <n v="80"/>
    <n v="375"/>
    <n v="300000"/>
    <n v="90000"/>
    <n v="0.3"/>
    <x v="1"/>
    <x v="9"/>
    <x v="1"/>
  </r>
  <r>
    <x v="5"/>
    <n v="1185732"/>
    <d v="2021-12-20T00:00:00"/>
    <x v="2"/>
    <x v="15"/>
    <s v="Anchorage"/>
    <x v="0"/>
    <n v="75.000000000000014"/>
    <n v="600"/>
    <n v="450000.00000000006"/>
    <n v="157500.00000000003"/>
    <n v="0.35000000000000003"/>
    <x v="1"/>
    <x v="10"/>
    <x v="1"/>
  </r>
  <r>
    <x v="5"/>
    <n v="1185732"/>
    <d v="2021-12-20T00:00:00"/>
    <x v="2"/>
    <x v="15"/>
    <s v="Anchorage"/>
    <x v="1"/>
    <n v="65.000000000000014"/>
    <n v="400"/>
    <n v="260000.00000000006"/>
    <n v="91000.000000000029"/>
    <n v="0.35000000000000003"/>
    <x v="1"/>
    <x v="10"/>
    <x v="1"/>
  </r>
  <r>
    <x v="0"/>
    <n v="1128299"/>
    <d v="2021-01-10T00:00:00"/>
    <x v="2"/>
    <x v="15"/>
    <s v="Anchorage"/>
    <x v="0"/>
    <n v="35"/>
    <n v="375"/>
    <n v="131250"/>
    <n v="32812.5"/>
    <n v="0.25"/>
    <x v="1"/>
    <x v="0"/>
    <x v="1"/>
  </r>
  <r>
    <x v="0"/>
    <n v="1128299"/>
    <d v="2021-01-10T00:00:00"/>
    <x v="2"/>
    <x v="15"/>
    <s v="Anchorage"/>
    <x v="1"/>
    <n v="45"/>
    <n v="375"/>
    <n v="168750"/>
    <n v="33750"/>
    <n v="0.2"/>
    <x v="1"/>
    <x v="0"/>
    <x v="1"/>
  </r>
  <r>
    <x v="0"/>
    <n v="1128299"/>
    <d v="2021-01-10T00:00:00"/>
    <x v="2"/>
    <x v="15"/>
    <s v="Anchorage"/>
    <x v="2"/>
    <n v="45"/>
    <n v="375"/>
    <n v="168750"/>
    <n v="42187.5"/>
    <n v="0.25"/>
    <x v="1"/>
    <x v="0"/>
    <x v="1"/>
  </r>
  <r>
    <x v="0"/>
    <n v="1128299"/>
    <d v="2021-01-10T00:00:00"/>
    <x v="2"/>
    <x v="15"/>
    <s v="Anchorage"/>
    <x v="3"/>
    <n v="45"/>
    <n v="225"/>
    <n v="101250"/>
    <n v="25312.5"/>
    <n v="0.25"/>
    <x v="1"/>
    <x v="0"/>
    <x v="1"/>
  </r>
  <r>
    <x v="0"/>
    <n v="1128299"/>
    <d v="2021-01-10T00:00:00"/>
    <x v="2"/>
    <x v="15"/>
    <s v="Anchorage"/>
    <x v="4"/>
    <n v="50"/>
    <n v="175"/>
    <n v="87500"/>
    <n v="13125"/>
    <n v="0.15"/>
    <x v="1"/>
    <x v="0"/>
    <x v="1"/>
  </r>
  <r>
    <x v="0"/>
    <n v="1128299"/>
    <d v="2021-01-10T00:00:00"/>
    <x v="2"/>
    <x v="15"/>
    <s v="Anchorage"/>
    <x v="5"/>
    <n v="45"/>
    <n v="425"/>
    <n v="191250"/>
    <n v="76500"/>
    <n v="0.4"/>
    <x v="1"/>
    <x v="0"/>
    <x v="1"/>
  </r>
  <r>
    <x v="0"/>
    <n v="1128299"/>
    <d v="2021-02-10T00:00:00"/>
    <x v="2"/>
    <x v="15"/>
    <s v="Anchorage"/>
    <x v="0"/>
    <n v="35"/>
    <n v="475"/>
    <n v="166250"/>
    <n v="41562.5"/>
    <n v="0.25"/>
    <x v="1"/>
    <x v="1"/>
    <x v="1"/>
  </r>
  <r>
    <x v="0"/>
    <n v="1128299"/>
    <d v="2021-02-10T00:00:00"/>
    <x v="2"/>
    <x v="15"/>
    <s v="Anchorage"/>
    <x v="1"/>
    <n v="45"/>
    <n v="375"/>
    <n v="168750"/>
    <n v="33750"/>
    <n v="0.2"/>
    <x v="1"/>
    <x v="1"/>
    <x v="1"/>
  </r>
  <r>
    <x v="0"/>
    <n v="1128299"/>
    <d v="2021-02-10T00:00:00"/>
    <x v="2"/>
    <x v="15"/>
    <s v="Anchorage"/>
    <x v="2"/>
    <n v="45"/>
    <n v="375"/>
    <n v="168750"/>
    <n v="42187.5"/>
    <n v="0.25"/>
    <x v="1"/>
    <x v="1"/>
    <x v="1"/>
  </r>
  <r>
    <x v="0"/>
    <n v="1128299"/>
    <d v="2021-02-10T00:00:00"/>
    <x v="2"/>
    <x v="16"/>
    <s v="Honolulu"/>
    <x v="3"/>
    <n v="45"/>
    <n v="225"/>
    <n v="101250"/>
    <n v="25312.5"/>
    <n v="0.25"/>
    <x v="1"/>
    <x v="1"/>
    <x v="1"/>
  </r>
  <r>
    <x v="0"/>
    <n v="1128299"/>
    <d v="2021-02-10T00:00:00"/>
    <x v="2"/>
    <x v="16"/>
    <s v="Honolulu"/>
    <x v="4"/>
    <n v="50"/>
    <n v="150"/>
    <n v="75000"/>
    <n v="11250"/>
    <n v="0.15"/>
    <x v="1"/>
    <x v="1"/>
    <x v="1"/>
  </r>
  <r>
    <x v="0"/>
    <n v="1128299"/>
    <d v="2021-02-10T00:00:00"/>
    <x v="2"/>
    <x v="16"/>
    <s v="Honolulu"/>
    <x v="5"/>
    <n v="45"/>
    <n v="350"/>
    <n v="157500"/>
    <n v="63000"/>
    <n v="0.4"/>
    <x v="1"/>
    <x v="1"/>
    <x v="1"/>
  </r>
  <r>
    <x v="0"/>
    <n v="1128299"/>
    <d v="2021-03-09T00:00:00"/>
    <x v="2"/>
    <x v="16"/>
    <s v="Honolulu"/>
    <x v="0"/>
    <n v="45"/>
    <n v="500"/>
    <n v="225000"/>
    <n v="56250"/>
    <n v="0.25"/>
    <x v="1"/>
    <x v="2"/>
    <x v="1"/>
  </r>
  <r>
    <x v="0"/>
    <n v="1128299"/>
    <d v="2021-03-09T00:00:00"/>
    <x v="2"/>
    <x v="16"/>
    <s v="Honolulu"/>
    <x v="1"/>
    <n v="54.999999999999993"/>
    <n v="350"/>
    <n v="192499.99999999997"/>
    <n v="38499.999999999993"/>
    <n v="0.2"/>
    <x v="1"/>
    <x v="2"/>
    <x v="1"/>
  </r>
  <r>
    <x v="0"/>
    <n v="1128299"/>
    <d v="2021-03-09T00:00:00"/>
    <x v="2"/>
    <x v="16"/>
    <s v="Honolulu"/>
    <x v="2"/>
    <n v="59.999999999999986"/>
    <n v="375"/>
    <n v="224999.99999999994"/>
    <n v="56249.999999999985"/>
    <n v="0.25"/>
    <x v="1"/>
    <x v="2"/>
    <x v="1"/>
  </r>
  <r>
    <x v="0"/>
    <n v="1128299"/>
    <d v="2021-03-09T00:00:00"/>
    <x v="2"/>
    <x v="16"/>
    <s v="Honolulu"/>
    <x v="3"/>
    <n v="54.999999999999993"/>
    <n v="275"/>
    <n v="151249.99999999997"/>
    <n v="37812.499999999993"/>
    <n v="0.25"/>
    <x v="1"/>
    <x v="2"/>
    <x v="1"/>
  </r>
  <r>
    <x v="0"/>
    <n v="1128299"/>
    <d v="2021-03-09T00:00:00"/>
    <x v="2"/>
    <x v="16"/>
    <s v="Honolulu"/>
    <x v="4"/>
    <n v="60"/>
    <n v="125"/>
    <n v="75000"/>
    <n v="11250"/>
    <n v="0.15"/>
    <x v="1"/>
    <x v="2"/>
    <x v="1"/>
  </r>
  <r>
    <x v="0"/>
    <n v="1128299"/>
    <d v="2021-03-09T00:00:00"/>
    <x v="2"/>
    <x v="16"/>
    <s v="Honolulu"/>
    <x v="5"/>
    <n v="54.999999999999993"/>
    <n v="325"/>
    <n v="178749.99999999997"/>
    <n v="71499.999999999985"/>
    <n v="0.4"/>
    <x v="1"/>
    <x v="2"/>
    <x v="1"/>
  </r>
  <r>
    <x v="0"/>
    <n v="1128299"/>
    <d v="2021-04-10T00:00:00"/>
    <x v="2"/>
    <x v="16"/>
    <s v="Honolulu"/>
    <x v="0"/>
    <n v="60"/>
    <n v="500"/>
    <n v="300000"/>
    <n v="75000"/>
    <n v="0.25"/>
    <x v="1"/>
    <x v="3"/>
    <x v="1"/>
  </r>
  <r>
    <x v="0"/>
    <n v="1128299"/>
    <d v="2021-04-10T00:00:00"/>
    <x v="2"/>
    <x v="16"/>
    <s v="Honolulu"/>
    <x v="1"/>
    <n v="65"/>
    <n v="300"/>
    <n v="195000"/>
    <n v="39000"/>
    <n v="0.2"/>
    <x v="1"/>
    <x v="3"/>
    <x v="1"/>
  </r>
  <r>
    <x v="0"/>
    <n v="1128299"/>
    <d v="2021-04-10T00:00:00"/>
    <x v="2"/>
    <x v="16"/>
    <s v="Honolulu"/>
    <x v="2"/>
    <n v="65"/>
    <n v="350"/>
    <n v="227500"/>
    <n v="56875"/>
    <n v="0.25"/>
    <x v="1"/>
    <x v="3"/>
    <x v="1"/>
  </r>
  <r>
    <x v="0"/>
    <n v="1128299"/>
    <d v="2021-04-10T00:00:00"/>
    <x v="2"/>
    <x v="16"/>
    <s v="Honolulu"/>
    <x v="3"/>
    <n v="50"/>
    <n v="250"/>
    <n v="125000"/>
    <n v="31250"/>
    <n v="0.25"/>
    <x v="1"/>
    <x v="3"/>
    <x v="1"/>
  </r>
  <r>
    <x v="0"/>
    <n v="1128299"/>
    <d v="2021-04-10T00:00:00"/>
    <x v="2"/>
    <x v="16"/>
    <s v="Honolulu"/>
    <x v="4"/>
    <n v="55.000000000000007"/>
    <n v="150"/>
    <n v="82500.000000000015"/>
    <n v="12375.000000000002"/>
    <n v="0.15"/>
    <x v="1"/>
    <x v="3"/>
    <x v="1"/>
  </r>
  <r>
    <x v="0"/>
    <n v="1128299"/>
    <d v="2021-04-10T00:00:00"/>
    <x v="2"/>
    <x v="16"/>
    <s v="Honolulu"/>
    <x v="5"/>
    <n v="70"/>
    <n v="325"/>
    <n v="227500"/>
    <n v="91000"/>
    <n v="0.4"/>
    <x v="1"/>
    <x v="3"/>
    <x v="1"/>
  </r>
  <r>
    <x v="0"/>
    <n v="1128299"/>
    <d v="2021-05-11T00:00:00"/>
    <x v="2"/>
    <x v="16"/>
    <s v="Honolulu"/>
    <x v="0"/>
    <n v="54.999999999999993"/>
    <n v="525"/>
    <n v="288749.99999999994"/>
    <n v="72187.499999999985"/>
    <n v="0.25"/>
    <x v="1"/>
    <x v="4"/>
    <x v="1"/>
  </r>
  <r>
    <x v="0"/>
    <n v="1128299"/>
    <d v="2021-05-11T00:00:00"/>
    <x v="2"/>
    <x v="16"/>
    <s v="Honolulu"/>
    <x v="1"/>
    <n v="60"/>
    <n v="375"/>
    <n v="225000"/>
    <n v="45000"/>
    <n v="0.2"/>
    <x v="1"/>
    <x v="4"/>
    <x v="1"/>
  </r>
  <r>
    <x v="0"/>
    <n v="1128299"/>
    <d v="2021-05-11T00:00:00"/>
    <x v="2"/>
    <x v="16"/>
    <s v="Honolulu"/>
    <x v="2"/>
    <n v="60"/>
    <n v="375"/>
    <n v="225000"/>
    <n v="56250"/>
    <n v="0.25"/>
    <x v="1"/>
    <x v="4"/>
    <x v="1"/>
  </r>
  <r>
    <x v="0"/>
    <n v="1128299"/>
    <d v="2021-05-11T00:00:00"/>
    <x v="2"/>
    <x v="16"/>
    <s v="Honolulu"/>
    <x v="3"/>
    <n v="54.999999999999993"/>
    <n v="275"/>
    <n v="151249.99999999997"/>
    <n v="37812.499999999993"/>
    <n v="0.25"/>
    <x v="1"/>
    <x v="4"/>
    <x v="1"/>
  </r>
  <r>
    <x v="0"/>
    <n v="1128299"/>
    <d v="2021-05-11T00:00:00"/>
    <x v="2"/>
    <x v="16"/>
    <s v="Honolulu"/>
    <x v="4"/>
    <n v="60"/>
    <n v="175"/>
    <n v="105000"/>
    <n v="15750"/>
    <n v="0.15"/>
    <x v="1"/>
    <x v="4"/>
    <x v="1"/>
  </r>
  <r>
    <x v="0"/>
    <n v="1128299"/>
    <d v="2021-05-11T00:00:00"/>
    <x v="2"/>
    <x v="16"/>
    <s v="Honolulu"/>
    <x v="5"/>
    <n v="75"/>
    <n v="475"/>
    <n v="356250"/>
    <n v="142500"/>
    <n v="0.4"/>
    <x v="1"/>
    <x v="4"/>
    <x v="1"/>
  </r>
  <r>
    <x v="0"/>
    <n v="1128299"/>
    <d v="2021-06-10T00:00:00"/>
    <x v="2"/>
    <x v="16"/>
    <s v="Honolulu"/>
    <x v="0"/>
    <n v="70"/>
    <n v="725"/>
    <n v="507500"/>
    <n v="126875"/>
    <n v="0.25"/>
    <x v="1"/>
    <x v="11"/>
    <x v="1"/>
  </r>
  <r>
    <x v="0"/>
    <n v="1128299"/>
    <d v="2021-06-10T00:00:00"/>
    <x v="2"/>
    <x v="16"/>
    <s v="Honolulu"/>
    <x v="1"/>
    <n v="75"/>
    <n v="600"/>
    <n v="450000"/>
    <n v="90000"/>
    <n v="0.2"/>
    <x v="1"/>
    <x v="11"/>
    <x v="1"/>
  </r>
  <r>
    <x v="0"/>
    <n v="1128299"/>
    <d v="2021-06-10T00:00:00"/>
    <x v="2"/>
    <x v="16"/>
    <s v="Honolulu"/>
    <x v="2"/>
    <n v="75"/>
    <n v="600"/>
    <n v="450000"/>
    <n v="112500"/>
    <n v="0.25"/>
    <x v="1"/>
    <x v="11"/>
    <x v="1"/>
  </r>
  <r>
    <x v="0"/>
    <n v="1128299"/>
    <d v="2021-06-10T00:00:00"/>
    <x v="2"/>
    <x v="16"/>
    <s v="Honolulu"/>
    <x v="3"/>
    <n v="75"/>
    <n v="475"/>
    <n v="356250"/>
    <n v="89062.5"/>
    <n v="0.25"/>
    <x v="1"/>
    <x v="11"/>
    <x v="1"/>
  </r>
  <r>
    <x v="0"/>
    <n v="1128299"/>
    <d v="2021-06-10T00:00:00"/>
    <x v="2"/>
    <x v="16"/>
    <s v="Honolulu"/>
    <x v="4"/>
    <n v="85.000000000000014"/>
    <n v="350"/>
    <n v="297500.00000000006"/>
    <n v="44625.000000000007"/>
    <n v="0.15"/>
    <x v="1"/>
    <x v="11"/>
    <x v="1"/>
  </r>
  <r>
    <x v="0"/>
    <n v="1128299"/>
    <d v="2021-06-10T00:00:00"/>
    <x v="2"/>
    <x v="16"/>
    <s v="Honolulu"/>
    <x v="5"/>
    <n v="100"/>
    <n v="650"/>
    <n v="650000"/>
    <n v="260000"/>
    <n v="0.4"/>
    <x v="1"/>
    <x v="11"/>
    <x v="1"/>
  </r>
  <r>
    <x v="0"/>
    <n v="1128299"/>
    <d v="2021-07-09T00:00:00"/>
    <x v="2"/>
    <x v="16"/>
    <s v="Honolulu"/>
    <x v="0"/>
    <n v="80"/>
    <n v="800"/>
    <n v="640000"/>
    <n v="160000"/>
    <n v="0.25"/>
    <x v="1"/>
    <x v="5"/>
    <x v="1"/>
  </r>
  <r>
    <x v="0"/>
    <n v="1128299"/>
    <d v="2021-07-09T00:00:00"/>
    <x v="2"/>
    <x v="16"/>
    <s v="Honolulu"/>
    <x v="1"/>
    <n v="85.000000000000014"/>
    <n v="650"/>
    <n v="552500.00000000012"/>
    <n v="110500.00000000003"/>
    <n v="0.2"/>
    <x v="1"/>
    <x v="5"/>
    <x v="1"/>
  </r>
  <r>
    <x v="0"/>
    <n v="1128299"/>
    <d v="2021-07-09T00:00:00"/>
    <x v="2"/>
    <x v="16"/>
    <s v="Honolulu"/>
    <x v="2"/>
    <n v="85.000000000000014"/>
    <n v="600"/>
    <n v="510000.00000000006"/>
    <n v="127500.00000000001"/>
    <n v="0.25"/>
    <x v="1"/>
    <x v="5"/>
    <x v="1"/>
  </r>
  <r>
    <x v="0"/>
    <n v="1128299"/>
    <d v="2021-07-09T00:00:00"/>
    <x v="2"/>
    <x v="16"/>
    <s v="Honolulu"/>
    <x v="3"/>
    <n v="80"/>
    <n v="500"/>
    <n v="400000"/>
    <n v="100000"/>
    <n v="0.25"/>
    <x v="1"/>
    <x v="5"/>
    <x v="1"/>
  </r>
  <r>
    <x v="0"/>
    <n v="1128299"/>
    <d v="2021-07-09T00:00:00"/>
    <x v="2"/>
    <x v="16"/>
    <s v="Honolulu"/>
    <x v="4"/>
    <n v="85.000000000000014"/>
    <n v="550"/>
    <n v="467500.00000000006"/>
    <n v="70125"/>
    <n v="0.15"/>
    <x v="1"/>
    <x v="5"/>
    <x v="1"/>
  </r>
  <r>
    <x v="0"/>
    <n v="1128299"/>
    <d v="2021-07-09T00:00:00"/>
    <x v="2"/>
    <x v="16"/>
    <s v="Honolulu"/>
    <x v="5"/>
    <n v="100"/>
    <n v="550"/>
    <n v="550000"/>
    <n v="220000"/>
    <n v="0.4"/>
    <x v="1"/>
    <x v="5"/>
    <x v="1"/>
  </r>
  <r>
    <x v="0"/>
    <n v="1128299"/>
    <d v="2021-08-10T00:00:00"/>
    <x v="2"/>
    <x v="16"/>
    <s v="Honolulu"/>
    <x v="0"/>
    <n v="85.000000000000014"/>
    <n v="750"/>
    <n v="637500.00000000012"/>
    <n v="159375.00000000003"/>
    <n v="0.25"/>
    <x v="1"/>
    <x v="6"/>
    <x v="1"/>
  </r>
  <r>
    <x v="0"/>
    <n v="1128299"/>
    <d v="2021-08-10T00:00:00"/>
    <x v="2"/>
    <x v="16"/>
    <s v="Honolulu"/>
    <x v="1"/>
    <n v="75.000000000000014"/>
    <n v="725"/>
    <n v="543750.00000000012"/>
    <n v="108750.00000000003"/>
    <n v="0.2"/>
    <x v="1"/>
    <x v="6"/>
    <x v="1"/>
  </r>
  <r>
    <x v="0"/>
    <n v="1128299"/>
    <d v="2021-08-10T00:00:00"/>
    <x v="2"/>
    <x v="16"/>
    <s v="Honolulu"/>
    <x v="2"/>
    <n v="70"/>
    <n v="600"/>
    <n v="420000"/>
    <n v="105000"/>
    <n v="0.25"/>
    <x v="1"/>
    <x v="6"/>
    <x v="1"/>
  </r>
  <r>
    <x v="0"/>
    <n v="1128299"/>
    <d v="2021-08-10T00:00:00"/>
    <x v="2"/>
    <x v="16"/>
    <s v="Honolulu"/>
    <x v="3"/>
    <n v="70"/>
    <n v="525"/>
    <n v="367500"/>
    <n v="91875"/>
    <n v="0.25"/>
    <x v="1"/>
    <x v="6"/>
    <x v="1"/>
  </r>
  <r>
    <x v="1"/>
    <n v="1128299"/>
    <d v="2021-08-10T00:00:00"/>
    <x v="2"/>
    <x v="16"/>
    <s v="Honolulu"/>
    <x v="4"/>
    <n v="70"/>
    <n v="525"/>
    <n v="367500"/>
    <n v="55125"/>
    <n v="0.15"/>
    <x v="1"/>
    <x v="6"/>
    <x v="1"/>
  </r>
  <r>
    <x v="1"/>
    <n v="1128299"/>
    <d v="2021-08-10T00:00:00"/>
    <x v="2"/>
    <x v="16"/>
    <s v="Honolulu"/>
    <x v="5"/>
    <n v="75"/>
    <n v="350"/>
    <n v="262500"/>
    <n v="105000"/>
    <n v="0.4"/>
    <x v="1"/>
    <x v="6"/>
    <x v="1"/>
  </r>
  <r>
    <x v="1"/>
    <n v="1128299"/>
    <d v="2021-09-11T00:00:00"/>
    <x v="2"/>
    <x v="16"/>
    <s v="Honolulu"/>
    <x v="0"/>
    <n v="65.000000000000014"/>
    <n v="550"/>
    <n v="357500.00000000006"/>
    <n v="89375.000000000015"/>
    <n v="0.25"/>
    <x v="1"/>
    <x v="7"/>
    <x v="1"/>
  </r>
  <r>
    <x v="1"/>
    <n v="1128299"/>
    <d v="2021-09-11T00:00:00"/>
    <x v="2"/>
    <x v="16"/>
    <s v="Honolulu"/>
    <x v="1"/>
    <n v="70.000000000000014"/>
    <n v="550"/>
    <n v="385000.00000000006"/>
    <n v="77000.000000000015"/>
    <n v="0.2"/>
    <x v="1"/>
    <x v="7"/>
    <x v="1"/>
  </r>
  <r>
    <x v="1"/>
    <n v="1128299"/>
    <d v="2021-09-11T00:00:00"/>
    <x v="2"/>
    <x v="16"/>
    <s v="Honolulu"/>
    <x v="2"/>
    <n v="65.000000000000014"/>
    <n v="375"/>
    <n v="243750.00000000006"/>
    <n v="60937.500000000015"/>
    <n v="0.25"/>
    <x v="1"/>
    <x v="7"/>
    <x v="1"/>
  </r>
  <r>
    <x v="1"/>
    <n v="1128299"/>
    <d v="2021-09-11T00:00:00"/>
    <x v="2"/>
    <x v="16"/>
    <s v="Honolulu"/>
    <x v="3"/>
    <n v="65.000000000000014"/>
    <n v="325"/>
    <n v="211250.00000000006"/>
    <n v="52812.500000000015"/>
    <n v="0.25"/>
    <x v="1"/>
    <x v="7"/>
    <x v="1"/>
  </r>
  <r>
    <x v="1"/>
    <n v="1128299"/>
    <d v="2021-09-11T00:00:00"/>
    <x v="2"/>
    <x v="16"/>
    <s v="Honolulu"/>
    <x v="4"/>
    <n v="75.000000000000014"/>
    <n v="350"/>
    <n v="262500.00000000006"/>
    <n v="39375.000000000007"/>
    <n v="0.15"/>
    <x v="1"/>
    <x v="7"/>
    <x v="1"/>
  </r>
  <r>
    <x v="1"/>
    <n v="1128299"/>
    <d v="2021-09-11T00:00:00"/>
    <x v="2"/>
    <x v="16"/>
    <s v="Honolulu"/>
    <x v="5"/>
    <n v="60"/>
    <n v="375"/>
    <n v="225000"/>
    <n v="90000"/>
    <n v="0.4"/>
    <x v="1"/>
    <x v="7"/>
    <x v="1"/>
  </r>
  <r>
    <x v="1"/>
    <n v="1128299"/>
    <d v="2021-10-10T00:00:00"/>
    <x v="2"/>
    <x v="16"/>
    <s v="Honolulu"/>
    <x v="0"/>
    <n v="55.000000000000007"/>
    <n v="475"/>
    <n v="261250.00000000003"/>
    <n v="65312.500000000007"/>
    <n v="0.25"/>
    <x v="1"/>
    <x v="8"/>
    <x v="1"/>
  </r>
  <r>
    <x v="1"/>
    <n v="1128299"/>
    <d v="2021-10-10T00:00:00"/>
    <x v="2"/>
    <x v="16"/>
    <s v="Honolulu"/>
    <x v="1"/>
    <n v="65.000000000000014"/>
    <n v="475"/>
    <n v="308750.00000000006"/>
    <n v="61750.000000000015"/>
    <n v="0.2"/>
    <x v="1"/>
    <x v="8"/>
    <x v="1"/>
  </r>
  <r>
    <x v="1"/>
    <n v="1128299"/>
    <d v="2021-10-10T00:00:00"/>
    <x v="2"/>
    <x v="16"/>
    <s v="Honolulu"/>
    <x v="2"/>
    <n v="60.000000000000007"/>
    <n v="300"/>
    <n v="180000.00000000003"/>
    <n v="45000.000000000007"/>
    <n v="0.25"/>
    <x v="1"/>
    <x v="8"/>
    <x v="1"/>
  </r>
  <r>
    <x v="1"/>
    <n v="1128299"/>
    <d v="2021-10-10T00:00:00"/>
    <x v="2"/>
    <x v="16"/>
    <s v="Honolulu"/>
    <x v="3"/>
    <n v="55.000000000000007"/>
    <n v="275"/>
    <n v="151250.00000000003"/>
    <n v="37812.500000000007"/>
    <n v="0.25"/>
    <x v="1"/>
    <x v="8"/>
    <x v="1"/>
  </r>
  <r>
    <x v="1"/>
    <n v="1128299"/>
    <d v="2021-10-10T00:00:00"/>
    <x v="2"/>
    <x v="16"/>
    <s v="Honolulu"/>
    <x v="4"/>
    <n v="65"/>
    <n v="250"/>
    <n v="162500"/>
    <n v="24375"/>
    <n v="0.15"/>
    <x v="1"/>
    <x v="8"/>
    <x v="1"/>
  </r>
  <r>
    <x v="1"/>
    <n v="1128299"/>
    <d v="2021-10-10T00:00:00"/>
    <x v="2"/>
    <x v="16"/>
    <s v="Honolulu"/>
    <x v="5"/>
    <n v="70"/>
    <n v="300"/>
    <n v="210000"/>
    <n v="84000"/>
    <n v="0.4"/>
    <x v="1"/>
    <x v="8"/>
    <x v="1"/>
  </r>
  <r>
    <x v="1"/>
    <n v="1128299"/>
    <d v="2021-11-10T00:00:00"/>
    <x v="2"/>
    <x v="16"/>
    <s v="Honolulu"/>
    <x v="0"/>
    <n v="55.000000000000007"/>
    <n v="525"/>
    <n v="288750.00000000006"/>
    <n v="72187.500000000015"/>
    <n v="0.25"/>
    <x v="1"/>
    <x v="9"/>
    <x v="1"/>
  </r>
  <r>
    <x v="1"/>
    <n v="1128299"/>
    <d v="2021-11-10T00:00:00"/>
    <x v="2"/>
    <x v="16"/>
    <s v="Honolulu"/>
    <x v="1"/>
    <n v="60.000000000000007"/>
    <n v="600"/>
    <n v="360000.00000000006"/>
    <n v="72000.000000000015"/>
    <n v="0.2"/>
    <x v="1"/>
    <x v="9"/>
    <x v="1"/>
  </r>
  <r>
    <x v="1"/>
    <n v="1128299"/>
    <d v="2021-11-10T00:00:00"/>
    <x v="2"/>
    <x v="16"/>
    <s v="Honolulu"/>
    <x v="2"/>
    <n v="55.000000000000007"/>
    <n v="425"/>
    <n v="233750.00000000003"/>
    <n v="58437.500000000007"/>
    <n v="0.25"/>
    <x v="1"/>
    <x v="9"/>
    <x v="1"/>
  </r>
  <r>
    <x v="1"/>
    <n v="1128299"/>
    <d v="2021-11-10T00:00:00"/>
    <x v="2"/>
    <x v="16"/>
    <s v="Honolulu"/>
    <x v="3"/>
    <n v="65.000000000000014"/>
    <n v="400"/>
    <n v="260000.00000000006"/>
    <n v="65000.000000000015"/>
    <n v="0.25"/>
    <x v="1"/>
    <x v="9"/>
    <x v="1"/>
  </r>
  <r>
    <x v="1"/>
    <n v="1128299"/>
    <d v="2021-11-10T00:00:00"/>
    <x v="2"/>
    <x v="16"/>
    <s v="Honolulu"/>
    <x v="4"/>
    <n v="85.000000000000014"/>
    <n v="375"/>
    <n v="318750.00000000006"/>
    <n v="47812.500000000007"/>
    <n v="0.15"/>
    <x v="1"/>
    <x v="9"/>
    <x v="1"/>
  </r>
  <r>
    <x v="1"/>
    <n v="1128299"/>
    <d v="2021-11-10T00:00:00"/>
    <x v="2"/>
    <x v="16"/>
    <s v="Honolulu"/>
    <x v="5"/>
    <n v="90.000000000000014"/>
    <n v="500"/>
    <n v="450000.00000000006"/>
    <n v="180000.00000000003"/>
    <n v="0.4"/>
    <x v="1"/>
    <x v="9"/>
    <x v="1"/>
  </r>
  <r>
    <x v="1"/>
    <n v="1128299"/>
    <d v="2021-12-09T00:00:00"/>
    <x v="2"/>
    <x v="16"/>
    <s v="Honolulu"/>
    <x v="0"/>
    <n v="75.000000000000014"/>
    <n v="700"/>
    <n v="525000.00000000012"/>
    <n v="131250.00000000003"/>
    <n v="0.25"/>
    <x v="1"/>
    <x v="10"/>
    <x v="1"/>
  </r>
  <r>
    <x v="1"/>
    <n v="1128299"/>
    <d v="2021-12-09T00:00:00"/>
    <x v="2"/>
    <x v="16"/>
    <s v="Honolulu"/>
    <x v="1"/>
    <n v="85.000000000000014"/>
    <n v="700"/>
    <n v="595000.00000000012"/>
    <n v="119000.00000000003"/>
    <n v="0.2"/>
    <x v="1"/>
    <x v="10"/>
    <x v="1"/>
  </r>
  <r>
    <x v="2"/>
    <n v="1128299"/>
    <d v="2021-12-09T00:00:00"/>
    <x v="2"/>
    <x v="16"/>
    <s v="Honolulu"/>
    <x v="2"/>
    <n v="80.000000000000014"/>
    <n v="500"/>
    <n v="400000.00000000006"/>
    <n v="100000.00000000001"/>
    <n v="0.25"/>
    <x v="1"/>
    <x v="10"/>
    <x v="1"/>
  </r>
  <r>
    <x v="2"/>
    <n v="1128299"/>
    <d v="2021-12-09T00:00:00"/>
    <x v="2"/>
    <x v="16"/>
    <s v="Honolulu"/>
    <x v="3"/>
    <n v="80.000000000000014"/>
    <n v="500"/>
    <n v="400000.00000000006"/>
    <n v="100000.00000000001"/>
    <n v="0.25"/>
    <x v="1"/>
    <x v="10"/>
    <x v="1"/>
  </r>
  <r>
    <x v="2"/>
    <n v="1128299"/>
    <d v="2021-12-09T00:00:00"/>
    <x v="2"/>
    <x v="16"/>
    <s v="Honolulu"/>
    <x v="4"/>
    <n v="90.000000000000014"/>
    <n v="425"/>
    <n v="382500.00000000006"/>
    <n v="57375.000000000007"/>
    <n v="0.15"/>
    <x v="1"/>
    <x v="10"/>
    <x v="1"/>
  </r>
  <r>
    <x v="2"/>
    <n v="1128299"/>
    <d v="2021-12-09T00:00:00"/>
    <x v="2"/>
    <x v="16"/>
    <s v="Honolulu"/>
    <x v="5"/>
    <n v="95.000000000000014"/>
    <n v="525"/>
    <n v="498750.00000000006"/>
    <n v="199500.00000000003"/>
    <n v="0.4"/>
    <x v="1"/>
    <x v="10"/>
    <x v="1"/>
  </r>
  <r>
    <x v="2"/>
    <n v="1128299"/>
    <d v="2021-01-17T00:00:00"/>
    <x v="2"/>
    <x v="16"/>
    <s v="Honolulu"/>
    <x v="0"/>
    <n v="40"/>
    <n v="425"/>
    <n v="170000"/>
    <n v="51000"/>
    <n v="0.3"/>
    <x v="1"/>
    <x v="0"/>
    <x v="1"/>
  </r>
  <r>
    <x v="2"/>
    <n v="1128299"/>
    <d v="2021-01-17T00:00:00"/>
    <x v="2"/>
    <x v="16"/>
    <s v="Honolulu"/>
    <x v="1"/>
    <n v="50"/>
    <n v="425"/>
    <n v="212500"/>
    <n v="53125"/>
    <n v="0.25"/>
    <x v="1"/>
    <x v="0"/>
    <x v="1"/>
  </r>
  <r>
    <x v="2"/>
    <n v="1128299"/>
    <d v="2021-01-17T00:00:00"/>
    <x v="2"/>
    <x v="16"/>
    <s v="Honolulu"/>
    <x v="2"/>
    <n v="50"/>
    <n v="425"/>
    <n v="212500"/>
    <n v="63750"/>
    <n v="0.3"/>
    <x v="1"/>
    <x v="0"/>
    <x v="1"/>
  </r>
  <r>
    <x v="2"/>
    <n v="1128299"/>
    <d v="2021-01-17T00:00:00"/>
    <x v="2"/>
    <x v="16"/>
    <s v="Honolulu"/>
    <x v="3"/>
    <n v="50"/>
    <n v="275"/>
    <n v="137500"/>
    <n v="41250"/>
    <n v="0.3"/>
    <x v="1"/>
    <x v="0"/>
    <x v="1"/>
  </r>
  <r>
    <x v="2"/>
    <n v="1128299"/>
    <d v="2021-01-17T00:00:00"/>
    <x v="2"/>
    <x v="16"/>
    <s v="Honolulu"/>
    <x v="4"/>
    <n v="55.000000000000007"/>
    <n v="225"/>
    <n v="123750.00000000001"/>
    <n v="24750.000000000004"/>
    <n v="0.2"/>
    <x v="1"/>
    <x v="0"/>
    <x v="1"/>
  </r>
  <r>
    <x v="2"/>
    <n v="1128299"/>
    <d v="2021-01-17T00:00:00"/>
    <x v="2"/>
    <x v="16"/>
    <s v="Honolulu"/>
    <x v="5"/>
    <n v="50"/>
    <n v="475"/>
    <n v="237500"/>
    <n v="106875"/>
    <n v="0.45"/>
    <x v="1"/>
    <x v="0"/>
    <x v="1"/>
  </r>
  <r>
    <x v="2"/>
    <n v="1128299"/>
    <d v="2021-02-17T00:00:00"/>
    <x v="2"/>
    <x v="16"/>
    <s v="Honolulu"/>
    <x v="0"/>
    <n v="40"/>
    <n v="525"/>
    <n v="210000"/>
    <n v="63000"/>
    <n v="0.3"/>
    <x v="1"/>
    <x v="1"/>
    <x v="1"/>
  </r>
  <r>
    <x v="2"/>
    <n v="1128299"/>
    <d v="2021-02-17T00:00:00"/>
    <x v="2"/>
    <x v="16"/>
    <s v="Honolulu"/>
    <x v="1"/>
    <n v="50"/>
    <n v="425"/>
    <n v="212500"/>
    <n v="53125"/>
    <n v="0.25"/>
    <x v="1"/>
    <x v="1"/>
    <x v="1"/>
  </r>
  <r>
    <x v="2"/>
    <n v="1128299"/>
    <d v="2021-02-17T00:00:00"/>
    <x v="2"/>
    <x v="16"/>
    <s v="Honolulu"/>
    <x v="2"/>
    <n v="50"/>
    <n v="425"/>
    <n v="212500"/>
    <n v="63750"/>
    <n v="0.3"/>
    <x v="1"/>
    <x v="1"/>
    <x v="1"/>
  </r>
  <r>
    <x v="2"/>
    <n v="1128299"/>
    <d v="2021-02-17T00:00:00"/>
    <x v="4"/>
    <x v="8"/>
    <s v="Orlando"/>
    <x v="3"/>
    <n v="50"/>
    <n v="275"/>
    <n v="137500"/>
    <n v="41250"/>
    <n v="0.3"/>
    <x v="1"/>
    <x v="1"/>
    <x v="1"/>
  </r>
  <r>
    <x v="2"/>
    <n v="1128299"/>
    <d v="2021-02-17T00:00:00"/>
    <x v="4"/>
    <x v="8"/>
    <s v="Orlando"/>
    <x v="4"/>
    <n v="55.000000000000007"/>
    <n v="200"/>
    <n v="110000.00000000001"/>
    <n v="22000.000000000004"/>
    <n v="0.2"/>
    <x v="1"/>
    <x v="1"/>
    <x v="1"/>
  </r>
  <r>
    <x v="2"/>
    <n v="1128299"/>
    <d v="2021-02-17T00:00:00"/>
    <x v="4"/>
    <x v="8"/>
    <s v="Orlando"/>
    <x v="5"/>
    <n v="50"/>
    <n v="400"/>
    <n v="200000"/>
    <n v="90000"/>
    <n v="0.45"/>
    <x v="1"/>
    <x v="1"/>
    <x v="1"/>
  </r>
  <r>
    <x v="2"/>
    <n v="1128299"/>
    <d v="2021-03-16T00:00:00"/>
    <x v="4"/>
    <x v="8"/>
    <s v="Orlando"/>
    <x v="0"/>
    <n v="50"/>
    <n v="550"/>
    <n v="275000"/>
    <n v="82500"/>
    <n v="0.3"/>
    <x v="1"/>
    <x v="2"/>
    <x v="1"/>
  </r>
  <r>
    <x v="2"/>
    <n v="1128299"/>
    <d v="2021-03-16T00:00:00"/>
    <x v="4"/>
    <x v="8"/>
    <s v="Orlando"/>
    <x v="1"/>
    <n v="60"/>
    <n v="400"/>
    <n v="240000"/>
    <n v="60000"/>
    <n v="0.25"/>
    <x v="1"/>
    <x v="2"/>
    <x v="1"/>
  </r>
  <r>
    <x v="2"/>
    <n v="1128299"/>
    <d v="2021-03-16T00:00:00"/>
    <x v="4"/>
    <x v="8"/>
    <s v="Orlando"/>
    <x v="2"/>
    <n v="64.999999999999986"/>
    <n v="425"/>
    <n v="276249.99999999994"/>
    <n v="82874.999999999985"/>
    <n v="0.3"/>
    <x v="1"/>
    <x v="2"/>
    <x v="1"/>
  </r>
  <r>
    <x v="2"/>
    <n v="1128299"/>
    <d v="2021-03-16T00:00:00"/>
    <x v="4"/>
    <x v="8"/>
    <s v="Orlando"/>
    <x v="3"/>
    <n v="60"/>
    <n v="325"/>
    <n v="195000"/>
    <n v="58500"/>
    <n v="0.3"/>
    <x v="1"/>
    <x v="2"/>
    <x v="1"/>
  </r>
  <r>
    <x v="2"/>
    <n v="1128299"/>
    <d v="2021-03-16T00:00:00"/>
    <x v="4"/>
    <x v="8"/>
    <s v="Orlando"/>
    <x v="4"/>
    <n v="65"/>
    <n v="175"/>
    <n v="113750"/>
    <n v="22750"/>
    <n v="0.2"/>
    <x v="1"/>
    <x v="2"/>
    <x v="1"/>
  </r>
  <r>
    <x v="2"/>
    <n v="1128299"/>
    <d v="2021-03-16T00:00:00"/>
    <x v="4"/>
    <x v="8"/>
    <s v="Orlando"/>
    <x v="5"/>
    <n v="60"/>
    <n v="375"/>
    <n v="225000"/>
    <n v="101250"/>
    <n v="0.45"/>
    <x v="1"/>
    <x v="2"/>
    <x v="1"/>
  </r>
  <r>
    <x v="1"/>
    <n v="1128299"/>
    <d v="2021-04-17T00:00:00"/>
    <x v="4"/>
    <x v="8"/>
    <s v="Orlando"/>
    <x v="0"/>
    <n v="65"/>
    <n v="550"/>
    <n v="357500"/>
    <n v="107250"/>
    <n v="0.3"/>
    <x v="1"/>
    <x v="3"/>
    <x v="1"/>
  </r>
  <r>
    <x v="1"/>
    <n v="1128299"/>
    <d v="2021-04-17T00:00:00"/>
    <x v="4"/>
    <x v="8"/>
    <s v="Orlando"/>
    <x v="1"/>
    <n v="70"/>
    <n v="350"/>
    <n v="245000"/>
    <n v="61250"/>
    <n v="0.25"/>
    <x v="1"/>
    <x v="3"/>
    <x v="1"/>
  </r>
  <r>
    <x v="1"/>
    <n v="1128299"/>
    <d v="2021-04-17T00:00:00"/>
    <x v="4"/>
    <x v="8"/>
    <s v="Orlando"/>
    <x v="2"/>
    <n v="70"/>
    <n v="400"/>
    <n v="280000"/>
    <n v="84000"/>
    <n v="0.3"/>
    <x v="1"/>
    <x v="3"/>
    <x v="1"/>
  </r>
  <r>
    <x v="1"/>
    <n v="1128299"/>
    <d v="2021-04-17T00:00:00"/>
    <x v="4"/>
    <x v="8"/>
    <s v="Orlando"/>
    <x v="3"/>
    <n v="55.000000000000007"/>
    <n v="300"/>
    <n v="165000.00000000003"/>
    <n v="49500.000000000007"/>
    <n v="0.3"/>
    <x v="1"/>
    <x v="3"/>
    <x v="1"/>
  </r>
  <r>
    <x v="1"/>
    <n v="1128299"/>
    <d v="2021-04-17T00:00:00"/>
    <x v="4"/>
    <x v="8"/>
    <s v="Orlando"/>
    <x v="4"/>
    <n v="60.000000000000007"/>
    <n v="200"/>
    <n v="120000.00000000001"/>
    <n v="24000.000000000004"/>
    <n v="0.2"/>
    <x v="1"/>
    <x v="3"/>
    <x v="1"/>
  </r>
  <r>
    <x v="1"/>
    <n v="1128299"/>
    <d v="2021-04-17T00:00:00"/>
    <x v="4"/>
    <x v="8"/>
    <s v="Orlando"/>
    <x v="5"/>
    <n v="75.000000000000014"/>
    <n v="375"/>
    <n v="281250.00000000006"/>
    <n v="126562.50000000003"/>
    <n v="0.45"/>
    <x v="1"/>
    <x v="3"/>
    <x v="1"/>
  </r>
  <r>
    <x v="1"/>
    <n v="1128299"/>
    <d v="2021-05-18T00:00:00"/>
    <x v="4"/>
    <x v="8"/>
    <s v="Orlando"/>
    <x v="0"/>
    <n v="60"/>
    <n v="575"/>
    <n v="345000"/>
    <n v="103500"/>
    <n v="0.3"/>
    <x v="1"/>
    <x v="4"/>
    <x v="1"/>
  </r>
  <r>
    <x v="1"/>
    <n v="1128299"/>
    <d v="2021-05-18T00:00:00"/>
    <x v="4"/>
    <x v="8"/>
    <s v="Orlando"/>
    <x v="1"/>
    <n v="65"/>
    <n v="425"/>
    <n v="276250"/>
    <n v="69062.5"/>
    <n v="0.25"/>
    <x v="1"/>
    <x v="4"/>
    <x v="1"/>
  </r>
  <r>
    <x v="1"/>
    <n v="1128299"/>
    <d v="2021-05-18T00:00:00"/>
    <x v="4"/>
    <x v="8"/>
    <s v="Orlando"/>
    <x v="2"/>
    <n v="65"/>
    <n v="425"/>
    <n v="276250"/>
    <n v="82875"/>
    <n v="0.3"/>
    <x v="1"/>
    <x v="4"/>
    <x v="1"/>
  </r>
  <r>
    <x v="1"/>
    <n v="1128299"/>
    <d v="2021-05-18T00:00:00"/>
    <x v="4"/>
    <x v="8"/>
    <s v="Orlando"/>
    <x v="3"/>
    <n v="60"/>
    <n v="325"/>
    <n v="195000"/>
    <n v="58500"/>
    <n v="0.3"/>
    <x v="1"/>
    <x v="4"/>
    <x v="1"/>
  </r>
  <r>
    <x v="1"/>
    <n v="1128299"/>
    <d v="2021-05-18T00:00:00"/>
    <x v="4"/>
    <x v="8"/>
    <s v="Orlando"/>
    <x v="4"/>
    <n v="54.999999999999993"/>
    <n v="225"/>
    <n v="123749.99999999999"/>
    <n v="24750"/>
    <n v="0.2"/>
    <x v="1"/>
    <x v="4"/>
    <x v="1"/>
  </r>
  <r>
    <x v="1"/>
    <n v="1128299"/>
    <d v="2021-05-18T00:00:00"/>
    <x v="4"/>
    <x v="8"/>
    <s v="Orlando"/>
    <x v="5"/>
    <n v="70"/>
    <n v="575"/>
    <n v="402500"/>
    <n v="181125"/>
    <n v="0.45"/>
    <x v="1"/>
    <x v="4"/>
    <x v="1"/>
  </r>
  <r>
    <x v="1"/>
    <n v="1128299"/>
    <d v="2021-06-17T00:00:00"/>
    <x v="4"/>
    <x v="8"/>
    <s v="Orlando"/>
    <x v="0"/>
    <n v="64.999999999999986"/>
    <n v="825"/>
    <n v="536249.99999999988"/>
    <n v="160874.99999999997"/>
    <n v="0.3"/>
    <x v="1"/>
    <x v="11"/>
    <x v="1"/>
  </r>
  <r>
    <x v="1"/>
    <n v="1128299"/>
    <d v="2021-06-17T00:00:00"/>
    <x v="4"/>
    <x v="8"/>
    <s v="Orlando"/>
    <x v="1"/>
    <n v="70"/>
    <n v="700"/>
    <n v="490000"/>
    <n v="122500"/>
    <n v="0.25"/>
    <x v="0"/>
    <x v="11"/>
    <x v="1"/>
  </r>
  <r>
    <x v="1"/>
    <n v="1128299"/>
    <d v="2021-06-17T00:00:00"/>
    <x v="4"/>
    <x v="8"/>
    <s v="Orlando"/>
    <x v="2"/>
    <n v="85"/>
    <n v="700"/>
    <n v="595000"/>
    <n v="178500"/>
    <n v="0.3"/>
    <x v="0"/>
    <x v="11"/>
    <x v="1"/>
  </r>
  <r>
    <x v="1"/>
    <n v="1128299"/>
    <d v="2021-06-17T00:00:00"/>
    <x v="4"/>
    <x v="8"/>
    <s v="Orlando"/>
    <x v="3"/>
    <n v="85"/>
    <n v="575"/>
    <n v="488750"/>
    <n v="146625"/>
    <n v="0.3"/>
    <x v="0"/>
    <x v="11"/>
    <x v="1"/>
  </r>
  <r>
    <x v="1"/>
    <n v="1128299"/>
    <d v="2021-06-17T00:00:00"/>
    <x v="4"/>
    <x v="8"/>
    <s v="Orlando"/>
    <x v="4"/>
    <n v="95"/>
    <n v="450"/>
    <n v="427500"/>
    <n v="85500"/>
    <n v="0.2"/>
    <x v="0"/>
    <x v="11"/>
    <x v="1"/>
  </r>
  <r>
    <x v="1"/>
    <n v="1128299"/>
    <d v="2021-06-17T00:00:00"/>
    <x v="4"/>
    <x v="8"/>
    <s v="Orlando"/>
    <x v="5"/>
    <n v="110.00000000000001"/>
    <n v="750"/>
    <n v="825000.00000000012"/>
    <n v="371250.00000000006"/>
    <n v="0.45"/>
    <x v="0"/>
    <x v="11"/>
    <x v="1"/>
  </r>
  <r>
    <x v="1"/>
    <n v="1128299"/>
    <d v="2021-07-16T00:00:00"/>
    <x v="4"/>
    <x v="8"/>
    <s v="Orlando"/>
    <x v="0"/>
    <n v="90"/>
    <n v="900"/>
    <n v="810000"/>
    <n v="243000"/>
    <n v="0.3"/>
    <x v="0"/>
    <x v="5"/>
    <x v="1"/>
  </r>
  <r>
    <x v="1"/>
    <n v="1128299"/>
    <d v="2021-07-16T00:00:00"/>
    <x v="4"/>
    <x v="8"/>
    <s v="Orlando"/>
    <x v="1"/>
    <n v="95"/>
    <n v="750"/>
    <n v="712500"/>
    <n v="178125"/>
    <n v="0.25"/>
    <x v="0"/>
    <x v="5"/>
    <x v="1"/>
  </r>
  <r>
    <x v="1"/>
    <n v="1128299"/>
    <d v="2021-07-16T00:00:00"/>
    <x v="4"/>
    <x v="8"/>
    <s v="Orlando"/>
    <x v="2"/>
    <n v="95"/>
    <n v="700"/>
    <n v="665000"/>
    <n v="199500"/>
    <n v="0.3"/>
    <x v="0"/>
    <x v="5"/>
    <x v="1"/>
  </r>
  <r>
    <x v="1"/>
    <n v="1128299"/>
    <d v="2021-07-16T00:00:00"/>
    <x v="4"/>
    <x v="8"/>
    <s v="Orlando"/>
    <x v="3"/>
    <n v="90"/>
    <n v="600"/>
    <n v="540000"/>
    <n v="162000"/>
    <n v="0.3"/>
    <x v="0"/>
    <x v="5"/>
    <x v="1"/>
  </r>
  <r>
    <x v="1"/>
    <n v="1128299"/>
    <d v="2021-07-16T00:00:00"/>
    <x v="4"/>
    <x v="8"/>
    <s v="Orlando"/>
    <x v="4"/>
    <n v="95"/>
    <n v="650"/>
    <n v="617500"/>
    <n v="123500"/>
    <n v="0.2"/>
    <x v="0"/>
    <x v="5"/>
    <x v="1"/>
  </r>
  <r>
    <x v="1"/>
    <n v="1128299"/>
    <d v="2021-07-16T00:00:00"/>
    <x v="4"/>
    <x v="8"/>
    <s v="Orlando"/>
    <x v="5"/>
    <n v="110.00000000000001"/>
    <n v="650"/>
    <n v="715000.00000000012"/>
    <n v="321750.00000000006"/>
    <n v="0.45"/>
    <x v="0"/>
    <x v="5"/>
    <x v="1"/>
  </r>
  <r>
    <x v="1"/>
    <n v="1128299"/>
    <d v="2021-08-17T00:00:00"/>
    <x v="4"/>
    <x v="8"/>
    <s v="Orlando"/>
    <x v="0"/>
    <n v="95"/>
    <n v="850"/>
    <n v="807500"/>
    <n v="242250"/>
    <n v="0.3"/>
    <x v="0"/>
    <x v="6"/>
    <x v="1"/>
  </r>
  <r>
    <x v="1"/>
    <n v="1128299"/>
    <d v="2021-08-17T00:00:00"/>
    <x v="4"/>
    <x v="8"/>
    <s v="Orlando"/>
    <x v="1"/>
    <n v="85.000000000000014"/>
    <n v="825"/>
    <n v="701250.00000000012"/>
    <n v="175312.50000000003"/>
    <n v="0.25"/>
    <x v="0"/>
    <x v="6"/>
    <x v="1"/>
  </r>
  <r>
    <x v="1"/>
    <n v="1128299"/>
    <d v="2021-08-17T00:00:00"/>
    <x v="4"/>
    <x v="8"/>
    <s v="Orlando"/>
    <x v="2"/>
    <n v="80"/>
    <n v="700"/>
    <n v="560000"/>
    <n v="168000"/>
    <n v="0.3"/>
    <x v="0"/>
    <x v="6"/>
    <x v="1"/>
  </r>
  <r>
    <x v="1"/>
    <n v="1128299"/>
    <d v="2021-08-17T00:00:00"/>
    <x v="4"/>
    <x v="8"/>
    <s v="Orlando"/>
    <x v="3"/>
    <n v="80"/>
    <n v="475"/>
    <n v="380000"/>
    <n v="114000"/>
    <n v="0.3"/>
    <x v="0"/>
    <x v="6"/>
    <x v="1"/>
  </r>
  <r>
    <x v="1"/>
    <n v="1128299"/>
    <d v="2021-08-17T00:00:00"/>
    <x v="4"/>
    <x v="8"/>
    <s v="Orlando"/>
    <x v="4"/>
    <n v="80"/>
    <n v="475"/>
    <n v="380000"/>
    <n v="76000"/>
    <n v="0.2"/>
    <x v="0"/>
    <x v="6"/>
    <x v="1"/>
  </r>
  <r>
    <x v="1"/>
    <n v="1128299"/>
    <d v="2021-08-17T00:00:00"/>
    <x v="4"/>
    <x v="8"/>
    <s v="Orlando"/>
    <x v="5"/>
    <n v="85"/>
    <n v="300"/>
    <n v="255000"/>
    <n v="114750"/>
    <n v="0.45"/>
    <x v="0"/>
    <x v="6"/>
    <x v="1"/>
  </r>
  <r>
    <x v="1"/>
    <n v="1128299"/>
    <d v="2021-09-18T00:00:00"/>
    <x v="4"/>
    <x v="8"/>
    <s v="Orlando"/>
    <x v="0"/>
    <n v="60.000000000000007"/>
    <n v="500"/>
    <n v="300000.00000000006"/>
    <n v="90000.000000000015"/>
    <n v="0.3"/>
    <x v="0"/>
    <x v="7"/>
    <x v="1"/>
  </r>
  <r>
    <x v="1"/>
    <n v="1128299"/>
    <d v="2021-09-18T00:00:00"/>
    <x v="4"/>
    <x v="8"/>
    <s v="Orlando"/>
    <x v="1"/>
    <n v="65.000000000000014"/>
    <n v="500"/>
    <n v="325000.00000000006"/>
    <n v="81250.000000000015"/>
    <n v="0.25"/>
    <x v="0"/>
    <x v="7"/>
    <x v="1"/>
  </r>
  <r>
    <x v="1"/>
    <n v="1128299"/>
    <d v="2021-09-18T00:00:00"/>
    <x v="4"/>
    <x v="8"/>
    <s v="Orlando"/>
    <x v="2"/>
    <n v="60.000000000000007"/>
    <n v="300"/>
    <n v="180000.00000000003"/>
    <n v="54000.000000000007"/>
    <n v="0.3"/>
    <x v="0"/>
    <x v="7"/>
    <x v="1"/>
  </r>
  <r>
    <x v="1"/>
    <n v="1128299"/>
    <d v="2021-09-18T00:00:00"/>
    <x v="4"/>
    <x v="8"/>
    <s v="Orlando"/>
    <x v="3"/>
    <n v="60.000000000000007"/>
    <n v="250"/>
    <n v="150000.00000000003"/>
    <n v="45000.000000000007"/>
    <n v="0.3"/>
    <x v="0"/>
    <x v="7"/>
    <x v="1"/>
  </r>
  <r>
    <x v="1"/>
    <n v="1128299"/>
    <d v="2021-09-18T00:00:00"/>
    <x v="4"/>
    <x v="8"/>
    <s v="Orlando"/>
    <x v="4"/>
    <n v="70"/>
    <n v="275"/>
    <n v="192500"/>
    <n v="38500"/>
    <n v="0.2"/>
    <x v="0"/>
    <x v="7"/>
    <x v="1"/>
  </r>
  <r>
    <x v="1"/>
    <n v="1128299"/>
    <d v="2021-09-18T00:00:00"/>
    <x v="4"/>
    <x v="8"/>
    <s v="Orlando"/>
    <x v="5"/>
    <n v="54.999999999999993"/>
    <n v="300"/>
    <n v="164999.99999999997"/>
    <n v="74249.999999999985"/>
    <n v="0.45"/>
    <x v="0"/>
    <x v="7"/>
    <x v="1"/>
  </r>
  <r>
    <x v="1"/>
    <n v="1128299"/>
    <d v="2021-10-17T00:00:00"/>
    <x v="4"/>
    <x v="8"/>
    <s v="Orlando"/>
    <x v="0"/>
    <n v="50"/>
    <n v="400"/>
    <n v="200000"/>
    <n v="60000"/>
    <n v="0.3"/>
    <x v="0"/>
    <x v="8"/>
    <x v="1"/>
  </r>
  <r>
    <x v="1"/>
    <n v="1128299"/>
    <d v="2021-10-17T00:00:00"/>
    <x v="4"/>
    <x v="8"/>
    <s v="Orlando"/>
    <x v="1"/>
    <n v="65.000000000000014"/>
    <n v="575"/>
    <n v="373750.00000000006"/>
    <n v="93437.500000000015"/>
    <n v="0.25"/>
    <x v="0"/>
    <x v="8"/>
    <x v="1"/>
  </r>
  <r>
    <x v="1"/>
    <n v="1128299"/>
    <d v="2021-10-17T00:00:00"/>
    <x v="4"/>
    <x v="8"/>
    <s v="Orlando"/>
    <x v="2"/>
    <n v="60.000000000000007"/>
    <n v="400"/>
    <n v="240000.00000000003"/>
    <n v="72000"/>
    <n v="0.3"/>
    <x v="0"/>
    <x v="8"/>
    <x v="1"/>
  </r>
  <r>
    <x v="1"/>
    <n v="1128299"/>
    <d v="2021-10-17T00:00:00"/>
    <x v="4"/>
    <x v="8"/>
    <s v="Orlando"/>
    <x v="3"/>
    <n v="55.000000000000007"/>
    <n v="375"/>
    <n v="206250.00000000003"/>
    <n v="61875.000000000007"/>
    <n v="0.3"/>
    <x v="0"/>
    <x v="8"/>
    <x v="1"/>
  </r>
  <r>
    <x v="1"/>
    <n v="1128299"/>
    <d v="2021-10-17T00:00:00"/>
    <x v="4"/>
    <x v="8"/>
    <s v="Orlando"/>
    <x v="4"/>
    <n v="65"/>
    <n v="350"/>
    <n v="227500"/>
    <n v="45500"/>
    <n v="0.2"/>
    <x v="0"/>
    <x v="8"/>
    <x v="1"/>
  </r>
  <r>
    <x v="1"/>
    <n v="1128299"/>
    <d v="2021-10-17T00:00:00"/>
    <x v="4"/>
    <x v="8"/>
    <s v="Orlando"/>
    <x v="5"/>
    <n v="70"/>
    <n v="400"/>
    <n v="280000"/>
    <n v="126000"/>
    <n v="0.45"/>
    <x v="0"/>
    <x v="8"/>
    <x v="1"/>
  </r>
  <r>
    <x v="1"/>
    <n v="1128299"/>
    <d v="2021-11-17T00:00:00"/>
    <x v="4"/>
    <x v="8"/>
    <s v="Orlando"/>
    <x v="0"/>
    <n v="55.000000000000007"/>
    <n v="625"/>
    <n v="343750.00000000006"/>
    <n v="103125.00000000001"/>
    <n v="0.3"/>
    <x v="0"/>
    <x v="9"/>
    <x v="1"/>
  </r>
  <r>
    <x v="1"/>
    <n v="1128299"/>
    <d v="2021-11-17T00:00:00"/>
    <x v="4"/>
    <x v="8"/>
    <s v="Orlando"/>
    <x v="1"/>
    <n v="60.000000000000007"/>
    <n v="700"/>
    <n v="420000.00000000006"/>
    <n v="105000.00000000001"/>
    <n v="0.25"/>
    <x v="0"/>
    <x v="9"/>
    <x v="1"/>
  </r>
  <r>
    <x v="1"/>
    <n v="1128299"/>
    <d v="2021-11-17T00:00:00"/>
    <x v="4"/>
    <x v="8"/>
    <s v="Orlando"/>
    <x v="2"/>
    <n v="55.000000000000007"/>
    <n v="525"/>
    <n v="288750.00000000006"/>
    <n v="86625.000000000015"/>
    <n v="0.3"/>
    <x v="0"/>
    <x v="9"/>
    <x v="1"/>
  </r>
  <r>
    <x v="1"/>
    <n v="1128299"/>
    <d v="2021-11-17T00:00:00"/>
    <x v="4"/>
    <x v="8"/>
    <s v="Orlando"/>
    <x v="3"/>
    <n v="65.000000000000014"/>
    <n v="500"/>
    <n v="325000.00000000006"/>
    <n v="97500.000000000015"/>
    <n v="0.3"/>
    <x v="0"/>
    <x v="9"/>
    <x v="1"/>
  </r>
  <r>
    <x v="1"/>
    <n v="1128299"/>
    <d v="2021-11-17T00:00:00"/>
    <x v="4"/>
    <x v="8"/>
    <s v="Orlando"/>
    <x v="4"/>
    <n v="85.000000000000014"/>
    <n v="475"/>
    <n v="403750.00000000006"/>
    <n v="80750.000000000015"/>
    <n v="0.2"/>
    <x v="0"/>
    <x v="9"/>
    <x v="1"/>
  </r>
  <r>
    <x v="1"/>
    <n v="1128299"/>
    <d v="2021-11-17T00:00:00"/>
    <x v="4"/>
    <x v="8"/>
    <s v="Orlando"/>
    <x v="5"/>
    <n v="90.000000000000014"/>
    <n v="600"/>
    <n v="540000.00000000012"/>
    <n v="243000.00000000006"/>
    <n v="0.45"/>
    <x v="0"/>
    <x v="9"/>
    <x v="1"/>
  </r>
  <r>
    <x v="1"/>
    <n v="1128299"/>
    <d v="2021-12-16T00:00:00"/>
    <x v="4"/>
    <x v="8"/>
    <s v="Orlando"/>
    <x v="0"/>
    <n v="75.000000000000014"/>
    <n v="800"/>
    <n v="600000.00000000012"/>
    <n v="180000.00000000003"/>
    <n v="0.3"/>
    <x v="0"/>
    <x v="10"/>
    <x v="1"/>
  </r>
  <r>
    <x v="1"/>
    <n v="1128299"/>
    <d v="2021-12-16T00:00:00"/>
    <x v="4"/>
    <x v="8"/>
    <s v="Orlando"/>
    <x v="1"/>
    <n v="85.000000000000014"/>
    <n v="800"/>
    <n v="680000.00000000012"/>
    <n v="170000.00000000003"/>
    <n v="0.25"/>
    <x v="0"/>
    <x v="10"/>
    <x v="1"/>
  </r>
  <r>
    <x v="3"/>
    <n v="1128299"/>
    <d v="2021-12-16T00:00:00"/>
    <x v="4"/>
    <x v="8"/>
    <s v="Orlando"/>
    <x v="2"/>
    <n v="80.000000000000014"/>
    <n v="600"/>
    <n v="480000.00000000006"/>
    <n v="144000"/>
    <n v="0.3"/>
    <x v="0"/>
    <x v="10"/>
    <x v="1"/>
  </r>
  <r>
    <x v="3"/>
    <n v="1128299"/>
    <d v="2021-12-16T00:00:00"/>
    <x v="4"/>
    <x v="8"/>
    <s v="Orlando"/>
    <x v="3"/>
    <n v="80.000000000000014"/>
    <n v="600"/>
    <n v="480000.00000000006"/>
    <n v="144000"/>
    <n v="0.3"/>
    <x v="0"/>
    <x v="10"/>
    <x v="1"/>
  </r>
  <r>
    <x v="3"/>
    <n v="1128299"/>
    <d v="2021-12-16T00:00:00"/>
    <x v="4"/>
    <x v="8"/>
    <s v="Orlando"/>
    <x v="4"/>
    <n v="90.000000000000014"/>
    <n v="525"/>
    <n v="472500.00000000006"/>
    <n v="94500.000000000015"/>
    <n v="0.2"/>
    <x v="0"/>
    <x v="10"/>
    <x v="1"/>
  </r>
  <r>
    <x v="3"/>
    <n v="1128299"/>
    <d v="2021-12-16T00:00:00"/>
    <x v="4"/>
    <x v="8"/>
    <s v="Orlando"/>
    <x v="5"/>
    <n v="95.000000000000014"/>
    <n v="625"/>
    <n v="593750.00000000012"/>
    <n v="267187.50000000006"/>
    <n v="0.45"/>
    <x v="0"/>
    <x v="10"/>
    <x v="1"/>
  </r>
  <r>
    <x v="3"/>
    <n v="1185732"/>
    <d v="2021-01-12T00:00:00"/>
    <x v="4"/>
    <x v="8"/>
    <s v="Orlando"/>
    <x v="0"/>
    <n v="45"/>
    <n v="850"/>
    <n v="382500"/>
    <n v="172125"/>
    <n v="0.45"/>
    <x v="0"/>
    <x v="0"/>
    <x v="1"/>
  </r>
  <r>
    <x v="3"/>
    <n v="1185732"/>
    <d v="2021-01-12T00:00:00"/>
    <x v="4"/>
    <x v="8"/>
    <s v="Orlando"/>
    <x v="1"/>
    <n v="45"/>
    <n v="650"/>
    <n v="292500"/>
    <n v="102375"/>
    <n v="0.35"/>
    <x v="0"/>
    <x v="0"/>
    <x v="1"/>
  </r>
  <r>
    <x v="3"/>
    <n v="1185732"/>
    <d v="2021-01-12T00:00:00"/>
    <x v="4"/>
    <x v="8"/>
    <s v="Orlando"/>
    <x v="2"/>
    <n v="35"/>
    <n v="650"/>
    <n v="227500"/>
    <n v="56875"/>
    <n v="0.25"/>
    <x v="0"/>
    <x v="0"/>
    <x v="1"/>
  </r>
  <r>
    <x v="3"/>
    <n v="1185732"/>
    <d v="2021-01-12T00:00:00"/>
    <x v="4"/>
    <x v="8"/>
    <s v="Orlando"/>
    <x v="3"/>
    <n v="40"/>
    <n v="500"/>
    <n v="200000"/>
    <n v="60000"/>
    <n v="0.3"/>
    <x v="0"/>
    <x v="0"/>
    <x v="1"/>
  </r>
  <r>
    <x v="3"/>
    <n v="1185732"/>
    <d v="2021-01-12T00:00:00"/>
    <x v="4"/>
    <x v="8"/>
    <s v="Orlando"/>
    <x v="4"/>
    <n v="55.000000000000007"/>
    <n v="550"/>
    <n v="302500.00000000006"/>
    <n v="105875.00000000001"/>
    <n v="0.35"/>
    <x v="0"/>
    <x v="0"/>
    <x v="1"/>
  </r>
  <r>
    <x v="3"/>
    <n v="1185732"/>
    <d v="2021-01-12T00:00:00"/>
    <x v="4"/>
    <x v="8"/>
    <s v="Orlando"/>
    <x v="5"/>
    <n v="45"/>
    <n v="650"/>
    <n v="292500"/>
    <n v="146250"/>
    <n v="0.5"/>
    <x v="0"/>
    <x v="0"/>
    <x v="1"/>
  </r>
  <r>
    <x v="3"/>
    <n v="1185732"/>
    <d v="2021-02-10T00:00:00"/>
    <x v="4"/>
    <x v="8"/>
    <s v="Orlando"/>
    <x v="0"/>
    <n v="45"/>
    <n v="900"/>
    <n v="405000"/>
    <n v="182250"/>
    <n v="0.45"/>
    <x v="0"/>
    <x v="1"/>
    <x v="1"/>
  </r>
  <r>
    <x v="3"/>
    <n v="1185732"/>
    <d v="2021-02-10T00:00:00"/>
    <x v="4"/>
    <x v="8"/>
    <s v="Orlando"/>
    <x v="1"/>
    <n v="45"/>
    <n v="550"/>
    <n v="247500"/>
    <n v="86625"/>
    <n v="0.35"/>
    <x v="0"/>
    <x v="1"/>
    <x v="1"/>
  </r>
  <r>
    <x v="3"/>
    <n v="1185732"/>
    <d v="2021-02-10T00:00:00"/>
    <x v="4"/>
    <x v="8"/>
    <s v="Orlando"/>
    <x v="2"/>
    <n v="35"/>
    <n v="600"/>
    <n v="210000"/>
    <n v="52500"/>
    <n v="0.25"/>
    <x v="0"/>
    <x v="1"/>
    <x v="1"/>
  </r>
  <r>
    <x v="3"/>
    <n v="1185732"/>
    <d v="2021-02-10T00:00:00"/>
    <x v="0"/>
    <x v="0"/>
    <s v="Albany"/>
    <x v="3"/>
    <n v="40"/>
    <n v="475"/>
    <n v="190000"/>
    <n v="57000"/>
    <n v="0.3"/>
    <x v="0"/>
    <x v="1"/>
    <x v="1"/>
  </r>
  <r>
    <x v="3"/>
    <n v="1185732"/>
    <d v="2021-02-10T00:00:00"/>
    <x v="0"/>
    <x v="0"/>
    <s v="Albany"/>
    <x v="4"/>
    <n v="55.000000000000007"/>
    <n v="550"/>
    <n v="302500.00000000006"/>
    <n v="105875.00000000001"/>
    <n v="0.35"/>
    <x v="0"/>
    <x v="1"/>
    <x v="1"/>
  </r>
  <r>
    <x v="3"/>
    <n v="1185732"/>
    <d v="2021-02-10T00:00:00"/>
    <x v="0"/>
    <x v="0"/>
    <s v="Albany"/>
    <x v="5"/>
    <n v="45"/>
    <n v="650"/>
    <n v="292500"/>
    <n v="146250"/>
    <n v="0.5"/>
    <x v="0"/>
    <x v="1"/>
    <x v="1"/>
  </r>
  <r>
    <x v="3"/>
    <n v="1185732"/>
    <d v="2021-03-08T00:00:00"/>
    <x v="0"/>
    <x v="0"/>
    <s v="Albany"/>
    <x v="0"/>
    <n v="45"/>
    <n v="870"/>
    <n v="391500"/>
    <n v="176175"/>
    <n v="0.45"/>
    <x v="0"/>
    <x v="2"/>
    <x v="1"/>
  </r>
  <r>
    <x v="3"/>
    <n v="1185732"/>
    <d v="2021-03-08T00:00:00"/>
    <x v="0"/>
    <x v="0"/>
    <s v="Albany"/>
    <x v="1"/>
    <n v="45"/>
    <n v="550"/>
    <n v="247500"/>
    <n v="86625"/>
    <n v="0.35"/>
    <x v="0"/>
    <x v="2"/>
    <x v="1"/>
  </r>
  <r>
    <x v="3"/>
    <n v="1185732"/>
    <d v="2021-03-08T00:00:00"/>
    <x v="0"/>
    <x v="0"/>
    <s v="Albany"/>
    <x v="2"/>
    <n v="35"/>
    <n v="575"/>
    <n v="201250"/>
    <n v="50312.5"/>
    <n v="0.25"/>
    <x v="0"/>
    <x v="2"/>
    <x v="1"/>
  </r>
  <r>
    <x v="3"/>
    <n v="1185732"/>
    <d v="2021-03-08T00:00:00"/>
    <x v="0"/>
    <x v="0"/>
    <s v="Albany"/>
    <x v="3"/>
    <n v="40"/>
    <n v="425"/>
    <n v="170000"/>
    <n v="51000"/>
    <n v="0.3"/>
    <x v="0"/>
    <x v="2"/>
    <x v="1"/>
  </r>
  <r>
    <x v="3"/>
    <n v="1185732"/>
    <d v="2021-03-08T00:00:00"/>
    <x v="0"/>
    <x v="0"/>
    <s v="Albany"/>
    <x v="4"/>
    <n v="55.000000000000007"/>
    <n v="475"/>
    <n v="261250.00000000003"/>
    <n v="91437.5"/>
    <n v="0.35"/>
    <x v="0"/>
    <x v="2"/>
    <x v="1"/>
  </r>
  <r>
    <x v="3"/>
    <n v="1185732"/>
    <d v="2021-03-08T00:00:00"/>
    <x v="0"/>
    <x v="0"/>
    <s v="Albany"/>
    <x v="5"/>
    <n v="45"/>
    <n v="575"/>
    <n v="258750"/>
    <n v="129375"/>
    <n v="0.5"/>
    <x v="0"/>
    <x v="2"/>
    <x v="1"/>
  </r>
  <r>
    <x v="3"/>
    <n v="1185732"/>
    <d v="2021-04-09T00:00:00"/>
    <x v="0"/>
    <x v="0"/>
    <s v="Albany"/>
    <x v="0"/>
    <n v="45"/>
    <n v="825"/>
    <n v="371250"/>
    <n v="167062.5"/>
    <n v="0.45"/>
    <x v="0"/>
    <x v="3"/>
    <x v="1"/>
  </r>
  <r>
    <x v="3"/>
    <n v="1185732"/>
    <d v="2021-04-09T00:00:00"/>
    <x v="0"/>
    <x v="0"/>
    <s v="Albany"/>
    <x v="1"/>
    <n v="45"/>
    <n v="525"/>
    <n v="236250"/>
    <n v="82687.5"/>
    <n v="0.35"/>
    <x v="0"/>
    <x v="3"/>
    <x v="1"/>
  </r>
  <r>
    <x v="3"/>
    <n v="1185732"/>
    <d v="2021-04-09T00:00:00"/>
    <x v="0"/>
    <x v="0"/>
    <s v="Albany"/>
    <x v="2"/>
    <n v="35"/>
    <n v="525"/>
    <n v="183750"/>
    <n v="45937.5"/>
    <n v="0.25"/>
    <x v="0"/>
    <x v="3"/>
    <x v="1"/>
  </r>
  <r>
    <x v="3"/>
    <n v="1185732"/>
    <d v="2021-04-09T00:00:00"/>
    <x v="0"/>
    <x v="0"/>
    <s v="Albany"/>
    <x v="3"/>
    <n v="40"/>
    <n v="450"/>
    <n v="180000"/>
    <n v="54000"/>
    <n v="0.3"/>
    <x v="0"/>
    <x v="3"/>
    <x v="1"/>
  </r>
  <r>
    <x v="3"/>
    <n v="1185732"/>
    <d v="2021-04-09T00:00:00"/>
    <x v="0"/>
    <x v="0"/>
    <s v="Albany"/>
    <x v="4"/>
    <n v="55.000000000000007"/>
    <n v="475"/>
    <n v="261250.00000000003"/>
    <n v="91437.5"/>
    <n v="0.35"/>
    <x v="0"/>
    <x v="3"/>
    <x v="1"/>
  </r>
  <r>
    <x v="3"/>
    <n v="1185732"/>
    <d v="2021-04-09T00:00:00"/>
    <x v="0"/>
    <x v="0"/>
    <s v="Albany"/>
    <x v="5"/>
    <n v="45"/>
    <n v="600"/>
    <n v="270000"/>
    <n v="135000"/>
    <n v="0.5"/>
    <x v="0"/>
    <x v="3"/>
    <x v="1"/>
  </r>
  <r>
    <x v="3"/>
    <n v="1185732"/>
    <d v="2021-05-08T00:00:00"/>
    <x v="0"/>
    <x v="0"/>
    <s v="Albany"/>
    <x v="0"/>
    <n v="55.000000000000007"/>
    <n v="870"/>
    <n v="478500.00000000006"/>
    <n v="215325.00000000003"/>
    <n v="0.45"/>
    <x v="0"/>
    <x v="4"/>
    <x v="1"/>
  </r>
  <r>
    <x v="3"/>
    <n v="1185732"/>
    <d v="2021-05-08T00:00:00"/>
    <x v="0"/>
    <x v="0"/>
    <s v="Albany"/>
    <x v="1"/>
    <n v="55.000000000000007"/>
    <n v="575"/>
    <n v="316250.00000000006"/>
    <n v="110687.50000000001"/>
    <n v="0.35"/>
    <x v="0"/>
    <x v="4"/>
    <x v="1"/>
  </r>
  <r>
    <x v="3"/>
    <n v="1185732"/>
    <d v="2021-05-08T00:00:00"/>
    <x v="0"/>
    <x v="0"/>
    <s v="Albany"/>
    <x v="2"/>
    <n v="50"/>
    <n v="550"/>
    <n v="275000"/>
    <n v="68750"/>
    <n v="0.25"/>
    <x v="0"/>
    <x v="4"/>
    <x v="1"/>
  </r>
  <r>
    <x v="3"/>
    <n v="1185732"/>
    <d v="2021-05-08T00:00:00"/>
    <x v="0"/>
    <x v="0"/>
    <s v="Albany"/>
    <x v="3"/>
    <n v="50"/>
    <n v="500"/>
    <n v="250000"/>
    <n v="75000"/>
    <n v="0.3"/>
    <x v="0"/>
    <x v="4"/>
    <x v="1"/>
  </r>
  <r>
    <x v="3"/>
    <n v="1185732"/>
    <d v="2021-05-08T00:00:00"/>
    <x v="0"/>
    <x v="0"/>
    <s v="Albany"/>
    <x v="4"/>
    <n v="60"/>
    <n v="525"/>
    <n v="315000"/>
    <n v="110250"/>
    <n v="0.35"/>
    <x v="0"/>
    <x v="4"/>
    <x v="1"/>
  </r>
  <r>
    <x v="3"/>
    <n v="1185732"/>
    <d v="2021-05-08T00:00:00"/>
    <x v="0"/>
    <x v="0"/>
    <s v="Albany"/>
    <x v="5"/>
    <n v="65"/>
    <n v="625"/>
    <n v="406250"/>
    <n v="203125"/>
    <n v="0.5"/>
    <x v="0"/>
    <x v="4"/>
    <x v="1"/>
  </r>
  <r>
    <x v="3"/>
    <n v="1185732"/>
    <d v="2021-06-10T00:00:00"/>
    <x v="0"/>
    <x v="0"/>
    <s v="Albany"/>
    <x v="0"/>
    <n v="60"/>
    <n v="875"/>
    <n v="525000"/>
    <n v="236250"/>
    <n v="0.45"/>
    <x v="0"/>
    <x v="11"/>
    <x v="1"/>
  </r>
  <r>
    <x v="3"/>
    <n v="1185732"/>
    <d v="2021-06-10T00:00:00"/>
    <x v="0"/>
    <x v="0"/>
    <s v="Albany"/>
    <x v="1"/>
    <n v="55.000000000000007"/>
    <n v="625"/>
    <n v="343750.00000000006"/>
    <n v="120312.50000000001"/>
    <n v="0.35"/>
    <x v="0"/>
    <x v="11"/>
    <x v="1"/>
  </r>
  <r>
    <x v="3"/>
    <n v="1185732"/>
    <d v="2021-06-10T00:00:00"/>
    <x v="0"/>
    <x v="0"/>
    <s v="Albany"/>
    <x v="2"/>
    <n v="50"/>
    <n v="600"/>
    <n v="300000"/>
    <n v="75000"/>
    <n v="0.25"/>
    <x v="0"/>
    <x v="11"/>
    <x v="1"/>
  </r>
  <r>
    <x v="3"/>
    <n v="1185732"/>
    <d v="2021-06-10T00:00:00"/>
    <x v="0"/>
    <x v="0"/>
    <s v="Albany"/>
    <x v="3"/>
    <n v="50"/>
    <n v="575"/>
    <n v="287500"/>
    <n v="86250"/>
    <n v="0.3"/>
    <x v="0"/>
    <x v="11"/>
    <x v="1"/>
  </r>
  <r>
    <x v="3"/>
    <n v="1185732"/>
    <d v="2021-06-10T00:00:00"/>
    <x v="0"/>
    <x v="0"/>
    <s v="Albany"/>
    <x v="4"/>
    <n v="65"/>
    <n v="575"/>
    <n v="373750"/>
    <n v="130812.49999999999"/>
    <n v="0.35"/>
    <x v="0"/>
    <x v="11"/>
    <x v="1"/>
  </r>
  <r>
    <x v="3"/>
    <n v="1185732"/>
    <d v="2021-06-10T00:00:00"/>
    <x v="0"/>
    <x v="0"/>
    <s v="Albany"/>
    <x v="5"/>
    <n v="70"/>
    <n v="725"/>
    <n v="507500"/>
    <n v="253750"/>
    <n v="0.5"/>
    <x v="0"/>
    <x v="11"/>
    <x v="1"/>
  </r>
  <r>
    <x v="3"/>
    <n v="1185732"/>
    <d v="2021-07-08T00:00:00"/>
    <x v="0"/>
    <x v="0"/>
    <s v="Albany"/>
    <x v="0"/>
    <n v="65"/>
    <n v="950"/>
    <n v="617500"/>
    <n v="277875"/>
    <n v="0.45"/>
    <x v="0"/>
    <x v="5"/>
    <x v="1"/>
  </r>
  <r>
    <x v="3"/>
    <n v="1185732"/>
    <d v="2021-07-08T00:00:00"/>
    <x v="0"/>
    <x v="0"/>
    <s v="Albany"/>
    <x v="1"/>
    <n v="60.000000000000007"/>
    <n v="700"/>
    <n v="420000.00000000006"/>
    <n v="147000"/>
    <n v="0.35"/>
    <x v="0"/>
    <x v="5"/>
    <x v="1"/>
  </r>
  <r>
    <x v="3"/>
    <n v="1185732"/>
    <d v="2021-07-08T00:00:00"/>
    <x v="0"/>
    <x v="0"/>
    <s v="Albany"/>
    <x v="2"/>
    <n v="55.000000000000007"/>
    <n v="625"/>
    <n v="343750.00000000006"/>
    <n v="85937.500000000015"/>
    <n v="0.25"/>
    <x v="0"/>
    <x v="5"/>
    <x v="1"/>
  </r>
  <r>
    <x v="3"/>
    <n v="1185732"/>
    <d v="2021-07-08T00:00:00"/>
    <x v="0"/>
    <x v="0"/>
    <s v="Albany"/>
    <x v="3"/>
    <n v="55.000000000000007"/>
    <n v="575"/>
    <n v="316250.00000000006"/>
    <n v="94875.000000000015"/>
    <n v="0.3"/>
    <x v="0"/>
    <x v="5"/>
    <x v="1"/>
  </r>
  <r>
    <x v="3"/>
    <n v="1185732"/>
    <d v="2021-07-08T00:00:00"/>
    <x v="0"/>
    <x v="0"/>
    <s v="Albany"/>
    <x v="4"/>
    <n v="65"/>
    <n v="600"/>
    <n v="390000"/>
    <n v="136500"/>
    <n v="0.35"/>
    <x v="0"/>
    <x v="5"/>
    <x v="1"/>
  </r>
  <r>
    <x v="3"/>
    <n v="1185732"/>
    <d v="2021-07-08T00:00:00"/>
    <x v="0"/>
    <x v="0"/>
    <s v="Albany"/>
    <x v="5"/>
    <n v="70"/>
    <n v="775"/>
    <n v="542500"/>
    <n v="271250"/>
    <n v="0.5"/>
    <x v="0"/>
    <x v="5"/>
    <x v="1"/>
  </r>
  <r>
    <x v="3"/>
    <n v="1185732"/>
    <d v="2021-08-09T00:00:00"/>
    <x v="0"/>
    <x v="0"/>
    <s v="Albany"/>
    <x v="0"/>
    <n v="65"/>
    <n v="925"/>
    <n v="601250"/>
    <n v="270562.5"/>
    <n v="0.45"/>
    <x v="0"/>
    <x v="6"/>
    <x v="1"/>
  </r>
  <r>
    <x v="3"/>
    <n v="1185732"/>
    <d v="2021-08-09T00:00:00"/>
    <x v="0"/>
    <x v="0"/>
    <s v="Albany"/>
    <x v="1"/>
    <n v="60.000000000000007"/>
    <n v="700"/>
    <n v="420000.00000000006"/>
    <n v="147000"/>
    <n v="0.35"/>
    <x v="0"/>
    <x v="6"/>
    <x v="1"/>
  </r>
  <r>
    <x v="3"/>
    <n v="1185732"/>
    <d v="2021-08-09T00:00:00"/>
    <x v="0"/>
    <x v="0"/>
    <s v="Albany"/>
    <x v="2"/>
    <n v="55.000000000000007"/>
    <n v="625"/>
    <n v="343750.00000000006"/>
    <n v="85937.500000000015"/>
    <n v="0.25"/>
    <x v="0"/>
    <x v="6"/>
    <x v="1"/>
  </r>
  <r>
    <x v="3"/>
    <n v="1185732"/>
    <d v="2021-08-09T00:00:00"/>
    <x v="0"/>
    <x v="0"/>
    <s v="Albany"/>
    <x v="3"/>
    <n v="45"/>
    <n v="575"/>
    <n v="258750"/>
    <n v="77625"/>
    <n v="0.3"/>
    <x v="0"/>
    <x v="6"/>
    <x v="1"/>
  </r>
  <r>
    <x v="3"/>
    <n v="1185732"/>
    <d v="2021-08-09T00:00:00"/>
    <x v="0"/>
    <x v="0"/>
    <s v="Albany"/>
    <x v="4"/>
    <n v="55.000000000000007"/>
    <n v="550"/>
    <n v="302500.00000000006"/>
    <n v="105875.00000000001"/>
    <n v="0.35"/>
    <x v="0"/>
    <x v="6"/>
    <x v="1"/>
  </r>
  <r>
    <x v="3"/>
    <n v="1185732"/>
    <d v="2021-08-09T00:00:00"/>
    <x v="0"/>
    <x v="0"/>
    <s v="Albany"/>
    <x v="5"/>
    <n v="60.000000000000007"/>
    <n v="725"/>
    <n v="435000.00000000006"/>
    <n v="217500.00000000003"/>
    <n v="0.5"/>
    <x v="0"/>
    <x v="6"/>
    <x v="1"/>
  </r>
  <r>
    <x v="3"/>
    <n v="1185732"/>
    <d v="2021-09-08T00:00:00"/>
    <x v="0"/>
    <x v="0"/>
    <s v="Albany"/>
    <x v="0"/>
    <n v="55.000000000000007"/>
    <n v="850"/>
    <n v="467500.00000000006"/>
    <n v="210375.00000000003"/>
    <n v="0.45"/>
    <x v="0"/>
    <x v="7"/>
    <x v="1"/>
  </r>
  <r>
    <x v="3"/>
    <n v="1185732"/>
    <d v="2021-09-08T00:00:00"/>
    <x v="0"/>
    <x v="0"/>
    <s v="Albany"/>
    <x v="1"/>
    <n v="50.000000000000014"/>
    <n v="650"/>
    <n v="325000.00000000012"/>
    <n v="113750.00000000003"/>
    <n v="0.35"/>
    <x v="0"/>
    <x v="7"/>
    <x v="1"/>
  </r>
  <r>
    <x v="3"/>
    <n v="1185732"/>
    <d v="2021-09-08T00:00:00"/>
    <x v="0"/>
    <x v="0"/>
    <s v="Albany"/>
    <x v="2"/>
    <n v="45"/>
    <n v="550"/>
    <n v="247500"/>
    <n v="61875"/>
    <n v="0.25"/>
    <x v="0"/>
    <x v="7"/>
    <x v="1"/>
  </r>
  <r>
    <x v="3"/>
    <n v="1185732"/>
    <d v="2021-09-08T00:00:00"/>
    <x v="0"/>
    <x v="0"/>
    <s v="Albany"/>
    <x v="3"/>
    <n v="45"/>
    <n v="525"/>
    <n v="236250"/>
    <n v="70875"/>
    <n v="0.3"/>
    <x v="0"/>
    <x v="7"/>
    <x v="1"/>
  </r>
  <r>
    <x v="3"/>
    <n v="1185732"/>
    <d v="2021-09-08T00:00:00"/>
    <x v="0"/>
    <x v="0"/>
    <s v="Albany"/>
    <x v="4"/>
    <n v="55.000000000000007"/>
    <n v="525"/>
    <n v="288750.00000000006"/>
    <n v="101062.50000000001"/>
    <n v="0.35"/>
    <x v="0"/>
    <x v="7"/>
    <x v="1"/>
  </r>
  <r>
    <x v="3"/>
    <n v="1185732"/>
    <d v="2021-09-08T00:00:00"/>
    <x v="0"/>
    <x v="0"/>
    <s v="Albany"/>
    <x v="5"/>
    <n v="60.000000000000007"/>
    <n v="625"/>
    <n v="375000.00000000006"/>
    <n v="187500.00000000003"/>
    <n v="0.5"/>
    <x v="0"/>
    <x v="7"/>
    <x v="1"/>
  </r>
  <r>
    <x v="3"/>
    <n v="1185732"/>
    <d v="2021-10-10T00:00:00"/>
    <x v="0"/>
    <x v="0"/>
    <s v="Albany"/>
    <x v="0"/>
    <n v="60.000000000000007"/>
    <n v="800"/>
    <n v="480000.00000000006"/>
    <n v="216000.00000000003"/>
    <n v="0.45"/>
    <x v="0"/>
    <x v="8"/>
    <x v="1"/>
  </r>
  <r>
    <x v="3"/>
    <n v="1185732"/>
    <d v="2021-10-10T00:00:00"/>
    <x v="0"/>
    <x v="0"/>
    <s v="Albany"/>
    <x v="1"/>
    <n v="50.000000000000014"/>
    <n v="625"/>
    <n v="312500.00000000012"/>
    <n v="109375.00000000003"/>
    <n v="0.35"/>
    <x v="0"/>
    <x v="8"/>
    <x v="1"/>
  </r>
  <r>
    <x v="3"/>
    <n v="1185732"/>
    <d v="2021-10-10T00:00:00"/>
    <x v="0"/>
    <x v="0"/>
    <s v="Albany"/>
    <x v="2"/>
    <n v="50.000000000000014"/>
    <n v="525"/>
    <n v="262500.00000000006"/>
    <n v="65625.000000000015"/>
    <n v="0.25"/>
    <x v="0"/>
    <x v="8"/>
    <x v="1"/>
  </r>
  <r>
    <x v="3"/>
    <n v="1185732"/>
    <d v="2021-10-10T00:00:00"/>
    <x v="0"/>
    <x v="0"/>
    <s v="Albany"/>
    <x v="3"/>
    <n v="50.000000000000014"/>
    <n v="500"/>
    <n v="250000.00000000006"/>
    <n v="75000.000000000015"/>
    <n v="0.3"/>
    <x v="0"/>
    <x v="8"/>
    <x v="1"/>
  </r>
  <r>
    <x v="3"/>
    <n v="1185732"/>
    <d v="2021-10-10T00:00:00"/>
    <x v="0"/>
    <x v="0"/>
    <s v="Albany"/>
    <x v="4"/>
    <n v="60.000000000000007"/>
    <n v="500"/>
    <n v="300000.00000000006"/>
    <n v="105000.00000000001"/>
    <n v="0.35"/>
    <x v="0"/>
    <x v="8"/>
    <x v="1"/>
  </r>
  <r>
    <x v="3"/>
    <n v="1185732"/>
    <d v="2021-10-10T00:00:00"/>
    <x v="0"/>
    <x v="0"/>
    <s v="Albany"/>
    <x v="5"/>
    <n v="65"/>
    <n v="625"/>
    <n v="406250"/>
    <n v="203125"/>
    <n v="0.5"/>
    <x v="0"/>
    <x v="8"/>
    <x v="1"/>
  </r>
  <r>
    <x v="3"/>
    <n v="1185732"/>
    <d v="2021-11-09T00:00:00"/>
    <x v="0"/>
    <x v="0"/>
    <s v="Albany"/>
    <x v="0"/>
    <n v="60.000000000000007"/>
    <n v="775"/>
    <n v="465000.00000000006"/>
    <n v="209250.00000000003"/>
    <n v="0.45"/>
    <x v="0"/>
    <x v="9"/>
    <x v="1"/>
  </r>
  <r>
    <x v="3"/>
    <n v="1185732"/>
    <d v="2021-11-09T00:00:00"/>
    <x v="0"/>
    <x v="0"/>
    <s v="Albany"/>
    <x v="1"/>
    <n v="50.000000000000014"/>
    <n v="600"/>
    <n v="300000.00000000006"/>
    <n v="105000.00000000001"/>
    <n v="0.35"/>
    <x v="0"/>
    <x v="9"/>
    <x v="1"/>
  </r>
  <r>
    <x v="3"/>
    <n v="1185732"/>
    <d v="2021-11-09T00:00:00"/>
    <x v="0"/>
    <x v="0"/>
    <s v="Albany"/>
    <x v="2"/>
    <n v="50.000000000000014"/>
    <n v="545"/>
    <n v="272500.00000000006"/>
    <n v="68125.000000000015"/>
    <n v="0.25"/>
    <x v="0"/>
    <x v="9"/>
    <x v="1"/>
  </r>
  <r>
    <x v="3"/>
    <n v="1185732"/>
    <d v="2021-11-09T00:00:00"/>
    <x v="0"/>
    <x v="0"/>
    <s v="Albany"/>
    <x v="3"/>
    <n v="50.000000000000014"/>
    <n v="575"/>
    <n v="287500.00000000006"/>
    <n v="86250.000000000015"/>
    <n v="0.3"/>
    <x v="0"/>
    <x v="9"/>
    <x v="1"/>
  </r>
  <r>
    <x v="3"/>
    <n v="1185732"/>
    <d v="2021-11-09T00:00:00"/>
    <x v="0"/>
    <x v="0"/>
    <s v="Albany"/>
    <x v="4"/>
    <n v="65"/>
    <n v="550"/>
    <n v="357500"/>
    <n v="125124.99999999999"/>
    <n v="0.35"/>
    <x v="0"/>
    <x v="9"/>
    <x v="1"/>
  </r>
  <r>
    <x v="3"/>
    <n v="1185732"/>
    <d v="2021-11-09T00:00:00"/>
    <x v="0"/>
    <x v="0"/>
    <s v="Albany"/>
    <x v="5"/>
    <n v="70"/>
    <n v="650"/>
    <n v="455000"/>
    <n v="227500"/>
    <n v="0.5"/>
    <x v="0"/>
    <x v="9"/>
    <x v="1"/>
  </r>
  <r>
    <x v="3"/>
    <n v="1185732"/>
    <d v="2021-12-08T00:00:00"/>
    <x v="0"/>
    <x v="0"/>
    <s v="Albany"/>
    <x v="0"/>
    <n v="65"/>
    <n v="875"/>
    <n v="568750"/>
    <n v="255937.5"/>
    <n v="0.45"/>
    <x v="0"/>
    <x v="10"/>
    <x v="1"/>
  </r>
  <r>
    <x v="3"/>
    <n v="1185732"/>
    <d v="2021-12-08T00:00:00"/>
    <x v="0"/>
    <x v="0"/>
    <s v="Albany"/>
    <x v="1"/>
    <n v="55.000000000000007"/>
    <n v="675"/>
    <n v="371250.00000000006"/>
    <n v="129937.50000000001"/>
    <n v="0.35"/>
    <x v="0"/>
    <x v="10"/>
    <x v="1"/>
  </r>
  <r>
    <x v="4"/>
    <n v="1185732"/>
    <d v="2021-12-08T00:00:00"/>
    <x v="0"/>
    <x v="0"/>
    <s v="Albany"/>
    <x v="2"/>
    <n v="55.000000000000007"/>
    <n v="625"/>
    <n v="343750.00000000006"/>
    <n v="85937.500000000015"/>
    <n v="0.25"/>
    <x v="0"/>
    <x v="10"/>
    <x v="1"/>
  </r>
  <r>
    <x v="4"/>
    <n v="1185732"/>
    <d v="2021-12-08T00:00:00"/>
    <x v="0"/>
    <x v="0"/>
    <s v="Albany"/>
    <x v="3"/>
    <n v="55.000000000000007"/>
    <n v="575"/>
    <n v="316250.00000000006"/>
    <n v="94875.000000000015"/>
    <n v="0.3"/>
    <x v="0"/>
    <x v="10"/>
    <x v="1"/>
  </r>
  <r>
    <x v="4"/>
    <n v="1185732"/>
    <d v="2021-12-08T00:00:00"/>
    <x v="0"/>
    <x v="0"/>
    <s v="Albany"/>
    <x v="4"/>
    <n v="65"/>
    <n v="575"/>
    <n v="373750"/>
    <n v="130812.49999999999"/>
    <n v="0.35"/>
    <x v="0"/>
    <x v="10"/>
    <x v="1"/>
  </r>
  <r>
    <x v="4"/>
    <n v="1185732"/>
    <d v="2021-12-08T00:00:00"/>
    <x v="0"/>
    <x v="0"/>
    <s v="Albany"/>
    <x v="5"/>
    <n v="70"/>
    <n v="675"/>
    <n v="472500"/>
    <n v="236250"/>
    <n v="0.5"/>
    <x v="0"/>
    <x v="10"/>
    <x v="1"/>
  </r>
  <r>
    <x v="4"/>
    <n v="1185732"/>
    <d v="2021-01-14T00:00:00"/>
    <x v="0"/>
    <x v="0"/>
    <s v="Albany"/>
    <x v="0"/>
    <n v="40"/>
    <n v="800"/>
    <n v="320000"/>
    <n v="160000"/>
    <n v="0.5"/>
    <x v="0"/>
    <x v="0"/>
    <x v="1"/>
  </r>
  <r>
    <x v="4"/>
    <n v="1185732"/>
    <d v="2021-01-14T00:00:00"/>
    <x v="0"/>
    <x v="0"/>
    <s v="Albany"/>
    <x v="1"/>
    <n v="40"/>
    <n v="600"/>
    <n v="240000"/>
    <n v="72000"/>
    <n v="0.3"/>
    <x v="0"/>
    <x v="0"/>
    <x v="1"/>
  </r>
  <r>
    <x v="4"/>
    <n v="1185732"/>
    <d v="2021-01-14T00:00:00"/>
    <x v="0"/>
    <x v="0"/>
    <s v="Albany"/>
    <x v="2"/>
    <n v="30.000000000000004"/>
    <n v="600"/>
    <n v="180000.00000000003"/>
    <n v="63000.000000000007"/>
    <n v="0.35"/>
    <x v="0"/>
    <x v="0"/>
    <x v="1"/>
  </r>
  <r>
    <x v="4"/>
    <n v="1185732"/>
    <d v="2021-01-14T00:00:00"/>
    <x v="0"/>
    <x v="0"/>
    <s v="Albany"/>
    <x v="3"/>
    <n v="35"/>
    <n v="450"/>
    <n v="157500"/>
    <n v="55125"/>
    <n v="0.35"/>
    <x v="0"/>
    <x v="0"/>
    <x v="1"/>
  </r>
  <r>
    <x v="4"/>
    <n v="1185732"/>
    <d v="2021-01-14T00:00:00"/>
    <x v="0"/>
    <x v="0"/>
    <s v="Albany"/>
    <x v="4"/>
    <n v="50"/>
    <n v="500"/>
    <n v="250000"/>
    <n v="75000"/>
    <n v="0.3"/>
    <x v="0"/>
    <x v="0"/>
    <x v="1"/>
  </r>
  <r>
    <x v="4"/>
    <n v="1185732"/>
    <d v="2021-01-14T00:00:00"/>
    <x v="0"/>
    <x v="0"/>
    <s v="Albany"/>
    <x v="5"/>
    <n v="40"/>
    <n v="600"/>
    <n v="240000"/>
    <n v="60000"/>
    <n v="0.25"/>
    <x v="0"/>
    <x v="0"/>
    <x v="1"/>
  </r>
  <r>
    <x v="4"/>
    <n v="1185732"/>
    <d v="2021-02-12T00:00:00"/>
    <x v="0"/>
    <x v="0"/>
    <s v="Albany"/>
    <x v="0"/>
    <n v="40"/>
    <n v="850"/>
    <n v="340000"/>
    <n v="170000"/>
    <n v="0.5"/>
    <x v="0"/>
    <x v="1"/>
    <x v="1"/>
  </r>
  <r>
    <x v="4"/>
    <n v="1185732"/>
    <d v="2021-02-12T00:00:00"/>
    <x v="0"/>
    <x v="0"/>
    <s v="Albany"/>
    <x v="1"/>
    <n v="40"/>
    <n v="500"/>
    <n v="200000"/>
    <n v="60000"/>
    <n v="0.3"/>
    <x v="0"/>
    <x v="1"/>
    <x v="1"/>
  </r>
  <r>
    <x v="4"/>
    <n v="1185732"/>
    <d v="2021-02-12T00:00:00"/>
    <x v="0"/>
    <x v="0"/>
    <s v="Albany"/>
    <x v="2"/>
    <n v="30.000000000000004"/>
    <n v="550"/>
    <n v="165000.00000000003"/>
    <n v="57750.000000000007"/>
    <n v="0.35"/>
    <x v="0"/>
    <x v="1"/>
    <x v="1"/>
  </r>
  <r>
    <x v="4"/>
    <n v="1185732"/>
    <d v="2021-02-12T00:00:00"/>
    <x v="2"/>
    <x v="17"/>
    <s v="Cheyenne"/>
    <x v="3"/>
    <n v="35"/>
    <n v="425"/>
    <n v="148750"/>
    <n v="52062.5"/>
    <n v="0.35"/>
    <x v="0"/>
    <x v="1"/>
    <x v="1"/>
  </r>
  <r>
    <x v="4"/>
    <n v="1185732"/>
    <d v="2021-02-12T00:00:00"/>
    <x v="2"/>
    <x v="17"/>
    <s v="Cheyenne"/>
    <x v="4"/>
    <n v="50"/>
    <n v="500"/>
    <n v="250000"/>
    <n v="75000"/>
    <n v="0.3"/>
    <x v="0"/>
    <x v="1"/>
    <x v="1"/>
  </r>
  <r>
    <x v="4"/>
    <n v="1185732"/>
    <d v="2021-02-12T00:00:00"/>
    <x v="2"/>
    <x v="17"/>
    <s v="Cheyenne"/>
    <x v="5"/>
    <n v="40"/>
    <n v="600"/>
    <n v="240000"/>
    <n v="60000"/>
    <n v="0.25"/>
    <x v="0"/>
    <x v="1"/>
    <x v="1"/>
  </r>
  <r>
    <x v="4"/>
    <n v="1185732"/>
    <d v="2021-03-10T00:00:00"/>
    <x v="2"/>
    <x v="17"/>
    <s v="Cheyenne"/>
    <x v="0"/>
    <n v="40"/>
    <n v="820"/>
    <n v="328000"/>
    <n v="164000"/>
    <n v="0.5"/>
    <x v="0"/>
    <x v="2"/>
    <x v="1"/>
  </r>
  <r>
    <x v="4"/>
    <n v="1185732"/>
    <d v="2021-03-10T00:00:00"/>
    <x v="2"/>
    <x v="17"/>
    <s v="Cheyenne"/>
    <x v="1"/>
    <n v="40"/>
    <n v="525"/>
    <n v="210000"/>
    <n v="63000"/>
    <n v="0.3"/>
    <x v="0"/>
    <x v="2"/>
    <x v="1"/>
  </r>
  <r>
    <x v="4"/>
    <n v="1185732"/>
    <d v="2021-03-10T00:00:00"/>
    <x v="2"/>
    <x v="17"/>
    <s v="Cheyenne"/>
    <x v="2"/>
    <n v="30.000000000000004"/>
    <n v="550"/>
    <n v="165000.00000000003"/>
    <n v="57750.000000000007"/>
    <n v="0.35"/>
    <x v="0"/>
    <x v="2"/>
    <x v="1"/>
  </r>
  <r>
    <x v="4"/>
    <n v="1185732"/>
    <d v="2021-03-10T00:00:00"/>
    <x v="2"/>
    <x v="17"/>
    <s v="Cheyenne"/>
    <x v="3"/>
    <n v="35"/>
    <n v="400"/>
    <n v="140000"/>
    <n v="49000"/>
    <n v="0.35"/>
    <x v="0"/>
    <x v="2"/>
    <x v="1"/>
  </r>
  <r>
    <x v="4"/>
    <n v="1185732"/>
    <d v="2021-03-10T00:00:00"/>
    <x v="2"/>
    <x v="17"/>
    <s v="Cheyenne"/>
    <x v="4"/>
    <n v="50"/>
    <n v="450"/>
    <n v="225000"/>
    <n v="67500"/>
    <n v="0.3"/>
    <x v="0"/>
    <x v="2"/>
    <x v="1"/>
  </r>
  <r>
    <x v="4"/>
    <n v="1185732"/>
    <d v="2021-03-10T00:00:00"/>
    <x v="2"/>
    <x v="17"/>
    <s v="Cheyenne"/>
    <x v="5"/>
    <n v="40"/>
    <n v="550"/>
    <n v="220000"/>
    <n v="55000"/>
    <n v="0.25"/>
    <x v="0"/>
    <x v="2"/>
    <x v="1"/>
  </r>
  <r>
    <x v="4"/>
    <n v="1185732"/>
    <d v="2021-04-11T00:00:00"/>
    <x v="2"/>
    <x v="17"/>
    <s v="Cheyenne"/>
    <x v="0"/>
    <n v="40"/>
    <n v="800"/>
    <n v="320000"/>
    <n v="160000"/>
    <n v="0.5"/>
    <x v="0"/>
    <x v="3"/>
    <x v="1"/>
  </r>
  <r>
    <x v="4"/>
    <n v="1185732"/>
    <d v="2021-04-11T00:00:00"/>
    <x v="2"/>
    <x v="17"/>
    <s v="Cheyenne"/>
    <x v="1"/>
    <n v="40"/>
    <n v="500"/>
    <n v="200000"/>
    <n v="60000"/>
    <n v="0.3"/>
    <x v="0"/>
    <x v="3"/>
    <x v="1"/>
  </r>
  <r>
    <x v="4"/>
    <n v="1185732"/>
    <d v="2021-04-11T00:00:00"/>
    <x v="2"/>
    <x v="17"/>
    <s v="Cheyenne"/>
    <x v="2"/>
    <n v="30.000000000000004"/>
    <n v="500"/>
    <n v="150000.00000000003"/>
    <n v="52500.000000000007"/>
    <n v="0.35"/>
    <x v="0"/>
    <x v="3"/>
    <x v="1"/>
  </r>
  <r>
    <x v="4"/>
    <n v="1185732"/>
    <d v="2021-04-11T00:00:00"/>
    <x v="2"/>
    <x v="17"/>
    <s v="Cheyenne"/>
    <x v="3"/>
    <n v="35"/>
    <n v="425"/>
    <n v="148750"/>
    <n v="52062.5"/>
    <n v="0.35"/>
    <x v="0"/>
    <x v="3"/>
    <x v="1"/>
  </r>
  <r>
    <x v="4"/>
    <n v="1185732"/>
    <d v="2021-04-11T00:00:00"/>
    <x v="2"/>
    <x v="17"/>
    <s v="Cheyenne"/>
    <x v="4"/>
    <n v="50"/>
    <n v="425"/>
    <n v="212500"/>
    <n v="63750"/>
    <n v="0.3"/>
    <x v="0"/>
    <x v="3"/>
    <x v="1"/>
  </r>
  <r>
    <x v="4"/>
    <n v="1185732"/>
    <d v="2021-04-11T00:00:00"/>
    <x v="2"/>
    <x v="17"/>
    <s v="Cheyenne"/>
    <x v="5"/>
    <n v="40"/>
    <n v="550"/>
    <n v="220000"/>
    <n v="55000"/>
    <n v="0.25"/>
    <x v="0"/>
    <x v="3"/>
    <x v="1"/>
  </r>
  <r>
    <x v="4"/>
    <n v="1185732"/>
    <d v="2021-05-10T00:00:00"/>
    <x v="2"/>
    <x v="17"/>
    <s v="Cheyenne"/>
    <x v="0"/>
    <n v="50"/>
    <n v="820"/>
    <n v="410000"/>
    <n v="205000"/>
    <n v="0.5"/>
    <x v="0"/>
    <x v="4"/>
    <x v="1"/>
  </r>
  <r>
    <x v="4"/>
    <n v="1185732"/>
    <d v="2021-05-10T00:00:00"/>
    <x v="2"/>
    <x v="17"/>
    <s v="Cheyenne"/>
    <x v="1"/>
    <n v="45.000000000000007"/>
    <n v="525"/>
    <n v="236250.00000000003"/>
    <n v="70875"/>
    <n v="0.3"/>
    <x v="0"/>
    <x v="4"/>
    <x v="1"/>
  </r>
  <r>
    <x v="4"/>
    <n v="1185732"/>
    <d v="2021-05-10T00:00:00"/>
    <x v="2"/>
    <x v="17"/>
    <s v="Cheyenne"/>
    <x v="2"/>
    <n v="40"/>
    <n v="500"/>
    <n v="200000"/>
    <n v="70000"/>
    <n v="0.35"/>
    <x v="0"/>
    <x v="4"/>
    <x v="1"/>
  </r>
  <r>
    <x v="4"/>
    <n v="1185732"/>
    <d v="2021-05-10T00:00:00"/>
    <x v="2"/>
    <x v="17"/>
    <s v="Cheyenne"/>
    <x v="3"/>
    <n v="40"/>
    <n v="450"/>
    <n v="180000"/>
    <n v="62999.999999999993"/>
    <n v="0.35"/>
    <x v="0"/>
    <x v="4"/>
    <x v="1"/>
  </r>
  <r>
    <x v="4"/>
    <n v="1185732"/>
    <d v="2021-05-10T00:00:00"/>
    <x v="2"/>
    <x v="17"/>
    <s v="Cheyenne"/>
    <x v="4"/>
    <n v="50"/>
    <n v="475"/>
    <n v="237500"/>
    <n v="71250"/>
    <n v="0.3"/>
    <x v="0"/>
    <x v="4"/>
    <x v="1"/>
  </r>
  <r>
    <x v="4"/>
    <n v="1185732"/>
    <d v="2021-05-10T00:00:00"/>
    <x v="2"/>
    <x v="17"/>
    <s v="Cheyenne"/>
    <x v="5"/>
    <n v="55.000000000000007"/>
    <n v="600"/>
    <n v="330000.00000000006"/>
    <n v="82500.000000000015"/>
    <n v="0.25"/>
    <x v="0"/>
    <x v="4"/>
    <x v="1"/>
  </r>
  <r>
    <x v="4"/>
    <n v="1185732"/>
    <d v="2021-06-12T00:00:00"/>
    <x v="2"/>
    <x v="17"/>
    <s v="Cheyenne"/>
    <x v="0"/>
    <n v="50"/>
    <n v="850"/>
    <n v="425000"/>
    <n v="212500"/>
    <n v="0.5"/>
    <x v="0"/>
    <x v="11"/>
    <x v="1"/>
  </r>
  <r>
    <x v="4"/>
    <n v="1185732"/>
    <d v="2021-06-12T00:00:00"/>
    <x v="2"/>
    <x v="17"/>
    <s v="Cheyenne"/>
    <x v="1"/>
    <n v="45.000000000000007"/>
    <n v="600"/>
    <n v="270000.00000000006"/>
    <n v="81000.000000000015"/>
    <n v="0.3"/>
    <x v="0"/>
    <x v="11"/>
    <x v="1"/>
  </r>
  <r>
    <x v="4"/>
    <n v="1185732"/>
    <d v="2021-06-12T00:00:00"/>
    <x v="2"/>
    <x v="17"/>
    <s v="Cheyenne"/>
    <x v="2"/>
    <n v="40"/>
    <n v="525"/>
    <n v="210000"/>
    <n v="73500"/>
    <n v="0.35"/>
    <x v="0"/>
    <x v="11"/>
    <x v="1"/>
  </r>
  <r>
    <x v="4"/>
    <n v="1185732"/>
    <d v="2021-06-12T00:00:00"/>
    <x v="2"/>
    <x v="17"/>
    <s v="Cheyenne"/>
    <x v="3"/>
    <n v="40"/>
    <n v="500"/>
    <n v="200000"/>
    <n v="70000"/>
    <n v="0.35"/>
    <x v="0"/>
    <x v="11"/>
    <x v="1"/>
  </r>
  <r>
    <x v="4"/>
    <n v="1185732"/>
    <d v="2021-06-12T00:00:00"/>
    <x v="2"/>
    <x v="17"/>
    <s v="Cheyenne"/>
    <x v="4"/>
    <n v="50"/>
    <n v="500"/>
    <n v="250000"/>
    <n v="75000"/>
    <n v="0.3"/>
    <x v="0"/>
    <x v="11"/>
    <x v="1"/>
  </r>
  <r>
    <x v="4"/>
    <n v="1185732"/>
    <d v="2021-06-12T00:00:00"/>
    <x v="2"/>
    <x v="17"/>
    <s v="Cheyenne"/>
    <x v="5"/>
    <n v="55.000000000000007"/>
    <n v="650"/>
    <n v="357500.00000000006"/>
    <n v="89375.000000000015"/>
    <n v="0.25"/>
    <x v="0"/>
    <x v="11"/>
    <x v="1"/>
  </r>
  <r>
    <x v="4"/>
    <n v="1185732"/>
    <d v="2021-07-10T00:00:00"/>
    <x v="2"/>
    <x v="17"/>
    <s v="Cheyenne"/>
    <x v="0"/>
    <n v="50"/>
    <n v="875"/>
    <n v="437500"/>
    <n v="218750"/>
    <n v="0.5"/>
    <x v="0"/>
    <x v="5"/>
    <x v="1"/>
  </r>
  <r>
    <x v="4"/>
    <n v="1185732"/>
    <d v="2021-07-10T00:00:00"/>
    <x v="2"/>
    <x v="17"/>
    <s v="Cheyenne"/>
    <x v="1"/>
    <n v="45.000000000000007"/>
    <n v="625"/>
    <n v="281250.00000000006"/>
    <n v="84375.000000000015"/>
    <n v="0.3"/>
    <x v="0"/>
    <x v="5"/>
    <x v="1"/>
  </r>
  <r>
    <x v="4"/>
    <n v="1185732"/>
    <d v="2021-07-10T00:00:00"/>
    <x v="2"/>
    <x v="17"/>
    <s v="Cheyenne"/>
    <x v="2"/>
    <n v="40"/>
    <n v="550"/>
    <n v="220000"/>
    <n v="77000"/>
    <n v="0.35"/>
    <x v="0"/>
    <x v="5"/>
    <x v="1"/>
  </r>
  <r>
    <x v="4"/>
    <n v="1185732"/>
    <d v="2021-07-10T00:00:00"/>
    <x v="2"/>
    <x v="17"/>
    <s v="Cheyenne"/>
    <x v="3"/>
    <n v="40"/>
    <n v="500"/>
    <n v="200000"/>
    <n v="70000"/>
    <n v="0.35"/>
    <x v="0"/>
    <x v="5"/>
    <x v="1"/>
  </r>
  <r>
    <x v="4"/>
    <n v="1185732"/>
    <d v="2021-07-10T00:00:00"/>
    <x v="2"/>
    <x v="17"/>
    <s v="Cheyenne"/>
    <x v="4"/>
    <n v="50"/>
    <n v="525"/>
    <n v="262500"/>
    <n v="78750"/>
    <n v="0.3"/>
    <x v="0"/>
    <x v="5"/>
    <x v="1"/>
  </r>
  <r>
    <x v="4"/>
    <n v="1185732"/>
    <d v="2021-07-10T00:00:00"/>
    <x v="2"/>
    <x v="17"/>
    <s v="Cheyenne"/>
    <x v="5"/>
    <n v="55.000000000000007"/>
    <n v="700"/>
    <n v="385000.00000000006"/>
    <n v="96250.000000000015"/>
    <n v="0.25"/>
    <x v="0"/>
    <x v="5"/>
    <x v="1"/>
  </r>
  <r>
    <x v="4"/>
    <n v="1185732"/>
    <d v="2021-08-11T00:00:00"/>
    <x v="2"/>
    <x v="17"/>
    <s v="Cheyenne"/>
    <x v="0"/>
    <n v="50"/>
    <n v="850"/>
    <n v="425000"/>
    <n v="212500"/>
    <n v="0.5"/>
    <x v="0"/>
    <x v="6"/>
    <x v="1"/>
  </r>
  <r>
    <x v="4"/>
    <n v="1185732"/>
    <d v="2021-08-11T00:00:00"/>
    <x v="2"/>
    <x v="17"/>
    <s v="Cheyenne"/>
    <x v="1"/>
    <n v="45.000000000000007"/>
    <n v="625"/>
    <n v="281250.00000000006"/>
    <n v="84375.000000000015"/>
    <n v="0.3"/>
    <x v="0"/>
    <x v="6"/>
    <x v="1"/>
  </r>
  <r>
    <x v="4"/>
    <n v="1185732"/>
    <d v="2021-08-11T00:00:00"/>
    <x v="2"/>
    <x v="17"/>
    <s v="Cheyenne"/>
    <x v="2"/>
    <n v="40"/>
    <n v="550"/>
    <n v="220000"/>
    <n v="77000"/>
    <n v="0.35"/>
    <x v="0"/>
    <x v="6"/>
    <x v="1"/>
  </r>
  <r>
    <x v="4"/>
    <n v="1185732"/>
    <d v="2021-08-11T00:00:00"/>
    <x v="2"/>
    <x v="17"/>
    <s v="Cheyenne"/>
    <x v="3"/>
    <n v="40"/>
    <n v="525"/>
    <n v="210000"/>
    <n v="73500"/>
    <n v="0.35"/>
    <x v="0"/>
    <x v="6"/>
    <x v="1"/>
  </r>
  <r>
    <x v="4"/>
    <n v="1185732"/>
    <d v="2021-08-11T00:00:00"/>
    <x v="2"/>
    <x v="17"/>
    <s v="Cheyenne"/>
    <x v="4"/>
    <n v="50"/>
    <n v="500"/>
    <n v="250000"/>
    <n v="75000"/>
    <n v="0.3"/>
    <x v="0"/>
    <x v="6"/>
    <x v="1"/>
  </r>
  <r>
    <x v="4"/>
    <n v="1185732"/>
    <d v="2021-08-11T00:00:00"/>
    <x v="2"/>
    <x v="17"/>
    <s v="Cheyenne"/>
    <x v="5"/>
    <n v="55.000000000000007"/>
    <n v="675"/>
    <n v="371250.00000000006"/>
    <n v="92812.500000000015"/>
    <n v="0.25"/>
    <x v="0"/>
    <x v="6"/>
    <x v="1"/>
  </r>
  <r>
    <x v="4"/>
    <n v="1185732"/>
    <d v="2021-09-10T00:00:00"/>
    <x v="2"/>
    <x v="17"/>
    <s v="Cheyenne"/>
    <x v="0"/>
    <n v="50"/>
    <n v="800"/>
    <n v="400000"/>
    <n v="200000"/>
    <n v="0.5"/>
    <x v="0"/>
    <x v="7"/>
    <x v="1"/>
  </r>
  <r>
    <x v="4"/>
    <n v="1185732"/>
    <d v="2021-09-10T00:00:00"/>
    <x v="2"/>
    <x v="17"/>
    <s v="Cheyenne"/>
    <x v="1"/>
    <n v="45.000000000000007"/>
    <n v="600"/>
    <n v="270000.00000000006"/>
    <n v="81000.000000000015"/>
    <n v="0.3"/>
    <x v="0"/>
    <x v="7"/>
    <x v="1"/>
  </r>
  <r>
    <x v="4"/>
    <n v="1185732"/>
    <d v="2021-09-10T00:00:00"/>
    <x v="2"/>
    <x v="17"/>
    <s v="Cheyenne"/>
    <x v="2"/>
    <n v="40"/>
    <n v="525"/>
    <n v="210000"/>
    <n v="73500"/>
    <n v="0.35"/>
    <x v="0"/>
    <x v="7"/>
    <x v="1"/>
  </r>
  <r>
    <x v="4"/>
    <n v="1185732"/>
    <d v="2021-09-10T00:00:00"/>
    <x v="2"/>
    <x v="17"/>
    <s v="Cheyenne"/>
    <x v="3"/>
    <n v="40"/>
    <n v="500"/>
    <n v="200000"/>
    <n v="70000"/>
    <n v="0.35"/>
    <x v="0"/>
    <x v="7"/>
    <x v="1"/>
  </r>
  <r>
    <x v="4"/>
    <n v="1185732"/>
    <d v="2021-09-10T00:00:00"/>
    <x v="2"/>
    <x v="17"/>
    <s v="Cheyenne"/>
    <x v="4"/>
    <n v="50"/>
    <n v="500"/>
    <n v="250000"/>
    <n v="75000"/>
    <n v="0.3"/>
    <x v="0"/>
    <x v="7"/>
    <x v="1"/>
  </r>
  <r>
    <x v="4"/>
    <n v="1185732"/>
    <d v="2021-09-10T00:00:00"/>
    <x v="2"/>
    <x v="17"/>
    <s v="Cheyenne"/>
    <x v="5"/>
    <n v="55.000000000000007"/>
    <n v="600"/>
    <n v="330000.00000000006"/>
    <n v="82500.000000000015"/>
    <n v="0.25"/>
    <x v="0"/>
    <x v="7"/>
    <x v="1"/>
  </r>
  <r>
    <x v="4"/>
    <n v="1185732"/>
    <d v="2021-10-12T00:00:00"/>
    <x v="2"/>
    <x v="17"/>
    <s v="Cheyenne"/>
    <x v="0"/>
    <n v="55.000000000000007"/>
    <n v="775"/>
    <n v="426250.00000000006"/>
    <n v="213125.00000000003"/>
    <n v="0.5"/>
    <x v="0"/>
    <x v="8"/>
    <x v="1"/>
  </r>
  <r>
    <x v="4"/>
    <n v="1185732"/>
    <d v="2021-10-12T00:00:00"/>
    <x v="2"/>
    <x v="17"/>
    <s v="Cheyenne"/>
    <x v="1"/>
    <n v="45.000000000000007"/>
    <n v="600"/>
    <n v="270000.00000000006"/>
    <n v="81000.000000000015"/>
    <n v="0.3"/>
    <x v="0"/>
    <x v="8"/>
    <x v="1"/>
  </r>
  <r>
    <x v="4"/>
    <n v="1185732"/>
    <d v="2021-10-12T00:00:00"/>
    <x v="2"/>
    <x v="17"/>
    <s v="Cheyenne"/>
    <x v="2"/>
    <n v="45.000000000000007"/>
    <n v="500"/>
    <n v="225000.00000000003"/>
    <n v="78750"/>
    <n v="0.35"/>
    <x v="0"/>
    <x v="8"/>
    <x v="1"/>
  </r>
  <r>
    <x v="4"/>
    <n v="1185732"/>
    <d v="2021-10-12T00:00:00"/>
    <x v="2"/>
    <x v="17"/>
    <s v="Cheyenne"/>
    <x v="3"/>
    <n v="45.000000000000007"/>
    <n v="475"/>
    <n v="213750.00000000003"/>
    <n v="74812.5"/>
    <n v="0.35"/>
    <x v="0"/>
    <x v="8"/>
    <x v="1"/>
  </r>
  <r>
    <x v="4"/>
    <n v="1185732"/>
    <d v="2021-10-12T00:00:00"/>
    <x v="2"/>
    <x v="17"/>
    <s v="Cheyenne"/>
    <x v="4"/>
    <n v="55.000000000000007"/>
    <n v="475"/>
    <n v="261250.00000000003"/>
    <n v="78375"/>
    <n v="0.3"/>
    <x v="0"/>
    <x v="8"/>
    <x v="1"/>
  </r>
  <r>
    <x v="4"/>
    <n v="1185732"/>
    <d v="2021-10-12T00:00:00"/>
    <x v="2"/>
    <x v="17"/>
    <s v="Cheyenne"/>
    <x v="5"/>
    <n v="60"/>
    <n v="600"/>
    <n v="360000"/>
    <n v="90000"/>
    <n v="0.25"/>
    <x v="0"/>
    <x v="8"/>
    <x v="1"/>
  </r>
  <r>
    <x v="4"/>
    <n v="1185732"/>
    <d v="2021-11-11T00:00:00"/>
    <x v="2"/>
    <x v="17"/>
    <s v="Cheyenne"/>
    <x v="0"/>
    <n v="55.000000000000007"/>
    <n v="750"/>
    <n v="412500.00000000006"/>
    <n v="206250.00000000003"/>
    <n v="0.5"/>
    <x v="0"/>
    <x v="9"/>
    <x v="1"/>
  </r>
  <r>
    <x v="4"/>
    <n v="1185732"/>
    <d v="2021-11-11T00:00:00"/>
    <x v="2"/>
    <x v="17"/>
    <s v="Cheyenne"/>
    <x v="1"/>
    <n v="45.000000000000007"/>
    <n v="575"/>
    <n v="258750.00000000003"/>
    <n v="77625"/>
    <n v="0.3"/>
    <x v="0"/>
    <x v="9"/>
    <x v="1"/>
  </r>
  <r>
    <x v="4"/>
    <n v="1185732"/>
    <d v="2021-11-11T00:00:00"/>
    <x v="2"/>
    <x v="17"/>
    <s v="Cheyenne"/>
    <x v="2"/>
    <n v="45.000000000000007"/>
    <n v="520"/>
    <n v="234000.00000000003"/>
    <n v="81900"/>
    <n v="0.35"/>
    <x v="0"/>
    <x v="9"/>
    <x v="1"/>
  </r>
  <r>
    <x v="4"/>
    <n v="1185732"/>
    <d v="2021-11-11T00:00:00"/>
    <x v="2"/>
    <x v="17"/>
    <s v="Cheyenne"/>
    <x v="3"/>
    <n v="45.000000000000007"/>
    <n v="500"/>
    <n v="225000.00000000003"/>
    <n v="78750"/>
    <n v="0.35"/>
    <x v="0"/>
    <x v="9"/>
    <x v="1"/>
  </r>
  <r>
    <x v="4"/>
    <n v="1185732"/>
    <d v="2021-11-11T00:00:00"/>
    <x v="2"/>
    <x v="17"/>
    <s v="Cheyenne"/>
    <x v="4"/>
    <n v="55.000000000000007"/>
    <n v="475"/>
    <n v="261250.00000000003"/>
    <n v="78375"/>
    <n v="0.3"/>
    <x v="0"/>
    <x v="9"/>
    <x v="1"/>
  </r>
  <r>
    <x v="4"/>
    <n v="1185732"/>
    <d v="2021-11-11T00:00:00"/>
    <x v="2"/>
    <x v="17"/>
    <s v="Cheyenne"/>
    <x v="5"/>
    <n v="60"/>
    <n v="575"/>
    <n v="345000"/>
    <n v="86250"/>
    <n v="0.25"/>
    <x v="0"/>
    <x v="9"/>
    <x v="1"/>
  </r>
  <r>
    <x v="4"/>
    <n v="1185732"/>
    <d v="2021-12-10T00:00:00"/>
    <x v="2"/>
    <x v="17"/>
    <s v="Cheyenne"/>
    <x v="0"/>
    <n v="55.000000000000007"/>
    <n v="800"/>
    <n v="440000.00000000006"/>
    <n v="220000.00000000003"/>
    <n v="0.5"/>
    <x v="0"/>
    <x v="10"/>
    <x v="1"/>
  </r>
  <r>
    <x v="4"/>
    <n v="1185732"/>
    <d v="2021-12-10T00:00:00"/>
    <x v="2"/>
    <x v="17"/>
    <s v="Cheyenne"/>
    <x v="1"/>
    <n v="45.000000000000007"/>
    <n v="600"/>
    <n v="270000.00000000006"/>
    <n v="81000.000000000015"/>
    <n v="0.3"/>
    <x v="0"/>
    <x v="10"/>
    <x v="1"/>
  </r>
  <r>
    <x v="0"/>
    <n v="1185732"/>
    <d v="2021-12-10T00:00:00"/>
    <x v="2"/>
    <x v="17"/>
    <s v="Cheyenne"/>
    <x v="2"/>
    <n v="45.000000000000007"/>
    <n v="550"/>
    <n v="247500.00000000003"/>
    <n v="86625"/>
    <n v="0.35"/>
    <x v="0"/>
    <x v="10"/>
    <x v="1"/>
  </r>
  <r>
    <x v="0"/>
    <n v="1185732"/>
    <d v="2021-12-10T00:00:00"/>
    <x v="2"/>
    <x v="17"/>
    <s v="Cheyenne"/>
    <x v="3"/>
    <n v="45.000000000000007"/>
    <n v="500"/>
    <n v="225000.00000000003"/>
    <n v="78750"/>
    <n v="0.35"/>
    <x v="0"/>
    <x v="10"/>
    <x v="1"/>
  </r>
  <r>
    <x v="0"/>
    <n v="1185732"/>
    <d v="2021-12-10T00:00:00"/>
    <x v="2"/>
    <x v="17"/>
    <s v="Cheyenne"/>
    <x v="4"/>
    <n v="55.000000000000007"/>
    <n v="500"/>
    <n v="275000.00000000006"/>
    <n v="82500.000000000015"/>
    <n v="0.3"/>
    <x v="0"/>
    <x v="10"/>
    <x v="1"/>
  </r>
  <r>
    <x v="0"/>
    <n v="1185732"/>
    <d v="2021-12-10T00:00:00"/>
    <x v="2"/>
    <x v="17"/>
    <s v="Cheyenne"/>
    <x v="5"/>
    <n v="60"/>
    <n v="600"/>
    <n v="360000"/>
    <n v="90000"/>
    <n v="0.25"/>
    <x v="0"/>
    <x v="10"/>
    <x v="1"/>
  </r>
  <r>
    <x v="0"/>
    <n v="1128299"/>
    <d v="2021-01-24T00:00:00"/>
    <x v="2"/>
    <x v="17"/>
    <s v="Cheyenne"/>
    <x v="0"/>
    <n v="30.000000000000004"/>
    <n v="350"/>
    <n v="105000.00000000001"/>
    <n v="36750"/>
    <n v="0.35"/>
    <x v="0"/>
    <x v="0"/>
    <x v="1"/>
  </r>
  <r>
    <x v="0"/>
    <n v="1128299"/>
    <d v="2021-01-24T00:00:00"/>
    <x v="2"/>
    <x v="17"/>
    <s v="Cheyenne"/>
    <x v="1"/>
    <n v="40"/>
    <n v="350"/>
    <n v="140000"/>
    <n v="49000"/>
    <n v="0.35"/>
    <x v="0"/>
    <x v="0"/>
    <x v="1"/>
  </r>
  <r>
    <x v="0"/>
    <n v="1128299"/>
    <d v="2021-01-24T00:00:00"/>
    <x v="2"/>
    <x v="17"/>
    <s v="Cheyenne"/>
    <x v="2"/>
    <n v="40"/>
    <n v="350"/>
    <n v="140000"/>
    <n v="49000"/>
    <n v="0.35"/>
    <x v="0"/>
    <x v="0"/>
    <x v="1"/>
  </r>
  <r>
    <x v="0"/>
    <n v="1128299"/>
    <d v="2021-01-24T00:00:00"/>
    <x v="2"/>
    <x v="17"/>
    <s v="Cheyenne"/>
    <x v="3"/>
    <n v="40"/>
    <n v="200"/>
    <n v="80000"/>
    <n v="28000"/>
    <n v="0.35"/>
    <x v="0"/>
    <x v="0"/>
    <x v="1"/>
  </r>
  <r>
    <x v="0"/>
    <n v="1128299"/>
    <d v="2021-01-24T00:00:00"/>
    <x v="2"/>
    <x v="17"/>
    <s v="Cheyenne"/>
    <x v="4"/>
    <n v="45.000000000000007"/>
    <n v="150"/>
    <n v="67500.000000000015"/>
    <n v="27000.000000000007"/>
    <n v="0.4"/>
    <x v="0"/>
    <x v="0"/>
    <x v="1"/>
  </r>
  <r>
    <x v="0"/>
    <n v="1128299"/>
    <d v="2021-01-24T00:00:00"/>
    <x v="2"/>
    <x v="17"/>
    <s v="Cheyenne"/>
    <x v="5"/>
    <n v="40"/>
    <n v="400"/>
    <n v="160000"/>
    <n v="48000"/>
    <n v="0.3"/>
    <x v="0"/>
    <x v="0"/>
    <x v="1"/>
  </r>
  <r>
    <x v="0"/>
    <n v="1128299"/>
    <d v="2021-02-24T00:00:00"/>
    <x v="2"/>
    <x v="17"/>
    <s v="Cheyenne"/>
    <x v="0"/>
    <n v="30.000000000000004"/>
    <n v="450"/>
    <n v="135000.00000000003"/>
    <n v="47250.000000000007"/>
    <n v="0.35"/>
    <x v="0"/>
    <x v="1"/>
    <x v="1"/>
  </r>
  <r>
    <x v="0"/>
    <n v="1128299"/>
    <d v="2021-02-24T00:00:00"/>
    <x v="2"/>
    <x v="17"/>
    <s v="Cheyenne"/>
    <x v="1"/>
    <n v="40"/>
    <n v="350"/>
    <n v="140000"/>
    <n v="49000"/>
    <n v="0.35"/>
    <x v="0"/>
    <x v="1"/>
    <x v="1"/>
  </r>
  <r>
    <x v="0"/>
    <n v="1128299"/>
    <d v="2021-02-24T00:00:00"/>
    <x v="2"/>
    <x v="17"/>
    <s v="Cheyenne"/>
    <x v="2"/>
    <n v="40"/>
    <n v="350"/>
    <n v="140000"/>
    <n v="49000"/>
    <n v="0.35"/>
    <x v="0"/>
    <x v="1"/>
    <x v="1"/>
  </r>
  <r>
    <x v="0"/>
    <n v="1128299"/>
    <d v="2021-02-24T00:00:00"/>
    <x v="4"/>
    <x v="18"/>
    <s v="Richmond"/>
    <x v="3"/>
    <n v="40"/>
    <n v="200"/>
    <n v="80000"/>
    <n v="28000"/>
    <n v="0.35"/>
    <x v="0"/>
    <x v="1"/>
    <x v="1"/>
  </r>
  <r>
    <x v="0"/>
    <n v="1128299"/>
    <d v="2021-02-24T00:00:00"/>
    <x v="4"/>
    <x v="18"/>
    <s v="Richmond"/>
    <x v="4"/>
    <n v="45.000000000000007"/>
    <n v="125"/>
    <n v="56250.000000000007"/>
    <n v="22500.000000000004"/>
    <n v="0.4"/>
    <x v="0"/>
    <x v="1"/>
    <x v="1"/>
  </r>
  <r>
    <x v="0"/>
    <n v="1128299"/>
    <d v="2021-02-24T00:00:00"/>
    <x v="4"/>
    <x v="18"/>
    <s v="Richmond"/>
    <x v="5"/>
    <n v="40"/>
    <n v="325"/>
    <n v="130000"/>
    <n v="39000"/>
    <n v="0.3"/>
    <x v="0"/>
    <x v="1"/>
    <x v="1"/>
  </r>
  <r>
    <x v="0"/>
    <n v="1128299"/>
    <d v="2021-03-23T00:00:00"/>
    <x v="4"/>
    <x v="18"/>
    <s v="Richmond"/>
    <x v="0"/>
    <n v="40"/>
    <n v="475"/>
    <n v="190000"/>
    <n v="66500"/>
    <n v="0.35"/>
    <x v="0"/>
    <x v="2"/>
    <x v="1"/>
  </r>
  <r>
    <x v="0"/>
    <n v="1128299"/>
    <d v="2021-03-23T00:00:00"/>
    <x v="4"/>
    <x v="18"/>
    <s v="Richmond"/>
    <x v="1"/>
    <n v="50"/>
    <n v="325"/>
    <n v="162500"/>
    <n v="56875"/>
    <n v="0.35"/>
    <x v="0"/>
    <x v="2"/>
    <x v="1"/>
  </r>
  <r>
    <x v="0"/>
    <n v="1128299"/>
    <d v="2021-03-23T00:00:00"/>
    <x v="4"/>
    <x v="18"/>
    <s v="Richmond"/>
    <x v="2"/>
    <n v="54.999999999999993"/>
    <n v="350"/>
    <n v="192499.99999999997"/>
    <n v="67374.999999999985"/>
    <n v="0.35"/>
    <x v="0"/>
    <x v="2"/>
    <x v="1"/>
  </r>
  <r>
    <x v="0"/>
    <n v="1128299"/>
    <d v="2021-03-23T00:00:00"/>
    <x v="4"/>
    <x v="18"/>
    <s v="Richmond"/>
    <x v="3"/>
    <n v="50"/>
    <n v="250"/>
    <n v="125000"/>
    <n v="43750"/>
    <n v="0.35"/>
    <x v="0"/>
    <x v="2"/>
    <x v="1"/>
  </r>
  <r>
    <x v="0"/>
    <n v="1128299"/>
    <d v="2021-03-23T00:00:00"/>
    <x v="4"/>
    <x v="18"/>
    <s v="Richmond"/>
    <x v="4"/>
    <n v="55.000000000000007"/>
    <n v="100"/>
    <n v="55000.000000000007"/>
    <n v="22000.000000000004"/>
    <n v="0.4"/>
    <x v="0"/>
    <x v="2"/>
    <x v="1"/>
  </r>
  <r>
    <x v="0"/>
    <n v="1128299"/>
    <d v="2021-03-23T00:00:00"/>
    <x v="4"/>
    <x v="18"/>
    <s v="Richmond"/>
    <x v="5"/>
    <n v="50"/>
    <n v="300"/>
    <n v="150000"/>
    <n v="45000"/>
    <n v="0.3"/>
    <x v="0"/>
    <x v="2"/>
    <x v="1"/>
  </r>
  <r>
    <x v="0"/>
    <n v="1128299"/>
    <d v="2021-04-24T00:00:00"/>
    <x v="4"/>
    <x v="18"/>
    <s v="Richmond"/>
    <x v="0"/>
    <n v="55.000000000000007"/>
    <n v="475"/>
    <n v="261250.00000000003"/>
    <n v="91437.5"/>
    <n v="0.35"/>
    <x v="0"/>
    <x v="3"/>
    <x v="1"/>
  </r>
  <r>
    <x v="0"/>
    <n v="1128299"/>
    <d v="2021-04-24T00:00:00"/>
    <x v="4"/>
    <x v="18"/>
    <s v="Richmond"/>
    <x v="1"/>
    <n v="60.000000000000007"/>
    <n v="275"/>
    <n v="165000.00000000003"/>
    <n v="57750.000000000007"/>
    <n v="0.35"/>
    <x v="0"/>
    <x v="3"/>
    <x v="1"/>
  </r>
  <r>
    <x v="0"/>
    <n v="1128299"/>
    <d v="2021-04-24T00:00:00"/>
    <x v="4"/>
    <x v="18"/>
    <s v="Richmond"/>
    <x v="2"/>
    <n v="60.000000000000007"/>
    <n v="325"/>
    <n v="195000.00000000003"/>
    <n v="68250"/>
    <n v="0.35"/>
    <x v="0"/>
    <x v="3"/>
    <x v="1"/>
  </r>
  <r>
    <x v="0"/>
    <n v="1128299"/>
    <d v="2021-04-24T00:00:00"/>
    <x v="4"/>
    <x v="18"/>
    <s v="Richmond"/>
    <x v="3"/>
    <n v="45.000000000000007"/>
    <n v="225"/>
    <n v="101250.00000000001"/>
    <n v="35437.5"/>
    <n v="0.35"/>
    <x v="0"/>
    <x v="3"/>
    <x v="1"/>
  </r>
  <r>
    <x v="0"/>
    <n v="1128299"/>
    <d v="2021-04-24T00:00:00"/>
    <x v="4"/>
    <x v="18"/>
    <s v="Richmond"/>
    <x v="4"/>
    <n v="50.000000000000014"/>
    <n v="125"/>
    <n v="62500.000000000015"/>
    <n v="25000.000000000007"/>
    <n v="0.4"/>
    <x v="0"/>
    <x v="3"/>
    <x v="1"/>
  </r>
  <r>
    <x v="0"/>
    <n v="1128299"/>
    <d v="2021-04-24T00:00:00"/>
    <x v="4"/>
    <x v="18"/>
    <s v="Richmond"/>
    <x v="5"/>
    <n v="65.000000000000014"/>
    <n v="300"/>
    <n v="195000.00000000003"/>
    <n v="58500.000000000007"/>
    <n v="0.3"/>
    <x v="0"/>
    <x v="3"/>
    <x v="1"/>
  </r>
  <r>
    <x v="0"/>
    <n v="1128299"/>
    <d v="2021-05-25T00:00:00"/>
    <x v="4"/>
    <x v="18"/>
    <s v="Richmond"/>
    <x v="0"/>
    <n v="50"/>
    <n v="500"/>
    <n v="250000"/>
    <n v="87500"/>
    <n v="0.35"/>
    <x v="0"/>
    <x v="4"/>
    <x v="1"/>
  </r>
  <r>
    <x v="0"/>
    <n v="1128299"/>
    <d v="2021-05-25T00:00:00"/>
    <x v="4"/>
    <x v="18"/>
    <s v="Richmond"/>
    <x v="1"/>
    <n v="55.000000000000007"/>
    <n v="350"/>
    <n v="192500.00000000003"/>
    <n v="67375"/>
    <n v="0.35"/>
    <x v="0"/>
    <x v="4"/>
    <x v="1"/>
  </r>
  <r>
    <x v="0"/>
    <n v="1128299"/>
    <d v="2021-05-25T00:00:00"/>
    <x v="4"/>
    <x v="18"/>
    <s v="Richmond"/>
    <x v="2"/>
    <n v="55.000000000000007"/>
    <n v="350"/>
    <n v="192500.00000000003"/>
    <n v="67375"/>
    <n v="0.35"/>
    <x v="0"/>
    <x v="4"/>
    <x v="1"/>
  </r>
  <r>
    <x v="0"/>
    <n v="1128299"/>
    <d v="2021-05-25T00:00:00"/>
    <x v="4"/>
    <x v="18"/>
    <s v="Richmond"/>
    <x v="3"/>
    <n v="50"/>
    <n v="275"/>
    <n v="137500"/>
    <n v="48125"/>
    <n v="0.35"/>
    <x v="0"/>
    <x v="4"/>
    <x v="1"/>
  </r>
  <r>
    <x v="0"/>
    <n v="1128299"/>
    <d v="2021-05-25T00:00:00"/>
    <x v="4"/>
    <x v="18"/>
    <s v="Richmond"/>
    <x v="4"/>
    <n v="44.999999999999993"/>
    <n v="175"/>
    <n v="78749.999999999985"/>
    <n v="31499.999999999996"/>
    <n v="0.4"/>
    <x v="0"/>
    <x v="4"/>
    <x v="1"/>
  </r>
  <r>
    <x v="0"/>
    <n v="1128299"/>
    <d v="2021-05-25T00:00:00"/>
    <x v="4"/>
    <x v="18"/>
    <s v="Richmond"/>
    <x v="5"/>
    <n v="60"/>
    <n v="525"/>
    <n v="315000"/>
    <n v="94500"/>
    <n v="0.3"/>
    <x v="0"/>
    <x v="4"/>
    <x v="1"/>
  </r>
  <r>
    <x v="0"/>
    <n v="1128299"/>
    <d v="2021-06-24T00:00:00"/>
    <x v="4"/>
    <x v="18"/>
    <s v="Richmond"/>
    <x v="0"/>
    <n v="54.999999999999993"/>
    <n v="775"/>
    <n v="426249.99999999994"/>
    <n v="149187.49999999997"/>
    <n v="0.35"/>
    <x v="0"/>
    <x v="11"/>
    <x v="1"/>
  </r>
  <r>
    <x v="0"/>
    <n v="1128299"/>
    <d v="2021-06-24T00:00:00"/>
    <x v="4"/>
    <x v="18"/>
    <s v="Richmond"/>
    <x v="1"/>
    <n v="64.999999999999986"/>
    <n v="650"/>
    <n v="422499.99999999988"/>
    <n v="147874.99999999994"/>
    <n v="0.35"/>
    <x v="0"/>
    <x v="11"/>
    <x v="1"/>
  </r>
  <r>
    <x v="0"/>
    <n v="1128299"/>
    <d v="2021-06-24T00:00:00"/>
    <x v="4"/>
    <x v="18"/>
    <s v="Richmond"/>
    <x v="2"/>
    <n v="80"/>
    <n v="650"/>
    <n v="520000"/>
    <n v="182000"/>
    <n v="0.35"/>
    <x v="0"/>
    <x v="11"/>
    <x v="1"/>
  </r>
  <r>
    <x v="0"/>
    <n v="1128299"/>
    <d v="2021-06-24T00:00:00"/>
    <x v="4"/>
    <x v="18"/>
    <s v="Richmond"/>
    <x v="3"/>
    <n v="80"/>
    <n v="525"/>
    <n v="420000"/>
    <n v="147000"/>
    <n v="0.35"/>
    <x v="0"/>
    <x v="11"/>
    <x v="1"/>
  </r>
  <r>
    <x v="0"/>
    <n v="1128299"/>
    <d v="2021-06-24T00:00:00"/>
    <x v="4"/>
    <x v="18"/>
    <s v="Richmond"/>
    <x v="4"/>
    <n v="90"/>
    <n v="400"/>
    <n v="360000"/>
    <n v="144000"/>
    <n v="0.4"/>
    <x v="0"/>
    <x v="11"/>
    <x v="1"/>
  </r>
  <r>
    <x v="0"/>
    <n v="1128299"/>
    <d v="2021-06-24T00:00:00"/>
    <x v="4"/>
    <x v="18"/>
    <s v="Richmond"/>
    <x v="5"/>
    <n v="105"/>
    <n v="700"/>
    <n v="735000"/>
    <n v="220500"/>
    <n v="0.3"/>
    <x v="0"/>
    <x v="11"/>
    <x v="1"/>
  </r>
  <r>
    <x v="0"/>
    <n v="1128299"/>
    <d v="2021-07-23T00:00:00"/>
    <x v="4"/>
    <x v="18"/>
    <s v="Richmond"/>
    <x v="0"/>
    <n v="85"/>
    <n v="850"/>
    <n v="722500"/>
    <n v="252874.99999999997"/>
    <n v="0.35"/>
    <x v="0"/>
    <x v="5"/>
    <x v="1"/>
  </r>
  <r>
    <x v="0"/>
    <n v="1128299"/>
    <d v="2021-07-23T00:00:00"/>
    <x v="4"/>
    <x v="18"/>
    <s v="Richmond"/>
    <x v="1"/>
    <n v="90"/>
    <n v="700"/>
    <n v="630000"/>
    <n v="220500"/>
    <n v="0.35"/>
    <x v="0"/>
    <x v="5"/>
    <x v="1"/>
  </r>
  <r>
    <x v="0"/>
    <n v="1128299"/>
    <d v="2021-07-23T00:00:00"/>
    <x v="4"/>
    <x v="18"/>
    <s v="Richmond"/>
    <x v="2"/>
    <n v="90"/>
    <n v="650"/>
    <n v="585000"/>
    <n v="204750"/>
    <n v="0.35"/>
    <x v="0"/>
    <x v="5"/>
    <x v="1"/>
  </r>
  <r>
    <x v="0"/>
    <n v="1128299"/>
    <d v="2021-07-23T00:00:00"/>
    <x v="4"/>
    <x v="18"/>
    <s v="Richmond"/>
    <x v="3"/>
    <n v="85"/>
    <n v="550"/>
    <n v="467500"/>
    <n v="163625"/>
    <n v="0.35"/>
    <x v="0"/>
    <x v="5"/>
    <x v="1"/>
  </r>
  <r>
    <x v="0"/>
    <n v="1128299"/>
    <d v="2021-07-23T00:00:00"/>
    <x v="4"/>
    <x v="18"/>
    <s v="Richmond"/>
    <x v="4"/>
    <n v="90"/>
    <n v="600"/>
    <n v="540000"/>
    <n v="216000"/>
    <n v="0.4"/>
    <x v="0"/>
    <x v="5"/>
    <x v="1"/>
  </r>
  <r>
    <x v="0"/>
    <n v="1128299"/>
    <d v="2021-07-23T00:00:00"/>
    <x v="4"/>
    <x v="18"/>
    <s v="Richmond"/>
    <x v="5"/>
    <n v="105"/>
    <n v="600"/>
    <n v="630000"/>
    <n v="189000"/>
    <n v="0.3"/>
    <x v="0"/>
    <x v="5"/>
    <x v="1"/>
  </r>
  <r>
    <x v="0"/>
    <n v="1128299"/>
    <d v="2021-08-24T00:00:00"/>
    <x v="4"/>
    <x v="18"/>
    <s v="Richmond"/>
    <x v="0"/>
    <n v="90"/>
    <n v="800"/>
    <n v="720000"/>
    <n v="251999.99999999997"/>
    <n v="0.35"/>
    <x v="0"/>
    <x v="6"/>
    <x v="1"/>
  </r>
  <r>
    <x v="0"/>
    <n v="1128299"/>
    <d v="2021-08-24T00:00:00"/>
    <x v="4"/>
    <x v="18"/>
    <s v="Richmond"/>
    <x v="1"/>
    <n v="80"/>
    <n v="775"/>
    <n v="620000"/>
    <n v="217000"/>
    <n v="0.35"/>
    <x v="0"/>
    <x v="6"/>
    <x v="1"/>
  </r>
  <r>
    <x v="0"/>
    <n v="1128299"/>
    <d v="2021-08-24T00:00:00"/>
    <x v="4"/>
    <x v="18"/>
    <s v="Richmond"/>
    <x v="2"/>
    <n v="70"/>
    <n v="650"/>
    <n v="455000"/>
    <n v="159250"/>
    <n v="0.35"/>
    <x v="0"/>
    <x v="6"/>
    <x v="1"/>
  </r>
  <r>
    <x v="0"/>
    <n v="1128299"/>
    <d v="2021-08-24T00:00:00"/>
    <x v="4"/>
    <x v="18"/>
    <s v="Richmond"/>
    <x v="3"/>
    <n v="70"/>
    <n v="425"/>
    <n v="297500"/>
    <n v="104125"/>
    <n v="0.35"/>
    <x v="0"/>
    <x v="6"/>
    <x v="1"/>
  </r>
  <r>
    <x v="0"/>
    <n v="1128299"/>
    <d v="2021-08-24T00:00:00"/>
    <x v="4"/>
    <x v="18"/>
    <s v="Richmond"/>
    <x v="4"/>
    <n v="70"/>
    <n v="425"/>
    <n v="297500"/>
    <n v="119000"/>
    <n v="0.4"/>
    <x v="0"/>
    <x v="6"/>
    <x v="1"/>
  </r>
  <r>
    <x v="0"/>
    <n v="1128299"/>
    <d v="2021-08-24T00:00:00"/>
    <x v="4"/>
    <x v="18"/>
    <s v="Richmond"/>
    <x v="5"/>
    <n v="75"/>
    <n v="250"/>
    <n v="187500"/>
    <n v="56250"/>
    <n v="0.3"/>
    <x v="0"/>
    <x v="6"/>
    <x v="1"/>
  </r>
  <r>
    <x v="0"/>
    <n v="1128299"/>
    <d v="2021-09-25T00:00:00"/>
    <x v="4"/>
    <x v="18"/>
    <s v="Richmond"/>
    <x v="0"/>
    <n v="50.000000000000014"/>
    <n v="450"/>
    <n v="225000.00000000006"/>
    <n v="78750.000000000015"/>
    <n v="0.35"/>
    <x v="0"/>
    <x v="7"/>
    <x v="1"/>
  </r>
  <r>
    <x v="0"/>
    <n v="1128299"/>
    <d v="2021-09-25T00:00:00"/>
    <x v="4"/>
    <x v="18"/>
    <s v="Richmond"/>
    <x v="1"/>
    <n v="55.000000000000014"/>
    <n v="450"/>
    <n v="247500.00000000006"/>
    <n v="86625.000000000015"/>
    <n v="0.35"/>
    <x v="0"/>
    <x v="7"/>
    <x v="1"/>
  </r>
  <r>
    <x v="0"/>
    <n v="1128299"/>
    <d v="2021-09-25T00:00:00"/>
    <x v="4"/>
    <x v="18"/>
    <s v="Richmond"/>
    <x v="2"/>
    <n v="50.000000000000014"/>
    <n v="250"/>
    <n v="125000.00000000003"/>
    <n v="43750.000000000007"/>
    <n v="0.35"/>
    <x v="0"/>
    <x v="7"/>
    <x v="1"/>
  </r>
  <r>
    <x v="0"/>
    <n v="1128299"/>
    <d v="2021-09-25T00:00:00"/>
    <x v="4"/>
    <x v="18"/>
    <s v="Richmond"/>
    <x v="3"/>
    <n v="50.000000000000014"/>
    <n v="200"/>
    <n v="100000.00000000003"/>
    <n v="35000.000000000007"/>
    <n v="0.35"/>
    <x v="0"/>
    <x v="7"/>
    <x v="1"/>
  </r>
  <r>
    <x v="0"/>
    <n v="1128299"/>
    <d v="2021-09-25T00:00:00"/>
    <x v="4"/>
    <x v="18"/>
    <s v="Richmond"/>
    <x v="4"/>
    <n v="60.000000000000007"/>
    <n v="225"/>
    <n v="135000.00000000003"/>
    <n v="54000.000000000015"/>
    <n v="0.4"/>
    <x v="0"/>
    <x v="7"/>
    <x v="1"/>
  </r>
  <r>
    <x v="0"/>
    <n v="1128299"/>
    <d v="2021-09-25T00:00:00"/>
    <x v="4"/>
    <x v="18"/>
    <s v="Richmond"/>
    <x v="5"/>
    <n v="44.999999999999993"/>
    <n v="250"/>
    <n v="112499.99999999999"/>
    <n v="33749.999999999993"/>
    <n v="0.3"/>
    <x v="0"/>
    <x v="7"/>
    <x v="1"/>
  </r>
  <r>
    <x v="0"/>
    <n v="1128299"/>
    <d v="2021-10-24T00:00:00"/>
    <x v="4"/>
    <x v="18"/>
    <s v="Richmond"/>
    <x v="0"/>
    <n v="40"/>
    <n v="350"/>
    <n v="140000"/>
    <n v="49000"/>
    <n v="0.35"/>
    <x v="0"/>
    <x v="8"/>
    <x v="1"/>
  </r>
  <r>
    <x v="0"/>
    <n v="1128299"/>
    <d v="2021-10-24T00:00:00"/>
    <x v="4"/>
    <x v="18"/>
    <s v="Richmond"/>
    <x v="1"/>
    <n v="55.000000000000014"/>
    <n v="525"/>
    <n v="288750.00000000006"/>
    <n v="101062.50000000001"/>
    <n v="0.35"/>
    <x v="0"/>
    <x v="8"/>
    <x v="1"/>
  </r>
  <r>
    <x v="0"/>
    <n v="1128299"/>
    <d v="2021-10-24T00:00:00"/>
    <x v="4"/>
    <x v="18"/>
    <s v="Richmond"/>
    <x v="2"/>
    <n v="50.000000000000014"/>
    <n v="350"/>
    <n v="175000.00000000006"/>
    <n v="61250.000000000015"/>
    <n v="0.35"/>
    <x v="0"/>
    <x v="8"/>
    <x v="1"/>
  </r>
  <r>
    <x v="0"/>
    <n v="1128299"/>
    <d v="2021-10-24T00:00:00"/>
    <x v="4"/>
    <x v="18"/>
    <s v="Richmond"/>
    <x v="3"/>
    <n v="45.000000000000007"/>
    <n v="325"/>
    <n v="146250.00000000003"/>
    <n v="51187.500000000007"/>
    <n v="0.35"/>
    <x v="0"/>
    <x v="8"/>
    <x v="1"/>
  </r>
  <r>
    <x v="0"/>
    <n v="1128299"/>
    <d v="2021-10-24T00:00:00"/>
    <x v="4"/>
    <x v="18"/>
    <s v="Richmond"/>
    <x v="4"/>
    <n v="55.000000000000007"/>
    <n v="300"/>
    <n v="165000.00000000003"/>
    <n v="66000.000000000015"/>
    <n v="0.4"/>
    <x v="0"/>
    <x v="8"/>
    <x v="1"/>
  </r>
  <r>
    <x v="0"/>
    <n v="1128299"/>
    <d v="2021-10-24T00:00:00"/>
    <x v="4"/>
    <x v="18"/>
    <s v="Richmond"/>
    <x v="5"/>
    <n v="60.000000000000007"/>
    <n v="350"/>
    <n v="210000.00000000003"/>
    <n v="63000.000000000007"/>
    <n v="0.3"/>
    <x v="0"/>
    <x v="8"/>
    <x v="1"/>
  </r>
  <r>
    <x v="0"/>
    <n v="1128299"/>
    <d v="2021-11-24T00:00:00"/>
    <x v="4"/>
    <x v="18"/>
    <s v="Richmond"/>
    <x v="0"/>
    <n v="45.000000000000007"/>
    <n v="575"/>
    <n v="258750.00000000003"/>
    <n v="90562.5"/>
    <n v="0.35"/>
    <x v="0"/>
    <x v="9"/>
    <x v="1"/>
  </r>
  <r>
    <x v="0"/>
    <n v="1128299"/>
    <d v="2021-11-24T00:00:00"/>
    <x v="4"/>
    <x v="18"/>
    <s v="Richmond"/>
    <x v="1"/>
    <n v="50.000000000000014"/>
    <n v="650"/>
    <n v="325000.00000000012"/>
    <n v="113750.00000000003"/>
    <n v="0.35"/>
    <x v="0"/>
    <x v="9"/>
    <x v="1"/>
  </r>
  <r>
    <x v="0"/>
    <n v="1128299"/>
    <d v="2021-11-24T00:00:00"/>
    <x v="4"/>
    <x v="18"/>
    <s v="Richmond"/>
    <x v="2"/>
    <n v="45.000000000000007"/>
    <n v="475"/>
    <n v="213750.00000000003"/>
    <n v="74812.5"/>
    <n v="0.35"/>
    <x v="0"/>
    <x v="9"/>
    <x v="1"/>
  </r>
  <r>
    <x v="0"/>
    <n v="1128299"/>
    <d v="2021-11-24T00:00:00"/>
    <x v="4"/>
    <x v="18"/>
    <s v="Richmond"/>
    <x v="3"/>
    <n v="55.000000000000014"/>
    <n v="450"/>
    <n v="247500.00000000006"/>
    <n v="86625.000000000015"/>
    <n v="0.35"/>
    <x v="0"/>
    <x v="9"/>
    <x v="1"/>
  </r>
  <r>
    <x v="0"/>
    <n v="1128299"/>
    <d v="2021-11-24T00:00:00"/>
    <x v="4"/>
    <x v="18"/>
    <s v="Richmond"/>
    <x v="4"/>
    <n v="75.000000000000014"/>
    <n v="425"/>
    <n v="318750.00000000006"/>
    <n v="127500.00000000003"/>
    <n v="0.4"/>
    <x v="0"/>
    <x v="9"/>
    <x v="1"/>
  </r>
  <r>
    <x v="0"/>
    <n v="1128299"/>
    <d v="2021-11-24T00:00:00"/>
    <x v="4"/>
    <x v="18"/>
    <s v="Richmond"/>
    <x v="5"/>
    <n v="80.000000000000014"/>
    <n v="550"/>
    <n v="440000.00000000006"/>
    <n v="132000"/>
    <n v="0.3"/>
    <x v="0"/>
    <x v="9"/>
    <x v="1"/>
  </r>
  <r>
    <x v="0"/>
    <n v="1128299"/>
    <d v="2021-12-23T00:00:00"/>
    <x v="4"/>
    <x v="18"/>
    <s v="Richmond"/>
    <x v="0"/>
    <n v="65.000000000000014"/>
    <n v="750"/>
    <n v="487500.00000000012"/>
    <n v="170625.00000000003"/>
    <n v="0.35"/>
    <x v="0"/>
    <x v="10"/>
    <x v="1"/>
  </r>
  <r>
    <x v="0"/>
    <n v="1128299"/>
    <d v="2021-12-23T00:00:00"/>
    <x v="4"/>
    <x v="18"/>
    <s v="Richmond"/>
    <x v="1"/>
    <n v="75.000000000000028"/>
    <n v="750"/>
    <n v="562500.00000000023"/>
    <n v="196875.00000000006"/>
    <n v="0.35"/>
    <x v="0"/>
    <x v="10"/>
    <x v="1"/>
  </r>
  <r>
    <x v="2"/>
    <n v="1128299"/>
    <d v="2021-12-23T00:00:00"/>
    <x v="4"/>
    <x v="18"/>
    <s v="Richmond"/>
    <x v="2"/>
    <n v="70.000000000000014"/>
    <n v="550"/>
    <n v="385000.00000000006"/>
    <n v="134750"/>
    <n v="0.35"/>
    <x v="0"/>
    <x v="10"/>
    <x v="1"/>
  </r>
  <r>
    <x v="2"/>
    <n v="1128299"/>
    <d v="2021-12-23T00:00:00"/>
    <x v="4"/>
    <x v="18"/>
    <s v="Richmond"/>
    <x v="3"/>
    <n v="70.000000000000014"/>
    <n v="550"/>
    <n v="385000.00000000006"/>
    <n v="134750"/>
    <n v="0.35"/>
    <x v="0"/>
    <x v="10"/>
    <x v="1"/>
  </r>
  <r>
    <x v="2"/>
    <n v="1128299"/>
    <d v="2021-12-23T00:00:00"/>
    <x v="4"/>
    <x v="18"/>
    <s v="Richmond"/>
    <x v="4"/>
    <n v="80.000000000000014"/>
    <n v="475"/>
    <n v="380000.00000000006"/>
    <n v="152000.00000000003"/>
    <n v="0.4"/>
    <x v="0"/>
    <x v="10"/>
    <x v="1"/>
  </r>
  <r>
    <x v="2"/>
    <n v="1128299"/>
    <d v="2021-12-23T00:00:00"/>
    <x v="4"/>
    <x v="18"/>
    <s v="Richmond"/>
    <x v="5"/>
    <n v="85.000000000000014"/>
    <n v="575"/>
    <n v="488750.00000000006"/>
    <n v="146625"/>
    <n v="0.3"/>
    <x v="0"/>
    <x v="10"/>
    <x v="1"/>
  </r>
  <r>
    <x v="2"/>
    <n v="1185732"/>
    <d v="2021-01-19T00:00:00"/>
    <x v="4"/>
    <x v="18"/>
    <s v="Richmond"/>
    <x v="0"/>
    <n v="35"/>
    <n v="750"/>
    <n v="262500"/>
    <n v="131250"/>
    <n v="0.5"/>
    <x v="0"/>
    <x v="0"/>
    <x v="1"/>
  </r>
  <r>
    <x v="2"/>
    <n v="1185732"/>
    <d v="2021-01-19T00:00:00"/>
    <x v="4"/>
    <x v="18"/>
    <s v="Richmond"/>
    <x v="1"/>
    <n v="35"/>
    <n v="550"/>
    <n v="192500"/>
    <n v="77000"/>
    <n v="0.39999999999999997"/>
    <x v="0"/>
    <x v="0"/>
    <x v="1"/>
  </r>
  <r>
    <x v="2"/>
    <n v="1185732"/>
    <d v="2021-01-19T00:00:00"/>
    <x v="4"/>
    <x v="18"/>
    <s v="Richmond"/>
    <x v="2"/>
    <n v="25"/>
    <n v="550"/>
    <n v="137500"/>
    <n v="41250"/>
    <n v="0.3"/>
    <x v="0"/>
    <x v="0"/>
    <x v="1"/>
  </r>
  <r>
    <x v="2"/>
    <n v="1185732"/>
    <d v="2021-01-19T00:00:00"/>
    <x v="4"/>
    <x v="18"/>
    <s v="Richmond"/>
    <x v="3"/>
    <n v="29.999999999999993"/>
    <n v="400"/>
    <n v="119999.99999999997"/>
    <n v="41999.999999999985"/>
    <n v="0.35"/>
    <x v="0"/>
    <x v="0"/>
    <x v="1"/>
  </r>
  <r>
    <x v="2"/>
    <n v="1185732"/>
    <d v="2021-01-19T00:00:00"/>
    <x v="4"/>
    <x v="18"/>
    <s v="Richmond"/>
    <x v="4"/>
    <n v="45.000000000000007"/>
    <n v="450"/>
    <n v="202500.00000000003"/>
    <n v="81000"/>
    <n v="0.39999999999999997"/>
    <x v="0"/>
    <x v="0"/>
    <x v="1"/>
  </r>
  <r>
    <x v="2"/>
    <n v="1185732"/>
    <d v="2021-01-19T00:00:00"/>
    <x v="4"/>
    <x v="18"/>
    <s v="Richmond"/>
    <x v="5"/>
    <n v="35"/>
    <n v="550"/>
    <n v="192500"/>
    <n v="105875.00000000001"/>
    <n v="0.55000000000000004"/>
    <x v="0"/>
    <x v="0"/>
    <x v="1"/>
  </r>
  <r>
    <x v="2"/>
    <n v="1185732"/>
    <d v="2021-02-17T00:00:00"/>
    <x v="4"/>
    <x v="18"/>
    <s v="Richmond"/>
    <x v="0"/>
    <n v="35"/>
    <n v="800"/>
    <n v="280000"/>
    <n v="140000"/>
    <n v="0.5"/>
    <x v="0"/>
    <x v="1"/>
    <x v="1"/>
  </r>
  <r>
    <x v="2"/>
    <n v="1185732"/>
    <d v="2021-02-17T00:00:00"/>
    <x v="4"/>
    <x v="18"/>
    <s v="Richmond"/>
    <x v="1"/>
    <n v="35"/>
    <n v="450"/>
    <n v="157500"/>
    <n v="62999.999999999993"/>
    <n v="0.39999999999999997"/>
    <x v="0"/>
    <x v="1"/>
    <x v="1"/>
  </r>
  <r>
    <x v="2"/>
    <n v="1185732"/>
    <d v="2021-02-17T00:00:00"/>
    <x v="4"/>
    <x v="18"/>
    <s v="Richmond"/>
    <x v="2"/>
    <n v="25"/>
    <n v="500"/>
    <n v="125000"/>
    <n v="37500"/>
    <n v="0.3"/>
    <x v="0"/>
    <x v="1"/>
    <x v="1"/>
  </r>
  <r>
    <x v="2"/>
    <n v="1185732"/>
    <d v="2021-02-17T00:00:00"/>
    <x v="3"/>
    <x v="19"/>
    <s v="Detroit"/>
    <x v="3"/>
    <n v="29.999999999999993"/>
    <n v="375"/>
    <n v="112499.99999999997"/>
    <n v="39374.999999999985"/>
    <n v="0.35"/>
    <x v="0"/>
    <x v="1"/>
    <x v="1"/>
  </r>
  <r>
    <x v="2"/>
    <n v="1185732"/>
    <d v="2021-02-17T00:00:00"/>
    <x v="3"/>
    <x v="19"/>
    <s v="Detroit"/>
    <x v="4"/>
    <n v="45.000000000000007"/>
    <n v="450"/>
    <n v="202500.00000000003"/>
    <n v="81000"/>
    <n v="0.39999999999999997"/>
    <x v="0"/>
    <x v="1"/>
    <x v="1"/>
  </r>
  <r>
    <x v="2"/>
    <n v="1185732"/>
    <d v="2021-02-17T00:00:00"/>
    <x v="3"/>
    <x v="19"/>
    <s v="Detroit"/>
    <x v="5"/>
    <n v="35"/>
    <n v="550"/>
    <n v="192500"/>
    <n v="105875.00000000001"/>
    <n v="0.55000000000000004"/>
    <x v="0"/>
    <x v="1"/>
    <x v="1"/>
  </r>
  <r>
    <x v="2"/>
    <n v="1185732"/>
    <d v="2021-03-15T00:00:00"/>
    <x v="3"/>
    <x v="19"/>
    <s v="Detroit"/>
    <x v="0"/>
    <n v="35"/>
    <n v="770"/>
    <n v="269500"/>
    <n v="134750"/>
    <n v="0.5"/>
    <x v="0"/>
    <x v="2"/>
    <x v="1"/>
  </r>
  <r>
    <x v="2"/>
    <n v="1185732"/>
    <d v="2021-03-15T00:00:00"/>
    <x v="3"/>
    <x v="19"/>
    <s v="Detroit"/>
    <x v="1"/>
    <n v="35"/>
    <n v="450"/>
    <n v="157500"/>
    <n v="62999.999999999993"/>
    <n v="0.39999999999999997"/>
    <x v="0"/>
    <x v="2"/>
    <x v="1"/>
  </r>
  <r>
    <x v="2"/>
    <n v="1185732"/>
    <d v="2021-03-15T00:00:00"/>
    <x v="3"/>
    <x v="19"/>
    <s v="Detroit"/>
    <x v="2"/>
    <n v="25"/>
    <n v="475"/>
    <n v="118750"/>
    <n v="35625"/>
    <n v="0.3"/>
    <x v="0"/>
    <x v="2"/>
    <x v="1"/>
  </r>
  <r>
    <x v="2"/>
    <n v="1185732"/>
    <d v="2021-03-15T00:00:00"/>
    <x v="3"/>
    <x v="19"/>
    <s v="Detroit"/>
    <x v="3"/>
    <n v="29.999999999999993"/>
    <n v="325"/>
    <n v="97499.999999999971"/>
    <n v="34124.999999999985"/>
    <n v="0.35"/>
    <x v="0"/>
    <x v="2"/>
    <x v="1"/>
  </r>
  <r>
    <x v="2"/>
    <n v="1185732"/>
    <d v="2021-03-15T00:00:00"/>
    <x v="3"/>
    <x v="19"/>
    <s v="Detroit"/>
    <x v="4"/>
    <n v="45.000000000000007"/>
    <n v="375"/>
    <n v="168750.00000000003"/>
    <n v="67500"/>
    <n v="0.39999999999999997"/>
    <x v="0"/>
    <x v="2"/>
    <x v="1"/>
  </r>
  <r>
    <x v="2"/>
    <n v="1185732"/>
    <d v="2021-03-15T00:00:00"/>
    <x v="3"/>
    <x v="19"/>
    <s v="Detroit"/>
    <x v="5"/>
    <n v="35"/>
    <n v="475"/>
    <n v="166250"/>
    <n v="91437.500000000015"/>
    <n v="0.55000000000000004"/>
    <x v="0"/>
    <x v="2"/>
    <x v="1"/>
  </r>
  <r>
    <x v="2"/>
    <n v="1185732"/>
    <d v="2021-04-16T00:00:00"/>
    <x v="3"/>
    <x v="19"/>
    <s v="Detroit"/>
    <x v="0"/>
    <n v="35"/>
    <n v="725"/>
    <n v="253750"/>
    <n v="126875"/>
    <n v="0.5"/>
    <x v="0"/>
    <x v="3"/>
    <x v="1"/>
  </r>
  <r>
    <x v="2"/>
    <n v="1185732"/>
    <d v="2021-04-16T00:00:00"/>
    <x v="3"/>
    <x v="19"/>
    <s v="Detroit"/>
    <x v="1"/>
    <n v="40"/>
    <n v="425"/>
    <n v="170000"/>
    <n v="68000"/>
    <n v="0.39999999999999997"/>
    <x v="0"/>
    <x v="3"/>
    <x v="1"/>
  </r>
  <r>
    <x v="2"/>
    <n v="1185732"/>
    <d v="2021-04-16T00:00:00"/>
    <x v="3"/>
    <x v="19"/>
    <s v="Detroit"/>
    <x v="2"/>
    <n v="30.000000000000004"/>
    <n v="450"/>
    <n v="135000.00000000003"/>
    <n v="40500.000000000007"/>
    <n v="0.3"/>
    <x v="0"/>
    <x v="3"/>
    <x v="1"/>
  </r>
  <r>
    <x v="2"/>
    <n v="1185732"/>
    <d v="2021-04-16T00:00:00"/>
    <x v="3"/>
    <x v="19"/>
    <s v="Detroit"/>
    <x v="3"/>
    <n v="35"/>
    <n v="375"/>
    <n v="131250"/>
    <n v="45937.5"/>
    <n v="0.35"/>
    <x v="0"/>
    <x v="3"/>
    <x v="1"/>
  </r>
  <r>
    <x v="2"/>
    <n v="1185732"/>
    <d v="2021-04-16T00:00:00"/>
    <x v="3"/>
    <x v="19"/>
    <s v="Detroit"/>
    <x v="4"/>
    <n v="50"/>
    <n v="400"/>
    <n v="200000"/>
    <n v="80000"/>
    <n v="0.39999999999999997"/>
    <x v="0"/>
    <x v="3"/>
    <x v="1"/>
  </r>
  <r>
    <x v="2"/>
    <n v="1185732"/>
    <d v="2021-04-16T00:00:00"/>
    <x v="3"/>
    <x v="19"/>
    <s v="Detroit"/>
    <x v="5"/>
    <n v="40"/>
    <n v="525"/>
    <n v="210000"/>
    <n v="115500.00000000001"/>
    <n v="0.55000000000000004"/>
    <x v="0"/>
    <x v="3"/>
    <x v="1"/>
  </r>
  <r>
    <x v="2"/>
    <n v="1185732"/>
    <d v="2021-05-15T00:00:00"/>
    <x v="3"/>
    <x v="19"/>
    <s v="Detroit"/>
    <x v="0"/>
    <n v="50"/>
    <n v="795"/>
    <n v="397500"/>
    <n v="198750"/>
    <n v="0.5"/>
    <x v="0"/>
    <x v="4"/>
    <x v="1"/>
  </r>
  <r>
    <x v="2"/>
    <n v="1185732"/>
    <d v="2021-05-15T00:00:00"/>
    <x v="3"/>
    <x v="19"/>
    <s v="Detroit"/>
    <x v="1"/>
    <n v="50"/>
    <n v="500"/>
    <n v="250000"/>
    <n v="99999.999999999985"/>
    <n v="0.39999999999999997"/>
    <x v="0"/>
    <x v="4"/>
    <x v="1"/>
  </r>
  <r>
    <x v="2"/>
    <n v="1185732"/>
    <d v="2021-05-15T00:00:00"/>
    <x v="3"/>
    <x v="19"/>
    <s v="Detroit"/>
    <x v="2"/>
    <n v="45"/>
    <n v="475"/>
    <n v="213750"/>
    <n v="64125"/>
    <n v="0.3"/>
    <x v="0"/>
    <x v="4"/>
    <x v="1"/>
  </r>
  <r>
    <x v="2"/>
    <n v="1185732"/>
    <d v="2021-05-15T00:00:00"/>
    <x v="3"/>
    <x v="19"/>
    <s v="Detroit"/>
    <x v="3"/>
    <n v="45"/>
    <n v="450"/>
    <n v="202500"/>
    <n v="70875"/>
    <n v="0.35"/>
    <x v="0"/>
    <x v="4"/>
    <x v="1"/>
  </r>
  <r>
    <x v="2"/>
    <n v="1185732"/>
    <d v="2021-05-15T00:00:00"/>
    <x v="3"/>
    <x v="19"/>
    <s v="Detroit"/>
    <x v="4"/>
    <n v="54.999999999999993"/>
    <n v="475"/>
    <n v="261249.99999999997"/>
    <n v="104499.99999999999"/>
    <n v="0.39999999999999997"/>
    <x v="0"/>
    <x v="4"/>
    <x v="1"/>
  </r>
  <r>
    <x v="2"/>
    <n v="1185732"/>
    <d v="2021-05-15T00:00:00"/>
    <x v="3"/>
    <x v="19"/>
    <s v="Detroit"/>
    <x v="5"/>
    <n v="60"/>
    <n v="575"/>
    <n v="345000"/>
    <n v="189750.00000000003"/>
    <n v="0.55000000000000004"/>
    <x v="0"/>
    <x v="4"/>
    <x v="1"/>
  </r>
  <r>
    <x v="2"/>
    <n v="1185732"/>
    <d v="2021-06-17T00:00:00"/>
    <x v="3"/>
    <x v="19"/>
    <s v="Detroit"/>
    <x v="0"/>
    <n v="54.999999999999993"/>
    <n v="825"/>
    <n v="453749.99999999994"/>
    <n v="226874.99999999997"/>
    <n v="0.5"/>
    <x v="0"/>
    <x v="11"/>
    <x v="1"/>
  </r>
  <r>
    <x v="2"/>
    <n v="1185732"/>
    <d v="2021-06-17T00:00:00"/>
    <x v="3"/>
    <x v="19"/>
    <s v="Detroit"/>
    <x v="1"/>
    <n v="50"/>
    <n v="575"/>
    <n v="287500"/>
    <n v="114999.99999999999"/>
    <n v="0.39999999999999997"/>
    <x v="0"/>
    <x v="11"/>
    <x v="1"/>
  </r>
  <r>
    <x v="2"/>
    <n v="1185732"/>
    <d v="2021-06-17T00:00:00"/>
    <x v="3"/>
    <x v="19"/>
    <s v="Detroit"/>
    <x v="2"/>
    <n v="45"/>
    <n v="550"/>
    <n v="247500"/>
    <n v="74250"/>
    <n v="0.3"/>
    <x v="0"/>
    <x v="11"/>
    <x v="1"/>
  </r>
  <r>
    <x v="2"/>
    <n v="1185732"/>
    <d v="2021-06-17T00:00:00"/>
    <x v="3"/>
    <x v="19"/>
    <s v="Detroit"/>
    <x v="3"/>
    <n v="45"/>
    <n v="525"/>
    <n v="236250"/>
    <n v="82687.5"/>
    <n v="0.35"/>
    <x v="0"/>
    <x v="11"/>
    <x v="1"/>
  </r>
  <r>
    <x v="2"/>
    <n v="1185732"/>
    <d v="2021-06-17T00:00:00"/>
    <x v="3"/>
    <x v="19"/>
    <s v="Detroit"/>
    <x v="4"/>
    <n v="60"/>
    <n v="525"/>
    <n v="315000"/>
    <n v="125999.99999999999"/>
    <n v="0.39999999999999997"/>
    <x v="0"/>
    <x v="11"/>
    <x v="1"/>
  </r>
  <r>
    <x v="2"/>
    <n v="1185732"/>
    <d v="2021-06-17T00:00:00"/>
    <x v="3"/>
    <x v="19"/>
    <s v="Detroit"/>
    <x v="5"/>
    <n v="65"/>
    <n v="675"/>
    <n v="438750"/>
    <n v="241312.50000000003"/>
    <n v="0.55000000000000004"/>
    <x v="0"/>
    <x v="11"/>
    <x v="1"/>
  </r>
  <r>
    <x v="2"/>
    <n v="1185732"/>
    <d v="2021-07-15T00:00:00"/>
    <x v="3"/>
    <x v="19"/>
    <s v="Detroit"/>
    <x v="0"/>
    <n v="60"/>
    <n v="900"/>
    <n v="540000"/>
    <n v="270000"/>
    <n v="0.5"/>
    <x v="0"/>
    <x v="5"/>
    <x v="1"/>
  </r>
  <r>
    <x v="2"/>
    <n v="1185732"/>
    <d v="2021-07-15T00:00:00"/>
    <x v="3"/>
    <x v="19"/>
    <s v="Detroit"/>
    <x v="1"/>
    <n v="55.000000000000007"/>
    <n v="650"/>
    <n v="357500.00000000006"/>
    <n v="143000"/>
    <n v="0.39999999999999997"/>
    <x v="0"/>
    <x v="5"/>
    <x v="1"/>
  </r>
  <r>
    <x v="2"/>
    <n v="1185732"/>
    <d v="2021-07-15T00:00:00"/>
    <x v="3"/>
    <x v="19"/>
    <s v="Detroit"/>
    <x v="2"/>
    <n v="50"/>
    <n v="575"/>
    <n v="287500"/>
    <n v="86250"/>
    <n v="0.3"/>
    <x v="0"/>
    <x v="5"/>
    <x v="1"/>
  </r>
  <r>
    <x v="2"/>
    <n v="1185732"/>
    <d v="2021-07-15T00:00:00"/>
    <x v="3"/>
    <x v="19"/>
    <s v="Detroit"/>
    <x v="3"/>
    <n v="50"/>
    <n v="525"/>
    <n v="262500"/>
    <n v="91875"/>
    <n v="0.35"/>
    <x v="0"/>
    <x v="5"/>
    <x v="1"/>
  </r>
  <r>
    <x v="2"/>
    <n v="1185732"/>
    <d v="2021-07-15T00:00:00"/>
    <x v="3"/>
    <x v="19"/>
    <s v="Detroit"/>
    <x v="4"/>
    <n v="60"/>
    <n v="550"/>
    <n v="330000"/>
    <n v="132000"/>
    <n v="0.39999999999999997"/>
    <x v="0"/>
    <x v="5"/>
    <x v="1"/>
  </r>
  <r>
    <x v="2"/>
    <n v="1185732"/>
    <d v="2021-07-15T00:00:00"/>
    <x v="3"/>
    <x v="19"/>
    <s v="Detroit"/>
    <x v="5"/>
    <n v="65"/>
    <n v="725"/>
    <n v="471250"/>
    <n v="259187.50000000003"/>
    <n v="0.55000000000000004"/>
    <x v="0"/>
    <x v="5"/>
    <x v="1"/>
  </r>
  <r>
    <x v="2"/>
    <n v="1185732"/>
    <d v="2021-08-16T00:00:00"/>
    <x v="3"/>
    <x v="19"/>
    <s v="Detroit"/>
    <x v="0"/>
    <n v="60"/>
    <n v="875"/>
    <n v="525000"/>
    <n v="262500"/>
    <n v="0.5"/>
    <x v="0"/>
    <x v="6"/>
    <x v="1"/>
  </r>
  <r>
    <x v="2"/>
    <n v="1185732"/>
    <d v="2021-08-16T00:00:00"/>
    <x v="3"/>
    <x v="19"/>
    <s v="Detroit"/>
    <x v="1"/>
    <n v="55.000000000000007"/>
    <n v="650"/>
    <n v="357500.00000000006"/>
    <n v="143000"/>
    <n v="0.39999999999999997"/>
    <x v="0"/>
    <x v="6"/>
    <x v="1"/>
  </r>
  <r>
    <x v="2"/>
    <n v="1185732"/>
    <d v="2021-08-16T00:00:00"/>
    <x v="3"/>
    <x v="19"/>
    <s v="Detroit"/>
    <x v="2"/>
    <n v="45.000000000000007"/>
    <n v="575"/>
    <n v="258750.00000000003"/>
    <n v="77625"/>
    <n v="0.3"/>
    <x v="0"/>
    <x v="6"/>
    <x v="1"/>
  </r>
  <r>
    <x v="2"/>
    <n v="1185732"/>
    <d v="2021-08-16T00:00:00"/>
    <x v="3"/>
    <x v="19"/>
    <s v="Detroit"/>
    <x v="3"/>
    <n v="35"/>
    <n v="525"/>
    <n v="183750"/>
    <n v="64312.499999999993"/>
    <n v="0.35"/>
    <x v="0"/>
    <x v="6"/>
    <x v="1"/>
  </r>
  <r>
    <x v="2"/>
    <n v="1185732"/>
    <d v="2021-08-16T00:00:00"/>
    <x v="3"/>
    <x v="19"/>
    <s v="Detroit"/>
    <x v="4"/>
    <n v="45.000000000000007"/>
    <n v="500"/>
    <n v="225000.00000000003"/>
    <n v="90000"/>
    <n v="0.39999999999999997"/>
    <x v="0"/>
    <x v="6"/>
    <x v="1"/>
  </r>
  <r>
    <x v="2"/>
    <n v="1185732"/>
    <d v="2021-08-16T00:00:00"/>
    <x v="3"/>
    <x v="19"/>
    <s v="Detroit"/>
    <x v="5"/>
    <n v="50.000000000000014"/>
    <n v="675"/>
    <n v="337500.00000000012"/>
    <n v="185625.00000000009"/>
    <n v="0.55000000000000004"/>
    <x v="0"/>
    <x v="6"/>
    <x v="1"/>
  </r>
  <r>
    <x v="2"/>
    <n v="1185732"/>
    <d v="2021-09-15T00:00:00"/>
    <x v="3"/>
    <x v="19"/>
    <s v="Detroit"/>
    <x v="0"/>
    <n v="45.000000000000007"/>
    <n v="800"/>
    <n v="360000.00000000006"/>
    <n v="180000.00000000003"/>
    <n v="0.5"/>
    <x v="0"/>
    <x v="7"/>
    <x v="1"/>
  </r>
  <r>
    <x v="2"/>
    <n v="1185732"/>
    <d v="2021-09-15T00:00:00"/>
    <x v="3"/>
    <x v="19"/>
    <s v="Detroit"/>
    <x v="1"/>
    <n v="40.000000000000014"/>
    <n v="600"/>
    <n v="240000.00000000009"/>
    <n v="96000.000000000029"/>
    <n v="0.39999999999999997"/>
    <x v="0"/>
    <x v="7"/>
    <x v="1"/>
  </r>
  <r>
    <x v="2"/>
    <n v="1185732"/>
    <d v="2021-09-15T00:00:00"/>
    <x v="3"/>
    <x v="19"/>
    <s v="Detroit"/>
    <x v="2"/>
    <n v="35"/>
    <n v="500"/>
    <n v="175000"/>
    <n v="52500"/>
    <n v="0.3"/>
    <x v="0"/>
    <x v="7"/>
    <x v="1"/>
  </r>
  <r>
    <x v="2"/>
    <n v="1185732"/>
    <d v="2021-09-15T00:00:00"/>
    <x v="3"/>
    <x v="19"/>
    <s v="Detroit"/>
    <x v="3"/>
    <n v="35"/>
    <n v="475"/>
    <n v="166250"/>
    <n v="58187.499999999993"/>
    <n v="0.35"/>
    <x v="0"/>
    <x v="7"/>
    <x v="1"/>
  </r>
  <r>
    <x v="2"/>
    <n v="1185732"/>
    <d v="2021-09-15T00:00:00"/>
    <x v="3"/>
    <x v="19"/>
    <s v="Detroit"/>
    <x v="4"/>
    <n v="45.000000000000007"/>
    <n v="475"/>
    <n v="213750.00000000003"/>
    <n v="85500"/>
    <n v="0.39999999999999997"/>
    <x v="0"/>
    <x v="7"/>
    <x v="1"/>
  </r>
  <r>
    <x v="2"/>
    <n v="1185732"/>
    <d v="2021-09-15T00:00:00"/>
    <x v="3"/>
    <x v="19"/>
    <s v="Detroit"/>
    <x v="5"/>
    <n v="50.000000000000014"/>
    <n v="575"/>
    <n v="287500.00000000006"/>
    <n v="158125.00000000006"/>
    <n v="0.55000000000000004"/>
    <x v="0"/>
    <x v="7"/>
    <x v="1"/>
  </r>
  <r>
    <x v="2"/>
    <n v="1185732"/>
    <d v="2021-10-17T00:00:00"/>
    <x v="3"/>
    <x v="19"/>
    <s v="Detroit"/>
    <x v="0"/>
    <n v="50.000000000000014"/>
    <n v="750"/>
    <n v="375000.00000000012"/>
    <n v="187500.00000000006"/>
    <n v="0.5"/>
    <x v="0"/>
    <x v="8"/>
    <x v="1"/>
  </r>
  <r>
    <x v="2"/>
    <n v="1185732"/>
    <d v="2021-10-17T00:00:00"/>
    <x v="3"/>
    <x v="19"/>
    <s v="Detroit"/>
    <x v="1"/>
    <n v="40.000000000000014"/>
    <n v="575"/>
    <n v="230000.00000000009"/>
    <n v="92000.000000000029"/>
    <n v="0.39999999999999997"/>
    <x v="0"/>
    <x v="8"/>
    <x v="1"/>
  </r>
  <r>
    <x v="2"/>
    <n v="1185732"/>
    <d v="2021-10-17T00:00:00"/>
    <x v="3"/>
    <x v="19"/>
    <s v="Detroit"/>
    <x v="2"/>
    <n v="40.000000000000014"/>
    <n v="425"/>
    <n v="170000.00000000006"/>
    <n v="51000.000000000015"/>
    <n v="0.3"/>
    <x v="0"/>
    <x v="8"/>
    <x v="1"/>
  </r>
  <r>
    <x v="2"/>
    <n v="1185732"/>
    <d v="2021-10-17T00:00:00"/>
    <x v="3"/>
    <x v="19"/>
    <s v="Detroit"/>
    <x v="3"/>
    <n v="40.000000000000014"/>
    <n v="400"/>
    <n v="160000.00000000006"/>
    <n v="56000.000000000015"/>
    <n v="0.35"/>
    <x v="0"/>
    <x v="8"/>
    <x v="1"/>
  </r>
  <r>
    <x v="2"/>
    <n v="1185732"/>
    <d v="2021-10-17T00:00:00"/>
    <x v="3"/>
    <x v="19"/>
    <s v="Detroit"/>
    <x v="4"/>
    <n v="50.000000000000014"/>
    <n v="400"/>
    <n v="200000.00000000006"/>
    <n v="80000.000000000015"/>
    <n v="0.39999999999999997"/>
    <x v="0"/>
    <x v="8"/>
    <x v="1"/>
  </r>
  <r>
    <x v="2"/>
    <n v="1185732"/>
    <d v="2021-10-17T00:00:00"/>
    <x v="3"/>
    <x v="19"/>
    <s v="Detroit"/>
    <x v="5"/>
    <n v="55.000000000000007"/>
    <n v="525"/>
    <n v="288750.00000000006"/>
    <n v="158812.50000000006"/>
    <n v="0.55000000000000004"/>
    <x v="0"/>
    <x v="8"/>
    <x v="1"/>
  </r>
  <r>
    <x v="2"/>
    <n v="1185732"/>
    <d v="2021-11-16T00:00:00"/>
    <x v="3"/>
    <x v="19"/>
    <s v="Detroit"/>
    <x v="0"/>
    <n v="50.000000000000014"/>
    <n v="675"/>
    <n v="337500.00000000012"/>
    <n v="168750.00000000006"/>
    <n v="0.5"/>
    <x v="0"/>
    <x v="9"/>
    <x v="1"/>
  </r>
  <r>
    <x v="2"/>
    <n v="1185732"/>
    <d v="2021-11-16T00:00:00"/>
    <x v="3"/>
    <x v="19"/>
    <s v="Detroit"/>
    <x v="1"/>
    <n v="45.000000000000014"/>
    <n v="500"/>
    <n v="225000.00000000006"/>
    <n v="90000.000000000015"/>
    <n v="0.39999999999999997"/>
    <x v="0"/>
    <x v="9"/>
    <x v="1"/>
  </r>
  <r>
    <x v="2"/>
    <n v="1185732"/>
    <d v="2021-11-16T00:00:00"/>
    <x v="3"/>
    <x v="19"/>
    <s v="Detroit"/>
    <x v="2"/>
    <n v="45.000000000000014"/>
    <n v="445"/>
    <n v="200250.00000000006"/>
    <n v="60075.000000000015"/>
    <n v="0.3"/>
    <x v="0"/>
    <x v="9"/>
    <x v="1"/>
  </r>
  <r>
    <x v="2"/>
    <n v="1185732"/>
    <d v="2021-11-16T00:00:00"/>
    <x v="3"/>
    <x v="19"/>
    <s v="Detroit"/>
    <x v="3"/>
    <n v="45.000000000000014"/>
    <n v="475"/>
    <n v="213750.00000000006"/>
    <n v="74812.500000000015"/>
    <n v="0.35"/>
    <x v="0"/>
    <x v="9"/>
    <x v="1"/>
  </r>
  <r>
    <x v="2"/>
    <n v="1185732"/>
    <d v="2021-11-16T00:00:00"/>
    <x v="3"/>
    <x v="19"/>
    <s v="Detroit"/>
    <x v="4"/>
    <n v="60"/>
    <n v="450"/>
    <n v="270000"/>
    <n v="107999.99999999999"/>
    <n v="0.39999999999999997"/>
    <x v="0"/>
    <x v="9"/>
    <x v="1"/>
  </r>
  <r>
    <x v="2"/>
    <n v="1185732"/>
    <d v="2021-11-16T00:00:00"/>
    <x v="3"/>
    <x v="19"/>
    <s v="Detroit"/>
    <x v="5"/>
    <n v="64.999999999999986"/>
    <n v="625"/>
    <n v="406249.99999999988"/>
    <n v="223437.49999999994"/>
    <n v="0.55000000000000004"/>
    <x v="0"/>
    <x v="9"/>
    <x v="1"/>
  </r>
  <r>
    <x v="2"/>
    <n v="1185732"/>
    <d v="2021-12-15T00:00:00"/>
    <x v="3"/>
    <x v="19"/>
    <s v="Detroit"/>
    <x v="0"/>
    <n v="60"/>
    <n v="850"/>
    <n v="510000"/>
    <n v="255000"/>
    <n v="0.5"/>
    <x v="0"/>
    <x v="10"/>
    <x v="1"/>
  </r>
  <r>
    <x v="2"/>
    <n v="1185732"/>
    <d v="2021-12-15T00:00:00"/>
    <x v="3"/>
    <x v="19"/>
    <s v="Detroit"/>
    <x v="1"/>
    <n v="50"/>
    <n v="650"/>
    <n v="325000"/>
    <n v="129999.99999999999"/>
    <n v="0.39999999999999997"/>
    <x v="0"/>
    <x v="10"/>
    <x v="1"/>
  </r>
  <r>
    <x v="0"/>
    <n v="1185732"/>
    <d v="2021-12-15T00:00:00"/>
    <x v="3"/>
    <x v="19"/>
    <s v="Detroit"/>
    <x v="2"/>
    <n v="50"/>
    <n v="600"/>
    <n v="300000"/>
    <n v="90000"/>
    <n v="0.3"/>
    <x v="0"/>
    <x v="10"/>
    <x v="1"/>
  </r>
  <r>
    <x v="0"/>
    <n v="1185732"/>
    <d v="2021-12-15T00:00:00"/>
    <x v="3"/>
    <x v="19"/>
    <s v="Detroit"/>
    <x v="3"/>
    <n v="50"/>
    <n v="550"/>
    <n v="275000"/>
    <n v="96250"/>
    <n v="0.35"/>
    <x v="0"/>
    <x v="10"/>
    <x v="1"/>
  </r>
  <r>
    <x v="0"/>
    <n v="1185732"/>
    <d v="2021-12-15T00:00:00"/>
    <x v="3"/>
    <x v="19"/>
    <s v="Detroit"/>
    <x v="4"/>
    <n v="60"/>
    <n v="550"/>
    <n v="330000"/>
    <n v="132000"/>
    <n v="0.39999999999999997"/>
    <x v="0"/>
    <x v="10"/>
    <x v="1"/>
  </r>
  <r>
    <x v="0"/>
    <n v="1185732"/>
    <d v="2021-12-15T00:00:00"/>
    <x v="3"/>
    <x v="19"/>
    <s v="Detroit"/>
    <x v="5"/>
    <n v="64.999999999999986"/>
    <n v="650"/>
    <n v="422499.99999999988"/>
    <n v="232374.99999999994"/>
    <n v="0.55000000000000004"/>
    <x v="0"/>
    <x v="10"/>
    <x v="1"/>
  </r>
  <r>
    <x v="0"/>
    <n v="1185732"/>
    <d v="2021-01-18T00:00:00"/>
    <x v="3"/>
    <x v="19"/>
    <s v="Detroit"/>
    <x v="0"/>
    <n v="30"/>
    <n v="625"/>
    <n v="187500"/>
    <n v="75000"/>
    <n v="0.4"/>
    <x v="0"/>
    <x v="0"/>
    <x v="1"/>
  </r>
  <r>
    <x v="0"/>
    <n v="1185732"/>
    <d v="2021-01-18T00:00:00"/>
    <x v="3"/>
    <x v="19"/>
    <s v="Detroit"/>
    <x v="1"/>
    <n v="30"/>
    <n v="425"/>
    <n v="127500"/>
    <n v="44625"/>
    <n v="0.35"/>
    <x v="0"/>
    <x v="0"/>
    <x v="1"/>
  </r>
  <r>
    <x v="0"/>
    <n v="1185732"/>
    <d v="2021-01-18T00:00:00"/>
    <x v="3"/>
    <x v="19"/>
    <s v="Detroit"/>
    <x v="2"/>
    <n v="20"/>
    <n v="425"/>
    <n v="85000"/>
    <n v="29749.999999999996"/>
    <n v="0.35"/>
    <x v="0"/>
    <x v="0"/>
    <x v="1"/>
  </r>
  <r>
    <x v="0"/>
    <n v="1185732"/>
    <d v="2021-01-18T00:00:00"/>
    <x v="3"/>
    <x v="19"/>
    <s v="Detroit"/>
    <x v="3"/>
    <n v="25.000000000000007"/>
    <n v="275"/>
    <n v="68750.000000000015"/>
    <n v="27500.000000000007"/>
    <n v="0.4"/>
    <x v="0"/>
    <x v="0"/>
    <x v="1"/>
  </r>
  <r>
    <x v="0"/>
    <n v="1185732"/>
    <d v="2021-01-18T00:00:00"/>
    <x v="3"/>
    <x v="19"/>
    <s v="Detroit"/>
    <x v="4"/>
    <n v="40"/>
    <n v="325"/>
    <n v="130000"/>
    <n v="45500"/>
    <n v="0.35"/>
    <x v="0"/>
    <x v="0"/>
    <x v="1"/>
  </r>
  <r>
    <x v="0"/>
    <n v="1185732"/>
    <d v="2021-01-18T00:00:00"/>
    <x v="3"/>
    <x v="19"/>
    <s v="Detroit"/>
    <x v="5"/>
    <n v="30"/>
    <n v="425"/>
    <n v="127500"/>
    <n v="63750"/>
    <n v="0.5"/>
    <x v="0"/>
    <x v="0"/>
    <x v="1"/>
  </r>
  <r>
    <x v="0"/>
    <n v="1185732"/>
    <d v="2021-02-18T00:00:00"/>
    <x v="3"/>
    <x v="19"/>
    <s v="Detroit"/>
    <x v="0"/>
    <n v="30"/>
    <n v="675"/>
    <n v="202500"/>
    <n v="81000"/>
    <n v="0.4"/>
    <x v="0"/>
    <x v="1"/>
    <x v="1"/>
  </r>
  <r>
    <x v="0"/>
    <n v="1185732"/>
    <d v="2021-02-18T00:00:00"/>
    <x v="3"/>
    <x v="19"/>
    <s v="Detroit"/>
    <x v="1"/>
    <n v="30"/>
    <n v="325"/>
    <n v="97500"/>
    <n v="34125"/>
    <n v="0.35"/>
    <x v="0"/>
    <x v="1"/>
    <x v="1"/>
  </r>
  <r>
    <x v="0"/>
    <n v="1185732"/>
    <d v="2021-02-18T00:00:00"/>
    <x v="3"/>
    <x v="19"/>
    <s v="Detroit"/>
    <x v="2"/>
    <n v="20"/>
    <n v="375"/>
    <n v="75000"/>
    <n v="26250"/>
    <n v="0.35"/>
    <x v="0"/>
    <x v="1"/>
    <x v="1"/>
  </r>
  <r>
    <x v="0"/>
    <n v="1185732"/>
    <d v="2021-02-18T00:00:00"/>
    <x v="3"/>
    <x v="20"/>
    <s v="St. Louis"/>
    <x v="3"/>
    <n v="25.000000000000007"/>
    <n v="250"/>
    <n v="62500.000000000015"/>
    <n v="25000.000000000007"/>
    <n v="0.4"/>
    <x v="0"/>
    <x v="1"/>
    <x v="1"/>
  </r>
  <r>
    <x v="0"/>
    <n v="1185732"/>
    <d v="2021-02-18T00:00:00"/>
    <x v="3"/>
    <x v="20"/>
    <s v="St. Louis"/>
    <x v="4"/>
    <n v="40"/>
    <n v="325"/>
    <n v="130000"/>
    <n v="45500"/>
    <n v="0.35"/>
    <x v="0"/>
    <x v="1"/>
    <x v="1"/>
  </r>
  <r>
    <x v="0"/>
    <n v="1185732"/>
    <d v="2021-02-18T00:00:00"/>
    <x v="3"/>
    <x v="20"/>
    <s v="St. Louis"/>
    <x v="5"/>
    <n v="30"/>
    <n v="400"/>
    <n v="120000"/>
    <n v="60000"/>
    <n v="0.5"/>
    <x v="0"/>
    <x v="1"/>
    <x v="1"/>
  </r>
  <r>
    <x v="0"/>
    <n v="1185732"/>
    <d v="2021-03-17T00:00:00"/>
    <x v="3"/>
    <x v="20"/>
    <s v="St. Louis"/>
    <x v="0"/>
    <n v="35"/>
    <n v="620"/>
    <n v="217000"/>
    <n v="86800"/>
    <n v="0.4"/>
    <x v="0"/>
    <x v="2"/>
    <x v="1"/>
  </r>
  <r>
    <x v="0"/>
    <n v="1185732"/>
    <d v="2021-03-17T00:00:00"/>
    <x v="3"/>
    <x v="20"/>
    <s v="St. Louis"/>
    <x v="1"/>
    <n v="35"/>
    <n v="300"/>
    <n v="105000"/>
    <n v="36750"/>
    <n v="0.35"/>
    <x v="0"/>
    <x v="2"/>
    <x v="1"/>
  </r>
  <r>
    <x v="0"/>
    <n v="1185732"/>
    <d v="2021-03-17T00:00:00"/>
    <x v="3"/>
    <x v="20"/>
    <s v="St. Louis"/>
    <x v="2"/>
    <n v="25.000000000000007"/>
    <n v="350"/>
    <n v="87500.000000000029"/>
    <n v="30625.000000000007"/>
    <n v="0.35"/>
    <x v="0"/>
    <x v="2"/>
    <x v="1"/>
  </r>
  <r>
    <x v="0"/>
    <n v="1185732"/>
    <d v="2021-03-17T00:00:00"/>
    <x v="3"/>
    <x v="20"/>
    <s v="St. Louis"/>
    <x v="3"/>
    <n v="30"/>
    <n v="200"/>
    <n v="60000"/>
    <n v="24000"/>
    <n v="0.4"/>
    <x v="0"/>
    <x v="2"/>
    <x v="1"/>
  </r>
  <r>
    <x v="0"/>
    <n v="1185732"/>
    <d v="2021-03-17T00:00:00"/>
    <x v="3"/>
    <x v="20"/>
    <s v="St. Louis"/>
    <x v="4"/>
    <n v="45"/>
    <n v="250"/>
    <n v="112500"/>
    <n v="39375"/>
    <n v="0.35"/>
    <x v="0"/>
    <x v="2"/>
    <x v="1"/>
  </r>
  <r>
    <x v="0"/>
    <n v="1185732"/>
    <d v="2021-03-17T00:00:00"/>
    <x v="3"/>
    <x v="20"/>
    <s v="St. Louis"/>
    <x v="5"/>
    <n v="35"/>
    <n v="350"/>
    <n v="122500"/>
    <n v="61250"/>
    <n v="0.5"/>
    <x v="0"/>
    <x v="2"/>
    <x v="1"/>
  </r>
  <r>
    <x v="0"/>
    <n v="1185732"/>
    <d v="2021-04-18T00:00:00"/>
    <x v="3"/>
    <x v="20"/>
    <s v="St. Louis"/>
    <x v="0"/>
    <n v="35"/>
    <n v="575"/>
    <n v="201250"/>
    <n v="80500"/>
    <n v="0.4"/>
    <x v="0"/>
    <x v="3"/>
    <x v="1"/>
  </r>
  <r>
    <x v="0"/>
    <n v="1185732"/>
    <d v="2021-04-18T00:00:00"/>
    <x v="3"/>
    <x v="20"/>
    <s v="St. Louis"/>
    <x v="1"/>
    <n v="30.000000000000004"/>
    <n v="275"/>
    <n v="82500.000000000015"/>
    <n v="28875.000000000004"/>
    <n v="0.35"/>
    <x v="0"/>
    <x v="3"/>
    <x v="1"/>
  </r>
  <r>
    <x v="0"/>
    <n v="1185732"/>
    <d v="2021-04-18T00:00:00"/>
    <x v="3"/>
    <x v="20"/>
    <s v="St. Louis"/>
    <x v="2"/>
    <n v="20.000000000000007"/>
    <n v="275"/>
    <n v="55000.000000000022"/>
    <n v="19250.000000000007"/>
    <n v="0.35"/>
    <x v="0"/>
    <x v="3"/>
    <x v="1"/>
  </r>
  <r>
    <x v="0"/>
    <n v="1185732"/>
    <d v="2021-04-18T00:00:00"/>
    <x v="3"/>
    <x v="20"/>
    <s v="St. Louis"/>
    <x v="3"/>
    <n v="25"/>
    <n v="200"/>
    <n v="50000"/>
    <n v="20000"/>
    <n v="0.4"/>
    <x v="0"/>
    <x v="3"/>
    <x v="1"/>
  </r>
  <r>
    <x v="0"/>
    <n v="1185732"/>
    <d v="2021-04-18T00:00:00"/>
    <x v="3"/>
    <x v="20"/>
    <s v="St. Louis"/>
    <x v="4"/>
    <n v="40"/>
    <n v="225"/>
    <n v="90000"/>
    <n v="31499.999999999996"/>
    <n v="0.35"/>
    <x v="0"/>
    <x v="3"/>
    <x v="1"/>
  </r>
  <r>
    <x v="0"/>
    <n v="1185732"/>
    <d v="2021-04-18T00:00:00"/>
    <x v="3"/>
    <x v="20"/>
    <s v="St. Louis"/>
    <x v="5"/>
    <n v="30.000000000000004"/>
    <n v="350"/>
    <n v="105000.00000000001"/>
    <n v="52500.000000000007"/>
    <n v="0.5"/>
    <x v="0"/>
    <x v="3"/>
    <x v="1"/>
  </r>
  <r>
    <x v="0"/>
    <n v="1185732"/>
    <d v="2021-05-19T00:00:00"/>
    <x v="3"/>
    <x v="20"/>
    <s v="St. Louis"/>
    <x v="0"/>
    <n v="40"/>
    <n v="620"/>
    <n v="248000"/>
    <n v="99200"/>
    <n v="0.4"/>
    <x v="0"/>
    <x v="4"/>
    <x v="1"/>
  </r>
  <r>
    <x v="0"/>
    <n v="1185732"/>
    <d v="2021-05-19T00:00:00"/>
    <x v="3"/>
    <x v="20"/>
    <s v="St. Louis"/>
    <x v="1"/>
    <n v="35.000000000000007"/>
    <n v="325"/>
    <n v="113750.00000000003"/>
    <n v="39812.500000000007"/>
    <n v="0.35"/>
    <x v="0"/>
    <x v="4"/>
    <x v="1"/>
  </r>
  <r>
    <x v="0"/>
    <n v="1185732"/>
    <d v="2021-05-19T00:00:00"/>
    <x v="3"/>
    <x v="20"/>
    <s v="St. Louis"/>
    <x v="2"/>
    <n v="30.000000000000004"/>
    <n v="300"/>
    <n v="90000.000000000015"/>
    <n v="31500.000000000004"/>
    <n v="0.35"/>
    <x v="0"/>
    <x v="4"/>
    <x v="1"/>
  </r>
  <r>
    <x v="0"/>
    <n v="1185732"/>
    <d v="2021-05-19T00:00:00"/>
    <x v="3"/>
    <x v="20"/>
    <s v="St. Louis"/>
    <x v="3"/>
    <n v="30.000000000000004"/>
    <n v="225"/>
    <n v="67500.000000000015"/>
    <n v="27000.000000000007"/>
    <n v="0.4"/>
    <x v="0"/>
    <x v="4"/>
    <x v="1"/>
  </r>
  <r>
    <x v="0"/>
    <n v="1185732"/>
    <d v="2021-05-19T00:00:00"/>
    <x v="3"/>
    <x v="20"/>
    <s v="St. Louis"/>
    <x v="4"/>
    <n v="44.999999999999993"/>
    <n v="250"/>
    <n v="112499.99999999999"/>
    <n v="39374.999999999993"/>
    <n v="0.35"/>
    <x v="0"/>
    <x v="4"/>
    <x v="1"/>
  </r>
  <r>
    <x v="0"/>
    <n v="1185732"/>
    <d v="2021-05-19T00:00:00"/>
    <x v="3"/>
    <x v="20"/>
    <s v="St. Louis"/>
    <x v="5"/>
    <n v="49.999999999999993"/>
    <n v="350"/>
    <n v="174999.99999999997"/>
    <n v="87499.999999999985"/>
    <n v="0.5"/>
    <x v="0"/>
    <x v="4"/>
    <x v="1"/>
  </r>
  <r>
    <x v="0"/>
    <n v="1185732"/>
    <d v="2021-06-18T00:00:00"/>
    <x v="3"/>
    <x v="20"/>
    <s v="St. Louis"/>
    <x v="0"/>
    <n v="35"/>
    <n v="600"/>
    <n v="210000"/>
    <n v="84000"/>
    <n v="0.4"/>
    <x v="0"/>
    <x v="11"/>
    <x v="1"/>
  </r>
  <r>
    <x v="0"/>
    <n v="1185732"/>
    <d v="2021-06-18T00:00:00"/>
    <x v="3"/>
    <x v="20"/>
    <s v="St. Louis"/>
    <x v="1"/>
    <n v="30.000000000000011"/>
    <n v="350"/>
    <n v="105000.00000000004"/>
    <n v="36750.000000000015"/>
    <n v="0.35"/>
    <x v="0"/>
    <x v="11"/>
    <x v="1"/>
  </r>
  <r>
    <x v="0"/>
    <n v="1185732"/>
    <d v="2021-06-18T00:00:00"/>
    <x v="3"/>
    <x v="20"/>
    <s v="St. Louis"/>
    <x v="2"/>
    <n v="25.000000000000007"/>
    <n v="375"/>
    <n v="93750.000000000029"/>
    <n v="32812.500000000007"/>
    <n v="0.35"/>
    <x v="0"/>
    <x v="11"/>
    <x v="1"/>
  </r>
  <r>
    <x v="0"/>
    <n v="1185732"/>
    <d v="2021-06-18T00:00:00"/>
    <x v="3"/>
    <x v="20"/>
    <s v="St. Louis"/>
    <x v="3"/>
    <n v="25.000000000000007"/>
    <n v="350"/>
    <n v="87500.000000000029"/>
    <n v="35000.000000000015"/>
    <n v="0.4"/>
    <x v="0"/>
    <x v="11"/>
    <x v="1"/>
  </r>
  <r>
    <x v="0"/>
    <n v="1185732"/>
    <d v="2021-06-18T00:00:00"/>
    <x v="3"/>
    <x v="20"/>
    <s v="St. Louis"/>
    <x v="4"/>
    <n v="40"/>
    <n v="350"/>
    <n v="140000"/>
    <n v="49000"/>
    <n v="0.35"/>
    <x v="0"/>
    <x v="11"/>
    <x v="1"/>
  </r>
  <r>
    <x v="0"/>
    <n v="1185732"/>
    <d v="2021-06-18T00:00:00"/>
    <x v="3"/>
    <x v="20"/>
    <s v="St. Louis"/>
    <x v="5"/>
    <n v="45"/>
    <n v="525"/>
    <n v="236250"/>
    <n v="118125"/>
    <n v="0.5"/>
    <x v="0"/>
    <x v="11"/>
    <x v="1"/>
  </r>
  <r>
    <x v="0"/>
    <n v="1185732"/>
    <d v="2021-07-17T00:00:00"/>
    <x v="3"/>
    <x v="20"/>
    <s v="St. Louis"/>
    <x v="0"/>
    <n v="40"/>
    <n v="750"/>
    <n v="300000"/>
    <n v="120000"/>
    <n v="0.4"/>
    <x v="0"/>
    <x v="5"/>
    <x v="1"/>
  </r>
  <r>
    <x v="0"/>
    <n v="1185732"/>
    <d v="2021-07-17T00:00:00"/>
    <x v="3"/>
    <x v="20"/>
    <s v="St. Louis"/>
    <x v="1"/>
    <n v="35.000000000000007"/>
    <n v="500"/>
    <n v="175000.00000000003"/>
    <n v="61250.000000000007"/>
    <n v="0.35"/>
    <x v="0"/>
    <x v="5"/>
    <x v="1"/>
  </r>
  <r>
    <x v="0"/>
    <n v="1185732"/>
    <d v="2021-07-17T00:00:00"/>
    <x v="3"/>
    <x v="20"/>
    <s v="St. Louis"/>
    <x v="2"/>
    <n v="30.000000000000004"/>
    <n v="425"/>
    <n v="127500.00000000001"/>
    <n v="44625"/>
    <n v="0.35"/>
    <x v="0"/>
    <x v="5"/>
    <x v="1"/>
  </r>
  <r>
    <x v="0"/>
    <n v="1185732"/>
    <d v="2021-07-17T00:00:00"/>
    <x v="3"/>
    <x v="20"/>
    <s v="St. Louis"/>
    <x v="3"/>
    <n v="30.000000000000004"/>
    <n v="375"/>
    <n v="112500.00000000001"/>
    <n v="45000.000000000007"/>
    <n v="0.4"/>
    <x v="0"/>
    <x v="5"/>
    <x v="1"/>
  </r>
  <r>
    <x v="0"/>
    <n v="1185732"/>
    <d v="2021-07-17T00:00:00"/>
    <x v="3"/>
    <x v="20"/>
    <s v="St. Louis"/>
    <x v="4"/>
    <n v="40"/>
    <n v="375"/>
    <n v="150000"/>
    <n v="52500"/>
    <n v="0.35"/>
    <x v="0"/>
    <x v="5"/>
    <x v="1"/>
  </r>
  <r>
    <x v="0"/>
    <n v="1185732"/>
    <d v="2021-07-17T00:00:00"/>
    <x v="3"/>
    <x v="20"/>
    <s v="St. Louis"/>
    <x v="5"/>
    <n v="45"/>
    <n v="550"/>
    <n v="247500"/>
    <n v="123750"/>
    <n v="0.5"/>
    <x v="0"/>
    <x v="5"/>
    <x v="1"/>
  </r>
  <r>
    <x v="0"/>
    <n v="1185732"/>
    <d v="2021-08-18T00:00:00"/>
    <x v="3"/>
    <x v="20"/>
    <s v="St. Louis"/>
    <x v="0"/>
    <n v="40"/>
    <n v="700"/>
    <n v="280000"/>
    <n v="112000"/>
    <n v="0.4"/>
    <x v="0"/>
    <x v="6"/>
    <x v="1"/>
  </r>
  <r>
    <x v="0"/>
    <n v="1185732"/>
    <d v="2021-08-18T00:00:00"/>
    <x v="3"/>
    <x v="20"/>
    <s v="St. Louis"/>
    <x v="1"/>
    <n v="40.000000000000007"/>
    <n v="475"/>
    <n v="190000.00000000003"/>
    <n v="66500"/>
    <n v="0.35"/>
    <x v="0"/>
    <x v="6"/>
    <x v="1"/>
  </r>
  <r>
    <x v="0"/>
    <n v="1185732"/>
    <d v="2021-08-18T00:00:00"/>
    <x v="3"/>
    <x v="20"/>
    <s v="St. Louis"/>
    <x v="2"/>
    <n v="35"/>
    <n v="400"/>
    <n v="140000"/>
    <n v="49000"/>
    <n v="0.35"/>
    <x v="0"/>
    <x v="6"/>
    <x v="1"/>
  </r>
  <r>
    <x v="0"/>
    <n v="1185732"/>
    <d v="2021-08-18T00:00:00"/>
    <x v="3"/>
    <x v="20"/>
    <s v="St. Louis"/>
    <x v="3"/>
    <n v="25.000000000000007"/>
    <n v="325"/>
    <n v="81250.000000000029"/>
    <n v="32500.000000000015"/>
    <n v="0.4"/>
    <x v="0"/>
    <x v="6"/>
    <x v="1"/>
  </r>
  <r>
    <x v="0"/>
    <n v="1185732"/>
    <d v="2021-08-18T00:00:00"/>
    <x v="3"/>
    <x v="20"/>
    <s v="St. Louis"/>
    <x v="4"/>
    <n v="35"/>
    <n v="300"/>
    <n v="105000"/>
    <n v="36750"/>
    <n v="0.35"/>
    <x v="0"/>
    <x v="6"/>
    <x v="1"/>
  </r>
  <r>
    <x v="0"/>
    <n v="1185732"/>
    <d v="2021-08-18T00:00:00"/>
    <x v="3"/>
    <x v="20"/>
    <s v="St. Louis"/>
    <x v="5"/>
    <n v="40"/>
    <n v="475"/>
    <n v="190000"/>
    <n v="95000"/>
    <n v="0.5"/>
    <x v="0"/>
    <x v="6"/>
    <x v="1"/>
  </r>
  <r>
    <x v="0"/>
    <n v="1185732"/>
    <d v="2021-09-19T00:00:00"/>
    <x v="3"/>
    <x v="20"/>
    <s v="St. Louis"/>
    <x v="0"/>
    <n v="35"/>
    <n v="600"/>
    <n v="210000"/>
    <n v="84000"/>
    <n v="0.4"/>
    <x v="0"/>
    <x v="7"/>
    <x v="1"/>
  </r>
  <r>
    <x v="0"/>
    <n v="1185732"/>
    <d v="2021-09-19T00:00:00"/>
    <x v="3"/>
    <x v="20"/>
    <s v="St. Louis"/>
    <x v="1"/>
    <n v="30.000000000000011"/>
    <n v="400"/>
    <n v="120000.00000000004"/>
    <n v="42000.000000000015"/>
    <n v="0.35"/>
    <x v="0"/>
    <x v="7"/>
    <x v="1"/>
  </r>
  <r>
    <x v="0"/>
    <n v="1185732"/>
    <d v="2021-09-19T00:00:00"/>
    <x v="3"/>
    <x v="20"/>
    <s v="St. Louis"/>
    <x v="2"/>
    <n v="15.000000000000002"/>
    <n v="300"/>
    <n v="45000.000000000007"/>
    <n v="15750.000000000002"/>
    <n v="0.35"/>
    <x v="0"/>
    <x v="7"/>
    <x v="1"/>
  </r>
  <r>
    <x v="0"/>
    <n v="1185732"/>
    <d v="2021-09-19T00:00:00"/>
    <x v="3"/>
    <x v="20"/>
    <s v="St. Louis"/>
    <x v="3"/>
    <n v="15.000000000000002"/>
    <n v="275"/>
    <n v="41250.000000000007"/>
    <n v="16500.000000000004"/>
    <n v="0.4"/>
    <x v="0"/>
    <x v="7"/>
    <x v="1"/>
  </r>
  <r>
    <x v="0"/>
    <n v="1185732"/>
    <d v="2021-09-19T00:00:00"/>
    <x v="3"/>
    <x v="20"/>
    <s v="St. Louis"/>
    <x v="4"/>
    <n v="25"/>
    <n v="275"/>
    <n v="68750"/>
    <n v="24062.5"/>
    <n v="0.35"/>
    <x v="0"/>
    <x v="7"/>
    <x v="1"/>
  </r>
  <r>
    <x v="0"/>
    <n v="1185732"/>
    <d v="2021-09-19T00:00:00"/>
    <x v="3"/>
    <x v="20"/>
    <s v="St. Louis"/>
    <x v="5"/>
    <n v="30.000000000000004"/>
    <n v="350"/>
    <n v="105000.00000000001"/>
    <n v="52500.000000000007"/>
    <n v="0.5"/>
    <x v="0"/>
    <x v="7"/>
    <x v="1"/>
  </r>
  <r>
    <x v="0"/>
    <n v="1185732"/>
    <d v="2021-10-18T00:00:00"/>
    <x v="3"/>
    <x v="20"/>
    <s v="St. Louis"/>
    <x v="0"/>
    <n v="35"/>
    <n v="525"/>
    <n v="183750"/>
    <n v="73500"/>
    <n v="0.4"/>
    <x v="0"/>
    <x v="8"/>
    <x v="1"/>
  </r>
  <r>
    <x v="0"/>
    <n v="1185732"/>
    <d v="2021-10-18T00:00:00"/>
    <x v="3"/>
    <x v="20"/>
    <s v="St. Louis"/>
    <x v="1"/>
    <n v="25"/>
    <n v="350"/>
    <n v="87500"/>
    <n v="30624.999999999996"/>
    <n v="0.35"/>
    <x v="0"/>
    <x v="8"/>
    <x v="1"/>
  </r>
  <r>
    <x v="0"/>
    <n v="1185732"/>
    <d v="2021-10-18T00:00:00"/>
    <x v="3"/>
    <x v="20"/>
    <s v="St. Louis"/>
    <x v="2"/>
    <n v="25"/>
    <n v="250"/>
    <n v="62500"/>
    <n v="21875"/>
    <n v="0.35"/>
    <x v="0"/>
    <x v="8"/>
    <x v="1"/>
  </r>
  <r>
    <x v="0"/>
    <n v="1185732"/>
    <d v="2021-10-18T00:00:00"/>
    <x v="3"/>
    <x v="20"/>
    <s v="St. Louis"/>
    <x v="3"/>
    <n v="25"/>
    <n v="225"/>
    <n v="56250"/>
    <n v="22500"/>
    <n v="0.4"/>
    <x v="0"/>
    <x v="8"/>
    <x v="1"/>
  </r>
  <r>
    <x v="0"/>
    <n v="1185732"/>
    <d v="2021-10-18T00:00:00"/>
    <x v="3"/>
    <x v="20"/>
    <s v="St. Louis"/>
    <x v="4"/>
    <n v="35"/>
    <n v="225"/>
    <n v="78750"/>
    <n v="27562.5"/>
    <n v="0.35"/>
    <x v="0"/>
    <x v="8"/>
    <x v="1"/>
  </r>
  <r>
    <x v="0"/>
    <n v="1185732"/>
    <d v="2021-10-18T00:00:00"/>
    <x v="3"/>
    <x v="20"/>
    <s v="St. Louis"/>
    <x v="5"/>
    <n v="39.999999999999993"/>
    <n v="350"/>
    <n v="139999.99999999997"/>
    <n v="69999.999999999985"/>
    <n v="0.5"/>
    <x v="0"/>
    <x v="8"/>
    <x v="1"/>
  </r>
  <r>
    <x v="0"/>
    <n v="1185732"/>
    <d v="2021-11-18T00:00:00"/>
    <x v="3"/>
    <x v="20"/>
    <s v="St. Louis"/>
    <x v="0"/>
    <n v="35"/>
    <n v="500"/>
    <n v="175000"/>
    <n v="70000"/>
    <n v="0.4"/>
    <x v="0"/>
    <x v="9"/>
    <x v="1"/>
  </r>
  <r>
    <x v="0"/>
    <n v="1185732"/>
    <d v="2021-11-18T00:00:00"/>
    <x v="3"/>
    <x v="20"/>
    <s v="St. Louis"/>
    <x v="1"/>
    <n v="25.000000000000007"/>
    <n v="350"/>
    <n v="87500.000000000029"/>
    <n v="30625.000000000007"/>
    <n v="0.35"/>
    <x v="0"/>
    <x v="9"/>
    <x v="1"/>
  </r>
  <r>
    <x v="0"/>
    <n v="1185732"/>
    <d v="2021-11-18T00:00:00"/>
    <x v="3"/>
    <x v="20"/>
    <s v="St. Louis"/>
    <x v="2"/>
    <n v="25.000000000000007"/>
    <n v="295"/>
    <n v="73750.000000000015"/>
    <n v="25812.500000000004"/>
    <n v="0.35"/>
    <x v="0"/>
    <x v="9"/>
    <x v="1"/>
  </r>
  <r>
    <x v="0"/>
    <n v="1185732"/>
    <d v="2021-11-18T00:00:00"/>
    <x v="3"/>
    <x v="20"/>
    <s v="St. Louis"/>
    <x v="3"/>
    <n v="25.000000000000007"/>
    <n v="325"/>
    <n v="81250.000000000029"/>
    <n v="32500.000000000015"/>
    <n v="0.4"/>
    <x v="0"/>
    <x v="9"/>
    <x v="1"/>
  </r>
  <r>
    <x v="0"/>
    <n v="1185732"/>
    <d v="2021-11-18T00:00:00"/>
    <x v="3"/>
    <x v="20"/>
    <s v="St. Louis"/>
    <x v="4"/>
    <n v="44.999999999999993"/>
    <n v="300"/>
    <n v="134999.99999999997"/>
    <n v="47249.999999999985"/>
    <n v="0.35"/>
    <x v="0"/>
    <x v="9"/>
    <x v="1"/>
  </r>
  <r>
    <x v="0"/>
    <n v="1185732"/>
    <d v="2021-11-18T00:00:00"/>
    <x v="3"/>
    <x v="20"/>
    <s v="St. Louis"/>
    <x v="5"/>
    <n v="49.999999999999986"/>
    <n v="400"/>
    <n v="199999.99999999994"/>
    <n v="99999.999999999971"/>
    <n v="0.5"/>
    <x v="0"/>
    <x v="9"/>
    <x v="1"/>
  </r>
  <r>
    <x v="0"/>
    <n v="1185732"/>
    <d v="2021-12-17T00:00:00"/>
    <x v="3"/>
    <x v="20"/>
    <s v="St. Louis"/>
    <x v="0"/>
    <n v="44.999999999999993"/>
    <n v="650"/>
    <n v="292499.99999999994"/>
    <n v="116999.99999999999"/>
    <n v="0.4"/>
    <x v="0"/>
    <x v="10"/>
    <x v="1"/>
  </r>
  <r>
    <x v="0"/>
    <n v="1185732"/>
    <d v="2021-12-17T00:00:00"/>
    <x v="3"/>
    <x v="20"/>
    <s v="St. Louis"/>
    <x v="1"/>
    <n v="35"/>
    <n v="450"/>
    <n v="157500"/>
    <n v="55125"/>
    <n v="0.35"/>
    <x v="0"/>
    <x v="10"/>
    <x v="1"/>
  </r>
  <r>
    <x v="3"/>
    <n v="1185732"/>
    <d v="2021-12-17T00:00:00"/>
    <x v="3"/>
    <x v="20"/>
    <s v="St. Louis"/>
    <x v="2"/>
    <n v="35"/>
    <n v="400"/>
    <n v="140000"/>
    <n v="49000"/>
    <n v="0.35"/>
    <x v="0"/>
    <x v="10"/>
    <x v="1"/>
  </r>
  <r>
    <x v="3"/>
    <n v="1185732"/>
    <d v="2021-12-17T00:00:00"/>
    <x v="3"/>
    <x v="20"/>
    <s v="St. Louis"/>
    <x v="3"/>
    <n v="35"/>
    <n v="350"/>
    <n v="122500"/>
    <n v="49000"/>
    <n v="0.4"/>
    <x v="0"/>
    <x v="10"/>
    <x v="1"/>
  </r>
  <r>
    <x v="3"/>
    <n v="1185732"/>
    <d v="2021-12-17T00:00:00"/>
    <x v="3"/>
    <x v="20"/>
    <s v="St. Louis"/>
    <x v="4"/>
    <n v="44.999999999999993"/>
    <n v="350"/>
    <n v="157499.99999999997"/>
    <n v="55124.999999999985"/>
    <n v="0.35"/>
    <x v="0"/>
    <x v="10"/>
    <x v="1"/>
  </r>
  <r>
    <x v="3"/>
    <n v="1185732"/>
    <d v="2021-12-17T00:00:00"/>
    <x v="3"/>
    <x v="20"/>
    <s v="St. Louis"/>
    <x v="5"/>
    <n v="49.999999999999986"/>
    <n v="450"/>
    <n v="224999.99999999994"/>
    <n v="112499.99999999997"/>
    <n v="0.5"/>
    <x v="0"/>
    <x v="10"/>
    <x v="1"/>
  </r>
  <r>
    <x v="3"/>
    <n v="1185732"/>
    <d v="2021-01-11T00:00:00"/>
    <x v="3"/>
    <x v="20"/>
    <s v="St. Louis"/>
    <x v="0"/>
    <n v="25"/>
    <n v="675"/>
    <n v="168750"/>
    <n v="67500"/>
    <n v="0.4"/>
    <x v="0"/>
    <x v="0"/>
    <x v="1"/>
  </r>
  <r>
    <x v="3"/>
    <n v="1185732"/>
    <d v="2021-01-11T00:00:00"/>
    <x v="3"/>
    <x v="20"/>
    <s v="St. Louis"/>
    <x v="1"/>
    <n v="25"/>
    <n v="475"/>
    <n v="118750"/>
    <n v="41562.5"/>
    <n v="0.35"/>
    <x v="0"/>
    <x v="0"/>
    <x v="1"/>
  </r>
  <r>
    <x v="3"/>
    <n v="1185732"/>
    <d v="2021-01-11T00:00:00"/>
    <x v="3"/>
    <x v="20"/>
    <s v="St. Louis"/>
    <x v="2"/>
    <n v="15.000000000000002"/>
    <n v="475"/>
    <n v="71250.000000000015"/>
    <n v="24937.500000000004"/>
    <n v="0.35"/>
    <x v="0"/>
    <x v="0"/>
    <x v="1"/>
  </r>
  <r>
    <x v="3"/>
    <n v="1185732"/>
    <d v="2021-01-11T00:00:00"/>
    <x v="3"/>
    <x v="20"/>
    <s v="St. Louis"/>
    <x v="3"/>
    <n v="20.000000000000007"/>
    <n v="325"/>
    <n v="65000.000000000022"/>
    <n v="26000.000000000011"/>
    <n v="0.4"/>
    <x v="0"/>
    <x v="0"/>
    <x v="1"/>
  </r>
  <r>
    <x v="3"/>
    <n v="1185732"/>
    <d v="2021-01-11T00:00:00"/>
    <x v="3"/>
    <x v="20"/>
    <s v="St. Louis"/>
    <x v="4"/>
    <n v="35"/>
    <n v="375"/>
    <n v="131250"/>
    <n v="45937.5"/>
    <n v="0.35"/>
    <x v="0"/>
    <x v="0"/>
    <x v="1"/>
  </r>
  <r>
    <x v="3"/>
    <n v="1185732"/>
    <d v="2021-01-11T00:00:00"/>
    <x v="3"/>
    <x v="20"/>
    <s v="St. Louis"/>
    <x v="5"/>
    <n v="25"/>
    <n v="475"/>
    <n v="118750"/>
    <n v="59375"/>
    <n v="0.5"/>
    <x v="0"/>
    <x v="0"/>
    <x v="1"/>
  </r>
  <r>
    <x v="3"/>
    <n v="1185732"/>
    <d v="2021-02-11T00:00:00"/>
    <x v="3"/>
    <x v="20"/>
    <s v="St. Louis"/>
    <x v="0"/>
    <n v="25"/>
    <n v="725"/>
    <n v="181250"/>
    <n v="72500"/>
    <n v="0.4"/>
    <x v="0"/>
    <x v="1"/>
    <x v="1"/>
  </r>
  <r>
    <x v="3"/>
    <n v="1185732"/>
    <d v="2021-02-11T00:00:00"/>
    <x v="3"/>
    <x v="20"/>
    <s v="St. Louis"/>
    <x v="1"/>
    <n v="25"/>
    <n v="375"/>
    <n v="93750"/>
    <n v="32812.5"/>
    <n v="0.35"/>
    <x v="0"/>
    <x v="1"/>
    <x v="1"/>
  </r>
  <r>
    <x v="3"/>
    <n v="1185732"/>
    <d v="2021-02-11T00:00:00"/>
    <x v="3"/>
    <x v="20"/>
    <s v="St. Louis"/>
    <x v="2"/>
    <n v="15.000000000000002"/>
    <n v="425"/>
    <n v="63750.000000000007"/>
    <n v="22312.5"/>
    <n v="0.35"/>
    <x v="0"/>
    <x v="1"/>
    <x v="1"/>
  </r>
  <r>
    <x v="3"/>
    <n v="1185732"/>
    <d v="2021-02-11T00:00:00"/>
    <x v="2"/>
    <x v="21"/>
    <s v="Salt Lake City"/>
    <x v="3"/>
    <n v="20.000000000000007"/>
    <n v="300"/>
    <n v="60000.000000000022"/>
    <n v="24000.000000000011"/>
    <n v="0.4"/>
    <x v="0"/>
    <x v="1"/>
    <x v="1"/>
  </r>
  <r>
    <x v="3"/>
    <n v="1185732"/>
    <d v="2021-02-11T00:00:00"/>
    <x v="2"/>
    <x v="21"/>
    <s v="Salt Lake City"/>
    <x v="4"/>
    <n v="35"/>
    <n v="375"/>
    <n v="131250"/>
    <n v="45937.5"/>
    <n v="0.35"/>
    <x v="0"/>
    <x v="1"/>
    <x v="1"/>
  </r>
  <r>
    <x v="3"/>
    <n v="1185732"/>
    <d v="2021-02-11T00:00:00"/>
    <x v="2"/>
    <x v="21"/>
    <s v="Salt Lake City"/>
    <x v="5"/>
    <n v="25"/>
    <n v="450"/>
    <n v="112500"/>
    <n v="56250"/>
    <n v="0.5"/>
    <x v="0"/>
    <x v="1"/>
    <x v="1"/>
  </r>
  <r>
    <x v="3"/>
    <n v="1185732"/>
    <d v="2021-03-10T00:00:00"/>
    <x v="2"/>
    <x v="21"/>
    <s v="Salt Lake City"/>
    <x v="0"/>
    <n v="30.000000000000004"/>
    <n v="670"/>
    <n v="201000.00000000003"/>
    <n v="80400.000000000015"/>
    <n v="0.4"/>
    <x v="0"/>
    <x v="2"/>
    <x v="1"/>
  </r>
  <r>
    <x v="3"/>
    <n v="1185732"/>
    <d v="2021-03-10T00:00:00"/>
    <x v="2"/>
    <x v="21"/>
    <s v="Salt Lake City"/>
    <x v="1"/>
    <n v="30.000000000000004"/>
    <n v="350"/>
    <n v="105000.00000000001"/>
    <n v="36750"/>
    <n v="0.35"/>
    <x v="0"/>
    <x v="2"/>
    <x v="1"/>
  </r>
  <r>
    <x v="3"/>
    <n v="1185732"/>
    <d v="2021-03-10T00:00:00"/>
    <x v="2"/>
    <x v="21"/>
    <s v="Salt Lake City"/>
    <x v="2"/>
    <n v="20.000000000000007"/>
    <n v="400"/>
    <n v="80000.000000000029"/>
    <n v="28000.000000000007"/>
    <n v="0.35"/>
    <x v="0"/>
    <x v="2"/>
    <x v="1"/>
  </r>
  <r>
    <x v="3"/>
    <n v="1185732"/>
    <d v="2021-03-10T00:00:00"/>
    <x v="2"/>
    <x v="21"/>
    <s v="Salt Lake City"/>
    <x v="3"/>
    <n v="25"/>
    <n v="250"/>
    <n v="62500"/>
    <n v="25000"/>
    <n v="0.4"/>
    <x v="0"/>
    <x v="2"/>
    <x v="1"/>
  </r>
  <r>
    <x v="3"/>
    <n v="1185732"/>
    <d v="2021-03-10T00:00:00"/>
    <x v="2"/>
    <x v="21"/>
    <s v="Salt Lake City"/>
    <x v="4"/>
    <n v="40"/>
    <n v="300"/>
    <n v="120000"/>
    <n v="42000"/>
    <n v="0.35"/>
    <x v="0"/>
    <x v="2"/>
    <x v="1"/>
  </r>
  <r>
    <x v="3"/>
    <n v="1185732"/>
    <d v="2021-03-10T00:00:00"/>
    <x v="2"/>
    <x v="21"/>
    <s v="Salt Lake City"/>
    <x v="5"/>
    <n v="30.000000000000004"/>
    <n v="400"/>
    <n v="120000.00000000001"/>
    <n v="60000.000000000007"/>
    <n v="0.5"/>
    <x v="0"/>
    <x v="2"/>
    <x v="1"/>
  </r>
  <r>
    <x v="3"/>
    <n v="1185732"/>
    <d v="2021-04-11T00:00:00"/>
    <x v="2"/>
    <x v="21"/>
    <s v="Salt Lake City"/>
    <x v="0"/>
    <n v="30.000000000000004"/>
    <n v="625"/>
    <n v="187500.00000000003"/>
    <n v="75000.000000000015"/>
    <n v="0.4"/>
    <x v="0"/>
    <x v="3"/>
    <x v="1"/>
  </r>
  <r>
    <x v="3"/>
    <n v="1185732"/>
    <d v="2021-04-11T00:00:00"/>
    <x v="2"/>
    <x v="21"/>
    <s v="Salt Lake City"/>
    <x v="1"/>
    <n v="25.000000000000007"/>
    <n v="325"/>
    <n v="81250.000000000029"/>
    <n v="28437.500000000007"/>
    <n v="0.35"/>
    <x v="0"/>
    <x v="3"/>
    <x v="1"/>
  </r>
  <r>
    <x v="3"/>
    <n v="1185732"/>
    <d v="2021-04-11T00:00:00"/>
    <x v="2"/>
    <x v="21"/>
    <s v="Salt Lake City"/>
    <x v="2"/>
    <n v="15.000000000000007"/>
    <n v="325"/>
    <n v="48750.000000000022"/>
    <n v="17062.500000000007"/>
    <n v="0.35"/>
    <x v="0"/>
    <x v="3"/>
    <x v="1"/>
  </r>
  <r>
    <x v="3"/>
    <n v="1185732"/>
    <d v="2021-04-11T00:00:00"/>
    <x v="2"/>
    <x v="21"/>
    <s v="Salt Lake City"/>
    <x v="3"/>
    <n v="20"/>
    <n v="250"/>
    <n v="50000"/>
    <n v="20000"/>
    <n v="0.4"/>
    <x v="0"/>
    <x v="3"/>
    <x v="1"/>
  </r>
  <r>
    <x v="3"/>
    <n v="1185732"/>
    <d v="2021-04-11T00:00:00"/>
    <x v="2"/>
    <x v="21"/>
    <s v="Salt Lake City"/>
    <x v="4"/>
    <n v="35"/>
    <n v="275"/>
    <n v="96250"/>
    <n v="33687.5"/>
    <n v="0.35"/>
    <x v="0"/>
    <x v="3"/>
    <x v="1"/>
  </r>
  <r>
    <x v="3"/>
    <n v="1185732"/>
    <d v="2021-04-11T00:00:00"/>
    <x v="2"/>
    <x v="21"/>
    <s v="Salt Lake City"/>
    <x v="5"/>
    <n v="25.000000000000007"/>
    <n v="400"/>
    <n v="100000.00000000003"/>
    <n v="50000.000000000015"/>
    <n v="0.5"/>
    <x v="0"/>
    <x v="3"/>
    <x v="1"/>
  </r>
  <r>
    <x v="3"/>
    <n v="1185732"/>
    <d v="2021-05-12T00:00:00"/>
    <x v="2"/>
    <x v="21"/>
    <s v="Salt Lake City"/>
    <x v="0"/>
    <n v="35"/>
    <n v="670"/>
    <n v="234500"/>
    <n v="93800"/>
    <n v="0.4"/>
    <x v="0"/>
    <x v="4"/>
    <x v="1"/>
  </r>
  <r>
    <x v="3"/>
    <n v="1185732"/>
    <d v="2021-05-12T00:00:00"/>
    <x v="2"/>
    <x v="21"/>
    <s v="Salt Lake City"/>
    <x v="1"/>
    <n v="30.000000000000011"/>
    <n v="375"/>
    <n v="112500.00000000004"/>
    <n v="39375.000000000015"/>
    <n v="0.35"/>
    <x v="0"/>
    <x v="4"/>
    <x v="1"/>
  </r>
  <r>
    <x v="3"/>
    <n v="1185732"/>
    <d v="2021-05-12T00:00:00"/>
    <x v="2"/>
    <x v="21"/>
    <s v="Salt Lake City"/>
    <x v="2"/>
    <n v="25.000000000000007"/>
    <n v="350"/>
    <n v="87500.000000000029"/>
    <n v="30625.000000000007"/>
    <n v="0.35"/>
    <x v="0"/>
    <x v="4"/>
    <x v="1"/>
  </r>
  <r>
    <x v="3"/>
    <n v="1185732"/>
    <d v="2021-05-12T00:00:00"/>
    <x v="2"/>
    <x v="21"/>
    <s v="Salt Lake City"/>
    <x v="3"/>
    <n v="25.000000000000007"/>
    <n v="275"/>
    <n v="68750.000000000015"/>
    <n v="27500.000000000007"/>
    <n v="0.4"/>
    <x v="0"/>
    <x v="4"/>
    <x v="1"/>
  </r>
  <r>
    <x v="3"/>
    <n v="1185732"/>
    <d v="2021-05-12T00:00:00"/>
    <x v="2"/>
    <x v="21"/>
    <s v="Salt Lake City"/>
    <x v="4"/>
    <n v="40"/>
    <n v="300"/>
    <n v="120000"/>
    <n v="42000"/>
    <n v="0.35"/>
    <x v="0"/>
    <x v="4"/>
    <x v="1"/>
  </r>
  <r>
    <x v="3"/>
    <n v="1185732"/>
    <d v="2021-05-12T00:00:00"/>
    <x v="2"/>
    <x v="21"/>
    <s v="Salt Lake City"/>
    <x v="5"/>
    <n v="44.999999999999993"/>
    <n v="400"/>
    <n v="179999.99999999997"/>
    <n v="89999.999999999985"/>
    <n v="0.5"/>
    <x v="0"/>
    <x v="4"/>
    <x v="1"/>
  </r>
  <r>
    <x v="3"/>
    <n v="1185732"/>
    <d v="2021-06-11T00:00:00"/>
    <x v="2"/>
    <x v="21"/>
    <s v="Salt Lake City"/>
    <x v="0"/>
    <n v="30.000000000000004"/>
    <n v="650"/>
    <n v="195000.00000000003"/>
    <n v="78000.000000000015"/>
    <n v="0.4"/>
    <x v="0"/>
    <x v="11"/>
    <x v="1"/>
  </r>
  <r>
    <x v="3"/>
    <n v="1185732"/>
    <d v="2021-06-11T00:00:00"/>
    <x v="2"/>
    <x v="21"/>
    <s v="Salt Lake City"/>
    <x v="1"/>
    <n v="25.000000000000011"/>
    <n v="400"/>
    <n v="100000.00000000004"/>
    <n v="35000.000000000015"/>
    <n v="0.35"/>
    <x v="0"/>
    <x v="11"/>
    <x v="1"/>
  </r>
  <r>
    <x v="3"/>
    <n v="1185732"/>
    <d v="2021-06-11T00:00:00"/>
    <x v="2"/>
    <x v="21"/>
    <s v="Salt Lake City"/>
    <x v="2"/>
    <n v="20.000000000000007"/>
    <n v="425"/>
    <n v="85000.000000000029"/>
    <n v="29750.000000000007"/>
    <n v="0.35"/>
    <x v="0"/>
    <x v="11"/>
    <x v="1"/>
  </r>
  <r>
    <x v="3"/>
    <n v="1185732"/>
    <d v="2021-06-11T00:00:00"/>
    <x v="2"/>
    <x v="21"/>
    <s v="Salt Lake City"/>
    <x v="3"/>
    <n v="20.000000000000007"/>
    <n v="400"/>
    <n v="80000.000000000029"/>
    <n v="32000.000000000015"/>
    <n v="0.4"/>
    <x v="0"/>
    <x v="11"/>
    <x v="1"/>
  </r>
  <r>
    <x v="3"/>
    <n v="1185732"/>
    <d v="2021-06-11T00:00:00"/>
    <x v="2"/>
    <x v="21"/>
    <s v="Salt Lake City"/>
    <x v="4"/>
    <n v="35"/>
    <n v="400"/>
    <n v="140000"/>
    <n v="49000"/>
    <n v="0.35"/>
    <x v="0"/>
    <x v="11"/>
    <x v="1"/>
  </r>
  <r>
    <x v="3"/>
    <n v="1185732"/>
    <d v="2021-06-11T00:00:00"/>
    <x v="2"/>
    <x v="21"/>
    <s v="Salt Lake City"/>
    <x v="5"/>
    <n v="40"/>
    <n v="575"/>
    <n v="230000"/>
    <n v="115000"/>
    <n v="0.5"/>
    <x v="0"/>
    <x v="11"/>
    <x v="1"/>
  </r>
  <r>
    <x v="3"/>
    <n v="1185732"/>
    <d v="2021-07-10T00:00:00"/>
    <x v="2"/>
    <x v="21"/>
    <s v="Salt Lake City"/>
    <x v="0"/>
    <n v="35"/>
    <n v="800"/>
    <n v="280000"/>
    <n v="112000"/>
    <n v="0.4"/>
    <x v="0"/>
    <x v="5"/>
    <x v="1"/>
  </r>
  <r>
    <x v="3"/>
    <n v="1185732"/>
    <d v="2021-07-10T00:00:00"/>
    <x v="2"/>
    <x v="21"/>
    <s v="Salt Lake City"/>
    <x v="1"/>
    <n v="30.000000000000011"/>
    <n v="550"/>
    <n v="165000.00000000006"/>
    <n v="57750.000000000015"/>
    <n v="0.35"/>
    <x v="0"/>
    <x v="5"/>
    <x v="1"/>
  </r>
  <r>
    <x v="3"/>
    <n v="1185732"/>
    <d v="2021-07-10T00:00:00"/>
    <x v="2"/>
    <x v="21"/>
    <s v="Salt Lake City"/>
    <x v="2"/>
    <n v="25.000000000000007"/>
    <n v="475"/>
    <n v="118750.00000000003"/>
    <n v="41562.500000000007"/>
    <n v="0.35"/>
    <x v="0"/>
    <x v="5"/>
    <x v="1"/>
  </r>
  <r>
    <x v="3"/>
    <n v="1185732"/>
    <d v="2021-07-10T00:00:00"/>
    <x v="2"/>
    <x v="21"/>
    <s v="Salt Lake City"/>
    <x v="3"/>
    <n v="25.000000000000007"/>
    <n v="425"/>
    <n v="106250.00000000003"/>
    <n v="42500.000000000015"/>
    <n v="0.4"/>
    <x v="0"/>
    <x v="5"/>
    <x v="1"/>
  </r>
  <r>
    <x v="3"/>
    <n v="1185732"/>
    <d v="2021-07-10T00:00:00"/>
    <x v="2"/>
    <x v="21"/>
    <s v="Salt Lake City"/>
    <x v="4"/>
    <n v="35"/>
    <n v="425"/>
    <n v="148750"/>
    <n v="52062.5"/>
    <n v="0.35"/>
    <x v="0"/>
    <x v="5"/>
    <x v="1"/>
  </r>
  <r>
    <x v="3"/>
    <n v="1185732"/>
    <d v="2021-07-10T00:00:00"/>
    <x v="2"/>
    <x v="21"/>
    <s v="Salt Lake City"/>
    <x v="5"/>
    <n v="40"/>
    <n v="600"/>
    <n v="240000"/>
    <n v="120000"/>
    <n v="0.5"/>
    <x v="0"/>
    <x v="5"/>
    <x v="1"/>
  </r>
  <r>
    <x v="3"/>
    <n v="1185732"/>
    <d v="2021-08-11T00:00:00"/>
    <x v="2"/>
    <x v="21"/>
    <s v="Salt Lake City"/>
    <x v="0"/>
    <n v="35"/>
    <n v="750"/>
    <n v="262500"/>
    <n v="105000"/>
    <n v="0.4"/>
    <x v="0"/>
    <x v="6"/>
    <x v="1"/>
  </r>
  <r>
    <x v="3"/>
    <n v="1185732"/>
    <d v="2021-08-11T00:00:00"/>
    <x v="2"/>
    <x v="21"/>
    <s v="Salt Lake City"/>
    <x v="1"/>
    <n v="35.000000000000007"/>
    <n v="525"/>
    <n v="183750.00000000003"/>
    <n v="64312.500000000007"/>
    <n v="0.35"/>
    <x v="0"/>
    <x v="6"/>
    <x v="1"/>
  </r>
  <r>
    <x v="3"/>
    <n v="1185732"/>
    <d v="2021-08-11T00:00:00"/>
    <x v="2"/>
    <x v="21"/>
    <s v="Salt Lake City"/>
    <x v="2"/>
    <n v="30.000000000000004"/>
    <n v="450"/>
    <n v="135000.00000000003"/>
    <n v="47250.000000000007"/>
    <n v="0.35"/>
    <x v="0"/>
    <x v="6"/>
    <x v="1"/>
  </r>
  <r>
    <x v="3"/>
    <n v="1185732"/>
    <d v="2021-08-11T00:00:00"/>
    <x v="2"/>
    <x v="21"/>
    <s v="Salt Lake City"/>
    <x v="3"/>
    <n v="20.000000000000007"/>
    <n v="375"/>
    <n v="75000.000000000029"/>
    <n v="30000.000000000015"/>
    <n v="0.4"/>
    <x v="0"/>
    <x v="6"/>
    <x v="1"/>
  </r>
  <r>
    <x v="3"/>
    <n v="1185732"/>
    <d v="2021-08-11T00:00:00"/>
    <x v="2"/>
    <x v="21"/>
    <s v="Salt Lake City"/>
    <x v="4"/>
    <n v="30.000000000000004"/>
    <n v="350"/>
    <n v="105000.00000000001"/>
    <n v="36750"/>
    <n v="0.35"/>
    <x v="0"/>
    <x v="6"/>
    <x v="1"/>
  </r>
  <r>
    <x v="3"/>
    <n v="1185732"/>
    <d v="2021-08-11T00:00:00"/>
    <x v="2"/>
    <x v="21"/>
    <s v="Salt Lake City"/>
    <x v="5"/>
    <n v="35"/>
    <n v="525"/>
    <n v="183750"/>
    <n v="91875"/>
    <n v="0.5"/>
    <x v="0"/>
    <x v="6"/>
    <x v="1"/>
  </r>
  <r>
    <x v="3"/>
    <n v="1185732"/>
    <d v="2021-09-12T00:00:00"/>
    <x v="2"/>
    <x v="21"/>
    <s v="Salt Lake City"/>
    <x v="0"/>
    <n v="30.000000000000004"/>
    <n v="650"/>
    <n v="195000.00000000003"/>
    <n v="78000.000000000015"/>
    <n v="0.4"/>
    <x v="0"/>
    <x v="7"/>
    <x v="1"/>
  </r>
  <r>
    <x v="3"/>
    <n v="1185732"/>
    <d v="2021-09-12T00:00:00"/>
    <x v="2"/>
    <x v="21"/>
    <s v="Salt Lake City"/>
    <x v="1"/>
    <n v="25.000000000000011"/>
    <n v="450"/>
    <n v="112500.00000000004"/>
    <n v="39375.000000000015"/>
    <n v="0.35"/>
    <x v="0"/>
    <x v="7"/>
    <x v="1"/>
  </r>
  <r>
    <x v="3"/>
    <n v="1185732"/>
    <d v="2021-09-12T00:00:00"/>
    <x v="2"/>
    <x v="21"/>
    <s v="Salt Lake City"/>
    <x v="2"/>
    <n v="10.000000000000002"/>
    <n v="350"/>
    <n v="35000.000000000007"/>
    <n v="12250.000000000002"/>
    <n v="0.35"/>
    <x v="0"/>
    <x v="7"/>
    <x v="1"/>
  </r>
  <r>
    <x v="3"/>
    <n v="1185732"/>
    <d v="2021-09-12T00:00:00"/>
    <x v="2"/>
    <x v="21"/>
    <s v="Salt Lake City"/>
    <x v="3"/>
    <n v="10.000000000000002"/>
    <n v="325"/>
    <n v="32500.000000000007"/>
    <n v="13000.000000000004"/>
    <n v="0.4"/>
    <x v="0"/>
    <x v="7"/>
    <x v="1"/>
  </r>
  <r>
    <x v="3"/>
    <n v="1185732"/>
    <d v="2021-09-12T00:00:00"/>
    <x v="2"/>
    <x v="21"/>
    <s v="Salt Lake City"/>
    <x v="4"/>
    <n v="20"/>
    <n v="325"/>
    <n v="65000"/>
    <n v="22750"/>
    <n v="0.35"/>
    <x v="0"/>
    <x v="7"/>
    <x v="1"/>
  </r>
  <r>
    <x v="3"/>
    <n v="1185732"/>
    <d v="2021-09-12T00:00:00"/>
    <x v="2"/>
    <x v="21"/>
    <s v="Salt Lake City"/>
    <x v="5"/>
    <n v="25.000000000000007"/>
    <n v="400"/>
    <n v="100000.00000000003"/>
    <n v="50000.000000000015"/>
    <n v="0.5"/>
    <x v="0"/>
    <x v="7"/>
    <x v="1"/>
  </r>
  <r>
    <x v="3"/>
    <n v="1185732"/>
    <d v="2021-10-11T00:00:00"/>
    <x v="2"/>
    <x v="21"/>
    <s v="Salt Lake City"/>
    <x v="0"/>
    <n v="30"/>
    <n v="575"/>
    <n v="172500"/>
    <n v="69000"/>
    <n v="0.4"/>
    <x v="0"/>
    <x v="8"/>
    <x v="1"/>
  </r>
  <r>
    <x v="3"/>
    <n v="1185732"/>
    <d v="2021-10-11T00:00:00"/>
    <x v="2"/>
    <x v="21"/>
    <s v="Salt Lake City"/>
    <x v="1"/>
    <n v="20"/>
    <n v="400"/>
    <n v="80000"/>
    <n v="28000"/>
    <n v="0.35"/>
    <x v="0"/>
    <x v="8"/>
    <x v="1"/>
  </r>
  <r>
    <x v="3"/>
    <n v="1185732"/>
    <d v="2021-10-11T00:00:00"/>
    <x v="2"/>
    <x v="21"/>
    <s v="Salt Lake City"/>
    <x v="2"/>
    <n v="20"/>
    <n v="300"/>
    <n v="60000"/>
    <n v="21000"/>
    <n v="0.35"/>
    <x v="0"/>
    <x v="8"/>
    <x v="1"/>
  </r>
  <r>
    <x v="3"/>
    <n v="1185732"/>
    <d v="2021-10-11T00:00:00"/>
    <x v="2"/>
    <x v="21"/>
    <s v="Salt Lake City"/>
    <x v="3"/>
    <n v="20"/>
    <n v="275"/>
    <n v="55000"/>
    <n v="22000"/>
    <n v="0.4"/>
    <x v="0"/>
    <x v="8"/>
    <x v="1"/>
  </r>
  <r>
    <x v="3"/>
    <n v="1185732"/>
    <d v="2021-10-11T00:00:00"/>
    <x v="2"/>
    <x v="21"/>
    <s v="Salt Lake City"/>
    <x v="4"/>
    <n v="30"/>
    <n v="275"/>
    <n v="82500"/>
    <n v="28874.999999999996"/>
    <n v="0.35"/>
    <x v="0"/>
    <x v="8"/>
    <x v="1"/>
  </r>
  <r>
    <x v="3"/>
    <n v="1185732"/>
    <d v="2021-10-11T00:00:00"/>
    <x v="2"/>
    <x v="21"/>
    <s v="Salt Lake City"/>
    <x v="5"/>
    <n v="34.999999999999993"/>
    <n v="400"/>
    <n v="139999.99999999997"/>
    <n v="69999.999999999985"/>
    <n v="0.5"/>
    <x v="0"/>
    <x v="8"/>
    <x v="1"/>
  </r>
  <r>
    <x v="3"/>
    <n v="1185732"/>
    <d v="2021-11-11T00:00:00"/>
    <x v="2"/>
    <x v="21"/>
    <s v="Salt Lake City"/>
    <x v="0"/>
    <n v="30.000000000000004"/>
    <n v="550"/>
    <n v="165000.00000000003"/>
    <n v="66000.000000000015"/>
    <n v="0.4"/>
    <x v="0"/>
    <x v="9"/>
    <x v="1"/>
  </r>
  <r>
    <x v="3"/>
    <n v="1185732"/>
    <d v="2021-11-11T00:00:00"/>
    <x v="2"/>
    <x v="21"/>
    <s v="Salt Lake City"/>
    <x v="1"/>
    <n v="20.000000000000007"/>
    <n v="400"/>
    <n v="80000.000000000029"/>
    <n v="28000.000000000007"/>
    <n v="0.35"/>
    <x v="0"/>
    <x v="9"/>
    <x v="1"/>
  </r>
  <r>
    <x v="3"/>
    <n v="1185732"/>
    <d v="2021-11-11T00:00:00"/>
    <x v="2"/>
    <x v="21"/>
    <s v="Salt Lake City"/>
    <x v="2"/>
    <n v="20.000000000000007"/>
    <n v="345"/>
    <n v="69000.000000000029"/>
    <n v="24150.000000000007"/>
    <n v="0.35"/>
    <x v="0"/>
    <x v="9"/>
    <x v="1"/>
  </r>
  <r>
    <x v="3"/>
    <n v="1185732"/>
    <d v="2021-11-11T00:00:00"/>
    <x v="2"/>
    <x v="21"/>
    <s v="Salt Lake City"/>
    <x v="3"/>
    <n v="20.000000000000007"/>
    <n v="375"/>
    <n v="75000.000000000029"/>
    <n v="30000.000000000015"/>
    <n v="0.4"/>
    <x v="0"/>
    <x v="9"/>
    <x v="1"/>
  </r>
  <r>
    <x v="3"/>
    <n v="1185732"/>
    <d v="2021-11-11T00:00:00"/>
    <x v="2"/>
    <x v="21"/>
    <s v="Salt Lake City"/>
    <x v="4"/>
    <n v="40"/>
    <n v="350"/>
    <n v="140000"/>
    <n v="49000"/>
    <n v="0.35"/>
    <x v="0"/>
    <x v="9"/>
    <x v="1"/>
  </r>
  <r>
    <x v="3"/>
    <n v="1185732"/>
    <d v="2021-11-11T00:00:00"/>
    <x v="2"/>
    <x v="21"/>
    <s v="Salt Lake City"/>
    <x v="5"/>
    <n v="44.999999999999986"/>
    <n v="450"/>
    <n v="202499.99999999994"/>
    <n v="101249.99999999997"/>
    <n v="0.5"/>
    <x v="0"/>
    <x v="9"/>
    <x v="1"/>
  </r>
  <r>
    <x v="3"/>
    <n v="1185732"/>
    <d v="2021-12-10T00:00:00"/>
    <x v="2"/>
    <x v="21"/>
    <s v="Salt Lake City"/>
    <x v="0"/>
    <n v="40"/>
    <n v="700"/>
    <n v="280000"/>
    <n v="112000"/>
    <n v="0.4"/>
    <x v="0"/>
    <x v="10"/>
    <x v="1"/>
  </r>
  <r>
    <x v="3"/>
    <n v="1185732"/>
    <d v="2021-12-10T00:00:00"/>
    <x v="2"/>
    <x v="21"/>
    <s v="Salt Lake City"/>
    <x v="1"/>
    <n v="30.000000000000004"/>
    <n v="500"/>
    <n v="150000.00000000003"/>
    <n v="52500.000000000007"/>
    <n v="0.35"/>
    <x v="0"/>
    <x v="10"/>
    <x v="1"/>
  </r>
  <r>
    <x v="3"/>
    <n v="1185732"/>
    <d v="2021-12-10T00:00:00"/>
    <x v="2"/>
    <x v="21"/>
    <s v="Salt Lake City"/>
    <x v="2"/>
    <n v="30.000000000000004"/>
    <n v="450"/>
    <n v="135000.00000000003"/>
    <n v="47250.000000000007"/>
    <n v="0.35"/>
    <x v="0"/>
    <x v="10"/>
    <x v="1"/>
  </r>
  <r>
    <x v="3"/>
    <n v="1185732"/>
    <d v="2021-12-10T00:00:00"/>
    <x v="2"/>
    <x v="21"/>
    <s v="Salt Lake City"/>
    <x v="3"/>
    <n v="30.000000000000004"/>
    <n v="400"/>
    <n v="120000.00000000001"/>
    <n v="48000.000000000007"/>
    <n v="0.4"/>
    <x v="0"/>
    <x v="10"/>
    <x v="1"/>
  </r>
  <r>
    <x v="3"/>
    <n v="1185732"/>
    <d v="2021-12-10T00:00:00"/>
    <x v="2"/>
    <x v="21"/>
    <s v="Salt Lake City"/>
    <x v="4"/>
    <n v="40"/>
    <n v="400"/>
    <n v="160000"/>
    <n v="56000"/>
    <n v="0.35"/>
    <x v="0"/>
    <x v="10"/>
    <x v="1"/>
  </r>
  <r>
    <x v="3"/>
    <n v="1185732"/>
    <d v="2021-12-10T00:00:00"/>
    <x v="2"/>
    <x v="21"/>
    <s v="Salt Lake City"/>
    <x v="5"/>
    <n v="44.999999999999986"/>
    <n v="500"/>
    <n v="224999.99999999994"/>
    <n v="112499.99999999997"/>
    <n v="0.5"/>
    <x v="0"/>
    <x v="10"/>
    <x v="1"/>
  </r>
  <r>
    <x v="3"/>
    <n v="1128299"/>
    <d v="2021-01-24T00:00:00"/>
    <x v="2"/>
    <x v="21"/>
    <s v="Salt Lake City"/>
    <x v="0"/>
    <n v="30.000000000000004"/>
    <n v="350"/>
    <n v="105000.00000000001"/>
    <n v="36750"/>
    <n v="0.35"/>
    <x v="0"/>
    <x v="0"/>
    <x v="1"/>
  </r>
  <r>
    <x v="3"/>
    <n v="1128299"/>
    <d v="2021-01-24T00:00:00"/>
    <x v="2"/>
    <x v="21"/>
    <s v="Salt Lake City"/>
    <x v="1"/>
    <n v="40"/>
    <n v="350"/>
    <n v="140000"/>
    <n v="49000"/>
    <n v="0.35"/>
    <x v="0"/>
    <x v="0"/>
    <x v="1"/>
  </r>
  <r>
    <x v="3"/>
    <n v="1128299"/>
    <d v="2021-01-24T00:00:00"/>
    <x v="2"/>
    <x v="21"/>
    <s v="Salt Lake City"/>
    <x v="2"/>
    <n v="40"/>
    <n v="350"/>
    <n v="140000"/>
    <n v="49000"/>
    <n v="0.35"/>
    <x v="0"/>
    <x v="0"/>
    <x v="1"/>
  </r>
  <r>
    <x v="3"/>
    <n v="1128299"/>
    <d v="2021-01-24T00:00:00"/>
    <x v="2"/>
    <x v="21"/>
    <s v="Salt Lake City"/>
    <x v="3"/>
    <n v="40"/>
    <n v="200"/>
    <n v="80000"/>
    <n v="28000"/>
    <n v="0.35"/>
    <x v="0"/>
    <x v="0"/>
    <x v="1"/>
  </r>
  <r>
    <x v="3"/>
    <n v="1128299"/>
    <d v="2021-01-24T00:00:00"/>
    <x v="2"/>
    <x v="21"/>
    <s v="Salt Lake City"/>
    <x v="4"/>
    <n v="45.000000000000007"/>
    <n v="150"/>
    <n v="67500.000000000015"/>
    <n v="27000.000000000007"/>
    <n v="0.4"/>
    <x v="0"/>
    <x v="0"/>
    <x v="1"/>
  </r>
  <r>
    <x v="3"/>
    <n v="1128299"/>
    <d v="2021-01-24T00:00:00"/>
    <x v="2"/>
    <x v="21"/>
    <s v="Salt Lake City"/>
    <x v="5"/>
    <n v="40"/>
    <n v="400"/>
    <n v="160000"/>
    <n v="48000"/>
    <n v="0.3"/>
    <x v="0"/>
    <x v="0"/>
    <x v="1"/>
  </r>
  <r>
    <x v="3"/>
    <n v="1128299"/>
    <d v="2021-02-24T00:00:00"/>
    <x v="2"/>
    <x v="21"/>
    <s v="Salt Lake City"/>
    <x v="0"/>
    <n v="30.000000000000004"/>
    <n v="450"/>
    <n v="135000.00000000003"/>
    <n v="47250.000000000007"/>
    <n v="0.35"/>
    <x v="0"/>
    <x v="1"/>
    <x v="1"/>
  </r>
  <r>
    <x v="3"/>
    <n v="1128299"/>
    <d v="2021-02-24T00:00:00"/>
    <x v="2"/>
    <x v="21"/>
    <s v="Salt Lake City"/>
    <x v="1"/>
    <n v="40"/>
    <n v="350"/>
    <n v="140000"/>
    <n v="49000"/>
    <n v="0.35"/>
    <x v="0"/>
    <x v="1"/>
    <x v="1"/>
  </r>
  <r>
    <x v="3"/>
    <n v="1128299"/>
    <d v="2021-02-24T00:00:00"/>
    <x v="2"/>
    <x v="21"/>
    <s v="Salt Lake City"/>
    <x v="2"/>
    <n v="40"/>
    <n v="350"/>
    <n v="140000"/>
    <n v="49000"/>
    <n v="0.35"/>
    <x v="0"/>
    <x v="1"/>
    <x v="1"/>
  </r>
  <r>
    <x v="3"/>
    <n v="1128299"/>
    <d v="2021-02-24T00:00:00"/>
    <x v="2"/>
    <x v="22"/>
    <s v="Portland"/>
    <x v="3"/>
    <n v="40"/>
    <n v="200"/>
    <n v="80000"/>
    <n v="28000"/>
    <n v="0.35"/>
    <x v="0"/>
    <x v="1"/>
    <x v="1"/>
  </r>
  <r>
    <x v="3"/>
    <n v="1128299"/>
    <d v="2021-02-24T00:00:00"/>
    <x v="2"/>
    <x v="22"/>
    <s v="Portland"/>
    <x v="4"/>
    <n v="45.000000000000007"/>
    <n v="125"/>
    <n v="56250.000000000007"/>
    <n v="22500.000000000004"/>
    <n v="0.4"/>
    <x v="0"/>
    <x v="1"/>
    <x v="1"/>
  </r>
  <r>
    <x v="3"/>
    <n v="1128299"/>
    <d v="2021-02-24T00:00:00"/>
    <x v="2"/>
    <x v="22"/>
    <s v="Portland"/>
    <x v="5"/>
    <n v="40"/>
    <n v="325"/>
    <n v="130000"/>
    <n v="39000"/>
    <n v="0.3"/>
    <x v="0"/>
    <x v="1"/>
    <x v="1"/>
  </r>
  <r>
    <x v="3"/>
    <n v="1128299"/>
    <d v="2021-03-23T00:00:00"/>
    <x v="2"/>
    <x v="22"/>
    <s v="Portland"/>
    <x v="0"/>
    <n v="40"/>
    <n v="475"/>
    <n v="190000"/>
    <n v="66500"/>
    <n v="0.35"/>
    <x v="0"/>
    <x v="2"/>
    <x v="1"/>
  </r>
  <r>
    <x v="3"/>
    <n v="1128299"/>
    <d v="2021-03-23T00:00:00"/>
    <x v="2"/>
    <x v="22"/>
    <s v="Portland"/>
    <x v="1"/>
    <n v="50"/>
    <n v="325"/>
    <n v="162500"/>
    <n v="56875"/>
    <n v="0.35"/>
    <x v="0"/>
    <x v="2"/>
    <x v="1"/>
  </r>
  <r>
    <x v="3"/>
    <n v="1128299"/>
    <d v="2021-03-23T00:00:00"/>
    <x v="2"/>
    <x v="22"/>
    <s v="Portland"/>
    <x v="2"/>
    <n v="54.999999999999993"/>
    <n v="350"/>
    <n v="192499.99999999997"/>
    <n v="67374.999999999985"/>
    <n v="0.35"/>
    <x v="0"/>
    <x v="2"/>
    <x v="1"/>
  </r>
  <r>
    <x v="3"/>
    <n v="1128299"/>
    <d v="2021-03-23T00:00:00"/>
    <x v="2"/>
    <x v="22"/>
    <s v="Portland"/>
    <x v="3"/>
    <n v="50"/>
    <n v="250"/>
    <n v="125000"/>
    <n v="43750"/>
    <n v="0.35"/>
    <x v="0"/>
    <x v="2"/>
    <x v="1"/>
  </r>
  <r>
    <x v="3"/>
    <n v="1128299"/>
    <d v="2021-03-23T00:00:00"/>
    <x v="2"/>
    <x v="22"/>
    <s v="Portland"/>
    <x v="4"/>
    <n v="55.000000000000007"/>
    <n v="100"/>
    <n v="55000.000000000007"/>
    <n v="22000.000000000004"/>
    <n v="0.4"/>
    <x v="0"/>
    <x v="2"/>
    <x v="1"/>
  </r>
  <r>
    <x v="3"/>
    <n v="1128299"/>
    <d v="2021-03-23T00:00:00"/>
    <x v="2"/>
    <x v="22"/>
    <s v="Portland"/>
    <x v="5"/>
    <n v="50"/>
    <n v="300"/>
    <n v="150000"/>
    <n v="45000"/>
    <n v="0.3"/>
    <x v="0"/>
    <x v="2"/>
    <x v="1"/>
  </r>
  <r>
    <x v="3"/>
    <n v="1128299"/>
    <d v="2021-04-24T00:00:00"/>
    <x v="2"/>
    <x v="22"/>
    <s v="Portland"/>
    <x v="0"/>
    <n v="55.000000000000007"/>
    <n v="475"/>
    <n v="261250.00000000003"/>
    <n v="91437.5"/>
    <n v="0.35"/>
    <x v="0"/>
    <x v="3"/>
    <x v="1"/>
  </r>
  <r>
    <x v="3"/>
    <n v="1128299"/>
    <d v="2021-04-24T00:00:00"/>
    <x v="2"/>
    <x v="22"/>
    <s v="Portland"/>
    <x v="1"/>
    <n v="60.000000000000007"/>
    <n v="275"/>
    <n v="165000.00000000003"/>
    <n v="57750.000000000007"/>
    <n v="0.35"/>
    <x v="0"/>
    <x v="3"/>
    <x v="1"/>
  </r>
  <r>
    <x v="3"/>
    <n v="1128299"/>
    <d v="2021-04-24T00:00:00"/>
    <x v="2"/>
    <x v="22"/>
    <s v="Portland"/>
    <x v="2"/>
    <n v="60.000000000000007"/>
    <n v="325"/>
    <n v="195000.00000000003"/>
    <n v="68250"/>
    <n v="0.35"/>
    <x v="0"/>
    <x v="3"/>
    <x v="1"/>
  </r>
  <r>
    <x v="3"/>
    <n v="1128299"/>
    <d v="2021-04-24T00:00:00"/>
    <x v="2"/>
    <x v="22"/>
    <s v="Portland"/>
    <x v="3"/>
    <n v="45.000000000000007"/>
    <n v="225"/>
    <n v="101250.00000000001"/>
    <n v="35437.5"/>
    <n v="0.35"/>
    <x v="0"/>
    <x v="3"/>
    <x v="1"/>
  </r>
  <r>
    <x v="3"/>
    <n v="1128299"/>
    <d v="2021-04-24T00:00:00"/>
    <x v="2"/>
    <x v="22"/>
    <s v="Portland"/>
    <x v="4"/>
    <n v="50.000000000000014"/>
    <n v="125"/>
    <n v="62500.000000000015"/>
    <n v="25000.000000000007"/>
    <n v="0.4"/>
    <x v="0"/>
    <x v="3"/>
    <x v="1"/>
  </r>
  <r>
    <x v="3"/>
    <n v="1128299"/>
    <d v="2021-04-24T00:00:00"/>
    <x v="2"/>
    <x v="22"/>
    <s v="Portland"/>
    <x v="5"/>
    <n v="65.000000000000014"/>
    <n v="300"/>
    <n v="195000.00000000003"/>
    <n v="58500.000000000007"/>
    <n v="0.3"/>
    <x v="0"/>
    <x v="3"/>
    <x v="1"/>
  </r>
  <r>
    <x v="3"/>
    <n v="1128299"/>
    <d v="2021-05-25T00:00:00"/>
    <x v="2"/>
    <x v="22"/>
    <s v="Portland"/>
    <x v="0"/>
    <n v="50"/>
    <n v="500"/>
    <n v="250000"/>
    <n v="87500"/>
    <n v="0.35"/>
    <x v="0"/>
    <x v="4"/>
    <x v="1"/>
  </r>
  <r>
    <x v="3"/>
    <n v="1128299"/>
    <d v="2021-05-25T00:00:00"/>
    <x v="2"/>
    <x v="22"/>
    <s v="Portland"/>
    <x v="1"/>
    <n v="55.000000000000007"/>
    <n v="350"/>
    <n v="192500.00000000003"/>
    <n v="67375"/>
    <n v="0.35"/>
    <x v="0"/>
    <x v="4"/>
    <x v="1"/>
  </r>
  <r>
    <x v="3"/>
    <n v="1128299"/>
    <d v="2021-05-25T00:00:00"/>
    <x v="2"/>
    <x v="22"/>
    <s v="Portland"/>
    <x v="2"/>
    <n v="55.000000000000007"/>
    <n v="350"/>
    <n v="192500.00000000003"/>
    <n v="67375"/>
    <n v="0.35"/>
    <x v="0"/>
    <x v="4"/>
    <x v="1"/>
  </r>
  <r>
    <x v="3"/>
    <n v="1128299"/>
    <d v="2021-05-25T00:00:00"/>
    <x v="2"/>
    <x v="22"/>
    <s v="Portland"/>
    <x v="3"/>
    <n v="50"/>
    <n v="275"/>
    <n v="137500"/>
    <n v="48125"/>
    <n v="0.35"/>
    <x v="0"/>
    <x v="4"/>
    <x v="1"/>
  </r>
  <r>
    <x v="3"/>
    <n v="1128299"/>
    <d v="2021-05-25T00:00:00"/>
    <x v="2"/>
    <x v="22"/>
    <s v="Portland"/>
    <x v="4"/>
    <n v="44.999999999999993"/>
    <n v="175"/>
    <n v="78749.999999999985"/>
    <n v="31499.999999999996"/>
    <n v="0.4"/>
    <x v="0"/>
    <x v="4"/>
    <x v="1"/>
  </r>
  <r>
    <x v="3"/>
    <n v="1128299"/>
    <d v="2021-05-25T00:00:00"/>
    <x v="2"/>
    <x v="22"/>
    <s v="Portland"/>
    <x v="5"/>
    <n v="60"/>
    <n v="525"/>
    <n v="315000"/>
    <n v="94500"/>
    <n v="0.3"/>
    <x v="0"/>
    <x v="4"/>
    <x v="1"/>
  </r>
  <r>
    <x v="3"/>
    <n v="1128299"/>
    <d v="2021-06-24T00:00:00"/>
    <x v="2"/>
    <x v="22"/>
    <s v="Portland"/>
    <x v="0"/>
    <n v="54.999999999999993"/>
    <n v="775"/>
    <n v="426249.99999999994"/>
    <n v="149187.49999999997"/>
    <n v="0.35"/>
    <x v="0"/>
    <x v="11"/>
    <x v="1"/>
  </r>
  <r>
    <x v="3"/>
    <n v="1128299"/>
    <d v="2021-06-24T00:00:00"/>
    <x v="2"/>
    <x v="22"/>
    <s v="Portland"/>
    <x v="1"/>
    <n v="64.999999999999986"/>
    <n v="650"/>
    <n v="422499.99999999988"/>
    <n v="147874.99999999994"/>
    <n v="0.35"/>
    <x v="0"/>
    <x v="11"/>
    <x v="1"/>
  </r>
  <r>
    <x v="3"/>
    <n v="1128299"/>
    <d v="2021-06-24T00:00:00"/>
    <x v="2"/>
    <x v="22"/>
    <s v="Portland"/>
    <x v="2"/>
    <n v="80"/>
    <n v="650"/>
    <n v="520000"/>
    <n v="182000"/>
    <n v="0.35"/>
    <x v="0"/>
    <x v="11"/>
    <x v="1"/>
  </r>
  <r>
    <x v="3"/>
    <n v="1128299"/>
    <d v="2021-06-24T00:00:00"/>
    <x v="2"/>
    <x v="22"/>
    <s v="Portland"/>
    <x v="3"/>
    <n v="80"/>
    <n v="525"/>
    <n v="420000"/>
    <n v="147000"/>
    <n v="0.35"/>
    <x v="0"/>
    <x v="11"/>
    <x v="1"/>
  </r>
  <r>
    <x v="3"/>
    <n v="1128299"/>
    <d v="2021-06-24T00:00:00"/>
    <x v="2"/>
    <x v="22"/>
    <s v="Portland"/>
    <x v="4"/>
    <n v="90"/>
    <n v="400"/>
    <n v="360000"/>
    <n v="144000"/>
    <n v="0.4"/>
    <x v="0"/>
    <x v="11"/>
    <x v="1"/>
  </r>
  <r>
    <x v="3"/>
    <n v="1128299"/>
    <d v="2021-06-24T00:00:00"/>
    <x v="2"/>
    <x v="22"/>
    <s v="Portland"/>
    <x v="5"/>
    <n v="105"/>
    <n v="700"/>
    <n v="735000"/>
    <n v="220500"/>
    <n v="0.3"/>
    <x v="0"/>
    <x v="11"/>
    <x v="1"/>
  </r>
  <r>
    <x v="3"/>
    <n v="1128299"/>
    <d v="2021-07-23T00:00:00"/>
    <x v="2"/>
    <x v="22"/>
    <s v="Portland"/>
    <x v="0"/>
    <n v="85"/>
    <n v="850"/>
    <n v="722500"/>
    <n v="252874.99999999997"/>
    <n v="0.35"/>
    <x v="0"/>
    <x v="5"/>
    <x v="1"/>
  </r>
  <r>
    <x v="3"/>
    <n v="1128299"/>
    <d v="2021-07-23T00:00:00"/>
    <x v="2"/>
    <x v="22"/>
    <s v="Portland"/>
    <x v="1"/>
    <n v="90"/>
    <n v="700"/>
    <n v="630000"/>
    <n v="220500"/>
    <n v="0.35"/>
    <x v="0"/>
    <x v="5"/>
    <x v="1"/>
  </r>
  <r>
    <x v="3"/>
    <n v="1128299"/>
    <d v="2021-07-23T00:00:00"/>
    <x v="2"/>
    <x v="22"/>
    <s v="Portland"/>
    <x v="2"/>
    <n v="90"/>
    <n v="650"/>
    <n v="585000"/>
    <n v="204750"/>
    <n v="0.35"/>
    <x v="0"/>
    <x v="5"/>
    <x v="1"/>
  </r>
  <r>
    <x v="3"/>
    <n v="1128299"/>
    <d v="2021-07-23T00:00:00"/>
    <x v="2"/>
    <x v="22"/>
    <s v="Portland"/>
    <x v="3"/>
    <n v="85"/>
    <n v="550"/>
    <n v="467500"/>
    <n v="163625"/>
    <n v="0.35"/>
    <x v="0"/>
    <x v="5"/>
    <x v="1"/>
  </r>
  <r>
    <x v="3"/>
    <n v="1128299"/>
    <d v="2021-07-23T00:00:00"/>
    <x v="2"/>
    <x v="22"/>
    <s v="Portland"/>
    <x v="4"/>
    <n v="90"/>
    <n v="600"/>
    <n v="540000"/>
    <n v="216000"/>
    <n v="0.4"/>
    <x v="0"/>
    <x v="5"/>
    <x v="1"/>
  </r>
  <r>
    <x v="3"/>
    <n v="1128299"/>
    <d v="2021-07-23T00:00:00"/>
    <x v="2"/>
    <x v="22"/>
    <s v="Portland"/>
    <x v="5"/>
    <n v="105"/>
    <n v="600"/>
    <n v="630000"/>
    <n v="189000"/>
    <n v="0.3"/>
    <x v="0"/>
    <x v="5"/>
    <x v="1"/>
  </r>
  <r>
    <x v="3"/>
    <n v="1128299"/>
    <d v="2021-08-24T00:00:00"/>
    <x v="2"/>
    <x v="22"/>
    <s v="Portland"/>
    <x v="0"/>
    <n v="90"/>
    <n v="800"/>
    <n v="720000"/>
    <n v="251999.99999999997"/>
    <n v="0.35"/>
    <x v="0"/>
    <x v="6"/>
    <x v="1"/>
  </r>
  <r>
    <x v="3"/>
    <n v="1128299"/>
    <d v="2021-08-24T00:00:00"/>
    <x v="2"/>
    <x v="22"/>
    <s v="Portland"/>
    <x v="1"/>
    <n v="80"/>
    <n v="775"/>
    <n v="620000"/>
    <n v="217000"/>
    <n v="0.35"/>
    <x v="0"/>
    <x v="6"/>
    <x v="1"/>
  </r>
  <r>
    <x v="3"/>
    <n v="1128299"/>
    <d v="2021-08-24T00:00:00"/>
    <x v="2"/>
    <x v="22"/>
    <s v="Portland"/>
    <x v="2"/>
    <n v="70"/>
    <n v="650"/>
    <n v="455000"/>
    <n v="159250"/>
    <n v="0.35"/>
    <x v="0"/>
    <x v="6"/>
    <x v="1"/>
  </r>
  <r>
    <x v="3"/>
    <n v="1128299"/>
    <d v="2021-08-24T00:00:00"/>
    <x v="2"/>
    <x v="22"/>
    <s v="Portland"/>
    <x v="3"/>
    <n v="70"/>
    <n v="425"/>
    <n v="297500"/>
    <n v="104125"/>
    <n v="0.35"/>
    <x v="0"/>
    <x v="6"/>
    <x v="1"/>
  </r>
  <r>
    <x v="3"/>
    <n v="1128299"/>
    <d v="2021-08-24T00:00:00"/>
    <x v="2"/>
    <x v="22"/>
    <s v="Portland"/>
    <x v="4"/>
    <n v="70"/>
    <n v="425"/>
    <n v="297500"/>
    <n v="119000"/>
    <n v="0.4"/>
    <x v="0"/>
    <x v="6"/>
    <x v="1"/>
  </r>
  <r>
    <x v="3"/>
    <n v="1128299"/>
    <d v="2021-08-24T00:00:00"/>
    <x v="2"/>
    <x v="22"/>
    <s v="Portland"/>
    <x v="5"/>
    <n v="75"/>
    <n v="250"/>
    <n v="187500"/>
    <n v="56250"/>
    <n v="0.3"/>
    <x v="0"/>
    <x v="6"/>
    <x v="1"/>
  </r>
  <r>
    <x v="3"/>
    <n v="1128299"/>
    <d v="2021-09-25T00:00:00"/>
    <x v="2"/>
    <x v="22"/>
    <s v="Portland"/>
    <x v="0"/>
    <n v="50.000000000000014"/>
    <n v="450"/>
    <n v="225000.00000000006"/>
    <n v="78750.000000000015"/>
    <n v="0.35"/>
    <x v="0"/>
    <x v="7"/>
    <x v="1"/>
  </r>
  <r>
    <x v="3"/>
    <n v="1128299"/>
    <d v="2021-09-25T00:00:00"/>
    <x v="2"/>
    <x v="22"/>
    <s v="Portland"/>
    <x v="1"/>
    <n v="55.000000000000014"/>
    <n v="450"/>
    <n v="247500.00000000006"/>
    <n v="86625.000000000015"/>
    <n v="0.35"/>
    <x v="0"/>
    <x v="7"/>
    <x v="1"/>
  </r>
  <r>
    <x v="3"/>
    <n v="1128299"/>
    <d v="2021-09-25T00:00:00"/>
    <x v="2"/>
    <x v="22"/>
    <s v="Portland"/>
    <x v="2"/>
    <n v="50.000000000000014"/>
    <n v="250"/>
    <n v="125000.00000000003"/>
    <n v="43750.000000000007"/>
    <n v="0.35"/>
    <x v="0"/>
    <x v="7"/>
    <x v="1"/>
  </r>
  <r>
    <x v="3"/>
    <n v="1128299"/>
    <d v="2021-09-25T00:00:00"/>
    <x v="2"/>
    <x v="22"/>
    <s v="Portland"/>
    <x v="3"/>
    <n v="50.000000000000014"/>
    <n v="200"/>
    <n v="100000.00000000003"/>
    <n v="35000.000000000007"/>
    <n v="0.35"/>
    <x v="0"/>
    <x v="7"/>
    <x v="1"/>
  </r>
  <r>
    <x v="3"/>
    <n v="1128299"/>
    <d v="2021-09-25T00:00:00"/>
    <x v="2"/>
    <x v="22"/>
    <s v="Portland"/>
    <x v="4"/>
    <n v="60.000000000000007"/>
    <n v="225"/>
    <n v="135000.00000000003"/>
    <n v="54000.000000000015"/>
    <n v="0.4"/>
    <x v="0"/>
    <x v="7"/>
    <x v="1"/>
  </r>
  <r>
    <x v="3"/>
    <n v="1128299"/>
    <d v="2021-09-25T00:00:00"/>
    <x v="2"/>
    <x v="22"/>
    <s v="Portland"/>
    <x v="5"/>
    <n v="44.999999999999993"/>
    <n v="250"/>
    <n v="112499.99999999999"/>
    <n v="33749.999999999993"/>
    <n v="0.3"/>
    <x v="0"/>
    <x v="7"/>
    <x v="1"/>
  </r>
  <r>
    <x v="3"/>
    <n v="1128299"/>
    <d v="2021-10-24T00:00:00"/>
    <x v="2"/>
    <x v="22"/>
    <s v="Portland"/>
    <x v="0"/>
    <n v="40"/>
    <n v="350"/>
    <n v="140000"/>
    <n v="49000"/>
    <n v="0.35"/>
    <x v="0"/>
    <x v="8"/>
    <x v="1"/>
  </r>
  <r>
    <x v="3"/>
    <n v="1128299"/>
    <d v="2021-10-24T00:00:00"/>
    <x v="2"/>
    <x v="22"/>
    <s v="Portland"/>
    <x v="1"/>
    <n v="55.000000000000014"/>
    <n v="525"/>
    <n v="288750.00000000006"/>
    <n v="101062.50000000001"/>
    <n v="0.35"/>
    <x v="0"/>
    <x v="8"/>
    <x v="1"/>
  </r>
  <r>
    <x v="3"/>
    <n v="1128299"/>
    <d v="2021-10-24T00:00:00"/>
    <x v="2"/>
    <x v="22"/>
    <s v="Portland"/>
    <x v="2"/>
    <n v="50.000000000000014"/>
    <n v="350"/>
    <n v="175000.00000000006"/>
    <n v="61250.000000000015"/>
    <n v="0.35"/>
    <x v="0"/>
    <x v="8"/>
    <x v="1"/>
  </r>
  <r>
    <x v="3"/>
    <n v="1128299"/>
    <d v="2021-10-24T00:00:00"/>
    <x v="2"/>
    <x v="22"/>
    <s v="Portland"/>
    <x v="3"/>
    <n v="45.000000000000007"/>
    <n v="325"/>
    <n v="146250.00000000003"/>
    <n v="51187.500000000007"/>
    <n v="0.35"/>
    <x v="0"/>
    <x v="8"/>
    <x v="1"/>
  </r>
  <r>
    <x v="3"/>
    <n v="1128299"/>
    <d v="2021-10-24T00:00:00"/>
    <x v="2"/>
    <x v="22"/>
    <s v="Portland"/>
    <x v="4"/>
    <n v="55.000000000000007"/>
    <n v="300"/>
    <n v="165000.00000000003"/>
    <n v="66000.000000000015"/>
    <n v="0.4"/>
    <x v="0"/>
    <x v="8"/>
    <x v="1"/>
  </r>
  <r>
    <x v="3"/>
    <n v="1128299"/>
    <d v="2021-10-24T00:00:00"/>
    <x v="2"/>
    <x v="22"/>
    <s v="Portland"/>
    <x v="5"/>
    <n v="60.000000000000007"/>
    <n v="350"/>
    <n v="210000.00000000003"/>
    <n v="63000.000000000007"/>
    <n v="0.3"/>
    <x v="0"/>
    <x v="8"/>
    <x v="1"/>
  </r>
  <r>
    <x v="3"/>
    <n v="1128299"/>
    <d v="2021-11-24T00:00:00"/>
    <x v="2"/>
    <x v="22"/>
    <s v="Portland"/>
    <x v="0"/>
    <n v="45.000000000000007"/>
    <n v="575"/>
    <n v="258750.00000000003"/>
    <n v="90562.5"/>
    <n v="0.35"/>
    <x v="0"/>
    <x v="9"/>
    <x v="1"/>
  </r>
  <r>
    <x v="3"/>
    <n v="1128299"/>
    <d v="2021-11-24T00:00:00"/>
    <x v="2"/>
    <x v="22"/>
    <s v="Portland"/>
    <x v="1"/>
    <n v="50.000000000000014"/>
    <n v="650"/>
    <n v="325000.00000000012"/>
    <n v="113750.00000000003"/>
    <n v="0.35"/>
    <x v="0"/>
    <x v="9"/>
    <x v="1"/>
  </r>
  <r>
    <x v="3"/>
    <n v="1128299"/>
    <d v="2021-11-24T00:00:00"/>
    <x v="2"/>
    <x v="22"/>
    <s v="Portland"/>
    <x v="2"/>
    <n v="45.000000000000007"/>
    <n v="475"/>
    <n v="213750.00000000003"/>
    <n v="74812.5"/>
    <n v="0.35"/>
    <x v="0"/>
    <x v="9"/>
    <x v="1"/>
  </r>
  <r>
    <x v="3"/>
    <n v="1128299"/>
    <d v="2021-11-24T00:00:00"/>
    <x v="2"/>
    <x v="22"/>
    <s v="Portland"/>
    <x v="3"/>
    <n v="55.000000000000014"/>
    <n v="450"/>
    <n v="247500.00000000006"/>
    <n v="86625.000000000015"/>
    <n v="0.35"/>
    <x v="0"/>
    <x v="9"/>
    <x v="1"/>
  </r>
  <r>
    <x v="3"/>
    <n v="1128299"/>
    <d v="2021-11-24T00:00:00"/>
    <x v="2"/>
    <x v="22"/>
    <s v="Portland"/>
    <x v="4"/>
    <n v="75.000000000000014"/>
    <n v="425"/>
    <n v="318750.00000000006"/>
    <n v="127500.00000000003"/>
    <n v="0.4"/>
    <x v="0"/>
    <x v="9"/>
    <x v="1"/>
  </r>
  <r>
    <x v="3"/>
    <n v="1128299"/>
    <d v="2021-11-24T00:00:00"/>
    <x v="2"/>
    <x v="22"/>
    <s v="Portland"/>
    <x v="5"/>
    <n v="80.000000000000014"/>
    <n v="550"/>
    <n v="440000.00000000006"/>
    <n v="132000"/>
    <n v="0.3"/>
    <x v="0"/>
    <x v="9"/>
    <x v="1"/>
  </r>
  <r>
    <x v="3"/>
    <n v="1128299"/>
    <d v="2021-12-23T00:00:00"/>
    <x v="2"/>
    <x v="22"/>
    <s v="Portland"/>
    <x v="0"/>
    <n v="65.000000000000014"/>
    <n v="750"/>
    <n v="487500.00000000012"/>
    <n v="170625.00000000003"/>
    <n v="0.35"/>
    <x v="0"/>
    <x v="10"/>
    <x v="1"/>
  </r>
  <r>
    <x v="3"/>
    <n v="1128299"/>
    <d v="2021-12-23T00:00:00"/>
    <x v="2"/>
    <x v="22"/>
    <s v="Portland"/>
    <x v="1"/>
    <n v="75.000000000000028"/>
    <n v="750"/>
    <n v="562500.00000000023"/>
    <n v="196875.00000000006"/>
    <n v="0.35"/>
    <x v="0"/>
    <x v="10"/>
    <x v="1"/>
  </r>
  <r>
    <x v="3"/>
    <n v="1128299"/>
    <d v="2021-12-23T00:00:00"/>
    <x v="2"/>
    <x v="22"/>
    <s v="Portland"/>
    <x v="2"/>
    <n v="70.000000000000014"/>
    <n v="550"/>
    <n v="385000.00000000006"/>
    <n v="134750"/>
    <n v="0.35"/>
    <x v="0"/>
    <x v="10"/>
    <x v="1"/>
  </r>
  <r>
    <x v="3"/>
    <n v="1128299"/>
    <d v="2021-12-23T00:00:00"/>
    <x v="2"/>
    <x v="22"/>
    <s v="Portland"/>
    <x v="3"/>
    <n v="70.000000000000014"/>
    <n v="550"/>
    <n v="385000.00000000006"/>
    <n v="134750"/>
    <n v="0.35"/>
    <x v="0"/>
    <x v="10"/>
    <x v="1"/>
  </r>
  <r>
    <x v="3"/>
    <n v="1128299"/>
    <d v="2021-12-23T00:00:00"/>
    <x v="2"/>
    <x v="22"/>
    <s v="Portland"/>
    <x v="4"/>
    <n v="80.000000000000014"/>
    <n v="475"/>
    <n v="380000.00000000006"/>
    <n v="152000.00000000003"/>
    <n v="0.4"/>
    <x v="0"/>
    <x v="10"/>
    <x v="1"/>
  </r>
  <r>
    <x v="3"/>
    <n v="1128299"/>
    <d v="2021-12-23T00:00:00"/>
    <x v="2"/>
    <x v="22"/>
    <s v="Portland"/>
    <x v="5"/>
    <n v="85.000000000000014"/>
    <n v="575"/>
    <n v="488750.00000000006"/>
    <n v="146625"/>
    <n v="0.3"/>
    <x v="0"/>
    <x v="10"/>
    <x v="1"/>
  </r>
  <r>
    <x v="3"/>
    <n v="1128299"/>
    <d v="2021-01-17T00:00:00"/>
    <x v="2"/>
    <x v="22"/>
    <s v="Portland"/>
    <x v="0"/>
    <n v="35"/>
    <n v="400"/>
    <n v="140000"/>
    <n v="55999.999999999993"/>
    <n v="0.39999999999999997"/>
    <x v="0"/>
    <x v="0"/>
    <x v="1"/>
  </r>
  <r>
    <x v="3"/>
    <n v="1128299"/>
    <d v="2021-01-17T00:00:00"/>
    <x v="2"/>
    <x v="22"/>
    <s v="Portland"/>
    <x v="1"/>
    <n v="45"/>
    <n v="400"/>
    <n v="180000"/>
    <n v="72000"/>
    <n v="0.39999999999999997"/>
    <x v="0"/>
    <x v="0"/>
    <x v="1"/>
  </r>
  <r>
    <x v="3"/>
    <n v="1128299"/>
    <d v="2021-01-17T00:00:00"/>
    <x v="2"/>
    <x v="22"/>
    <s v="Portland"/>
    <x v="2"/>
    <n v="45"/>
    <n v="400"/>
    <n v="180000"/>
    <n v="72000"/>
    <n v="0.39999999999999997"/>
    <x v="0"/>
    <x v="0"/>
    <x v="1"/>
  </r>
  <r>
    <x v="3"/>
    <n v="1128299"/>
    <d v="2021-01-17T00:00:00"/>
    <x v="2"/>
    <x v="22"/>
    <s v="Portland"/>
    <x v="3"/>
    <n v="45"/>
    <n v="250"/>
    <n v="112500"/>
    <n v="44999.999999999993"/>
    <n v="0.39999999999999997"/>
    <x v="0"/>
    <x v="0"/>
    <x v="1"/>
  </r>
  <r>
    <x v="3"/>
    <n v="1128299"/>
    <d v="2021-01-17T00:00:00"/>
    <x v="2"/>
    <x v="22"/>
    <s v="Portland"/>
    <x v="4"/>
    <n v="50.000000000000014"/>
    <n v="200"/>
    <n v="100000.00000000003"/>
    <n v="45000.000000000015"/>
    <n v="0.45"/>
    <x v="0"/>
    <x v="0"/>
    <x v="1"/>
  </r>
  <r>
    <x v="3"/>
    <n v="1128299"/>
    <d v="2021-01-17T00:00:00"/>
    <x v="2"/>
    <x v="22"/>
    <s v="Portland"/>
    <x v="5"/>
    <n v="45"/>
    <n v="450"/>
    <n v="202500"/>
    <n v="70875"/>
    <n v="0.35"/>
    <x v="0"/>
    <x v="0"/>
    <x v="1"/>
  </r>
  <r>
    <x v="3"/>
    <n v="1128299"/>
    <d v="2021-02-17T00:00:00"/>
    <x v="2"/>
    <x v="22"/>
    <s v="Portland"/>
    <x v="0"/>
    <n v="35"/>
    <n v="500"/>
    <n v="175000"/>
    <n v="70000"/>
    <n v="0.39999999999999997"/>
    <x v="0"/>
    <x v="1"/>
    <x v="1"/>
  </r>
  <r>
    <x v="3"/>
    <n v="1128299"/>
    <d v="2021-02-17T00:00:00"/>
    <x v="2"/>
    <x v="22"/>
    <s v="Portland"/>
    <x v="1"/>
    <n v="45"/>
    <n v="400"/>
    <n v="180000"/>
    <n v="72000"/>
    <n v="0.39999999999999997"/>
    <x v="0"/>
    <x v="1"/>
    <x v="1"/>
  </r>
  <r>
    <x v="3"/>
    <n v="1128299"/>
    <d v="2021-02-17T00:00:00"/>
    <x v="2"/>
    <x v="22"/>
    <s v="Portland"/>
    <x v="2"/>
    <n v="45"/>
    <n v="400"/>
    <n v="180000"/>
    <n v="72000"/>
    <n v="0.39999999999999997"/>
    <x v="0"/>
    <x v="1"/>
    <x v="1"/>
  </r>
  <r>
    <x v="3"/>
    <n v="1128299"/>
    <d v="2021-02-17T00:00:00"/>
    <x v="1"/>
    <x v="23"/>
    <s v="New Orleans"/>
    <x v="3"/>
    <n v="45"/>
    <n v="250"/>
    <n v="112500"/>
    <n v="44999.999999999993"/>
    <n v="0.39999999999999997"/>
    <x v="0"/>
    <x v="1"/>
    <x v="1"/>
  </r>
  <r>
    <x v="3"/>
    <n v="1128299"/>
    <d v="2021-02-17T00:00:00"/>
    <x v="1"/>
    <x v="23"/>
    <s v="New Orleans"/>
    <x v="4"/>
    <n v="50.000000000000014"/>
    <n v="175"/>
    <n v="87500.000000000029"/>
    <n v="39375.000000000015"/>
    <n v="0.45"/>
    <x v="0"/>
    <x v="1"/>
    <x v="1"/>
  </r>
  <r>
    <x v="3"/>
    <n v="1128299"/>
    <d v="2021-02-17T00:00:00"/>
    <x v="1"/>
    <x v="23"/>
    <s v="New Orleans"/>
    <x v="5"/>
    <n v="45"/>
    <n v="375"/>
    <n v="168750"/>
    <n v="59062.499999999993"/>
    <n v="0.35"/>
    <x v="0"/>
    <x v="1"/>
    <x v="1"/>
  </r>
  <r>
    <x v="3"/>
    <n v="1128299"/>
    <d v="2021-03-16T00:00:00"/>
    <x v="1"/>
    <x v="23"/>
    <s v="New Orleans"/>
    <x v="0"/>
    <n v="45"/>
    <n v="525"/>
    <n v="236250"/>
    <n v="94499.999999999985"/>
    <n v="0.39999999999999997"/>
    <x v="0"/>
    <x v="2"/>
    <x v="1"/>
  </r>
  <r>
    <x v="3"/>
    <n v="1128299"/>
    <d v="2021-03-16T00:00:00"/>
    <x v="1"/>
    <x v="23"/>
    <s v="New Orleans"/>
    <x v="1"/>
    <n v="55.000000000000007"/>
    <n v="375"/>
    <n v="206250.00000000003"/>
    <n v="82500"/>
    <n v="0.39999999999999997"/>
    <x v="0"/>
    <x v="2"/>
    <x v="1"/>
  </r>
  <r>
    <x v="3"/>
    <n v="1128299"/>
    <d v="2021-03-16T00:00:00"/>
    <x v="1"/>
    <x v="23"/>
    <s v="New Orleans"/>
    <x v="2"/>
    <n v="60"/>
    <n v="400"/>
    <n v="240000"/>
    <n v="95999.999999999985"/>
    <n v="0.39999999999999997"/>
    <x v="0"/>
    <x v="2"/>
    <x v="1"/>
  </r>
  <r>
    <x v="3"/>
    <n v="1128299"/>
    <d v="2021-03-16T00:00:00"/>
    <x v="1"/>
    <x v="23"/>
    <s v="New Orleans"/>
    <x v="3"/>
    <n v="55.000000000000007"/>
    <n v="300"/>
    <n v="165000.00000000003"/>
    <n v="66000"/>
    <n v="0.39999999999999997"/>
    <x v="0"/>
    <x v="2"/>
    <x v="1"/>
  </r>
  <r>
    <x v="3"/>
    <n v="1128299"/>
    <d v="2021-03-16T00:00:00"/>
    <x v="1"/>
    <x v="23"/>
    <s v="New Orleans"/>
    <x v="4"/>
    <n v="60.000000000000007"/>
    <n v="150"/>
    <n v="90000.000000000015"/>
    <n v="40500.000000000007"/>
    <n v="0.45"/>
    <x v="0"/>
    <x v="2"/>
    <x v="1"/>
  </r>
  <r>
    <x v="3"/>
    <n v="1128299"/>
    <d v="2021-03-16T00:00:00"/>
    <x v="1"/>
    <x v="23"/>
    <s v="New Orleans"/>
    <x v="5"/>
    <n v="45"/>
    <n v="350"/>
    <n v="157500"/>
    <n v="55125"/>
    <n v="0.35"/>
    <x v="0"/>
    <x v="2"/>
    <x v="1"/>
  </r>
  <r>
    <x v="3"/>
    <n v="1128299"/>
    <d v="2021-04-17T00:00:00"/>
    <x v="1"/>
    <x v="23"/>
    <s v="New Orleans"/>
    <x v="0"/>
    <n v="50"/>
    <n v="525"/>
    <n v="262500"/>
    <n v="104999.99999999999"/>
    <n v="0.39999999999999997"/>
    <x v="0"/>
    <x v="3"/>
    <x v="1"/>
  </r>
  <r>
    <x v="3"/>
    <n v="1128299"/>
    <d v="2021-04-17T00:00:00"/>
    <x v="1"/>
    <x v="23"/>
    <s v="New Orleans"/>
    <x v="1"/>
    <n v="55.000000000000007"/>
    <n v="325"/>
    <n v="178750.00000000003"/>
    <n v="71500"/>
    <n v="0.39999999999999997"/>
    <x v="0"/>
    <x v="3"/>
    <x v="1"/>
  </r>
  <r>
    <x v="3"/>
    <n v="1128299"/>
    <d v="2021-04-17T00:00:00"/>
    <x v="1"/>
    <x v="23"/>
    <s v="New Orleans"/>
    <x v="2"/>
    <n v="55.000000000000007"/>
    <n v="375"/>
    <n v="206250.00000000003"/>
    <n v="82500"/>
    <n v="0.39999999999999997"/>
    <x v="0"/>
    <x v="3"/>
    <x v="1"/>
  </r>
  <r>
    <x v="3"/>
    <n v="1128299"/>
    <d v="2021-04-17T00:00:00"/>
    <x v="1"/>
    <x v="23"/>
    <s v="New Orleans"/>
    <x v="3"/>
    <n v="40.000000000000007"/>
    <n v="275"/>
    <n v="110000.00000000001"/>
    <n v="44000"/>
    <n v="0.39999999999999997"/>
    <x v="0"/>
    <x v="3"/>
    <x v="1"/>
  </r>
  <r>
    <x v="3"/>
    <n v="1128299"/>
    <d v="2021-04-17T00:00:00"/>
    <x v="1"/>
    <x v="23"/>
    <s v="New Orleans"/>
    <x v="4"/>
    <n v="45.000000000000014"/>
    <n v="175"/>
    <n v="78750.000000000029"/>
    <n v="35437.500000000015"/>
    <n v="0.45"/>
    <x v="0"/>
    <x v="3"/>
    <x v="1"/>
  </r>
  <r>
    <x v="3"/>
    <n v="1128299"/>
    <d v="2021-04-17T00:00:00"/>
    <x v="1"/>
    <x v="23"/>
    <s v="New Orleans"/>
    <x v="5"/>
    <n v="60.000000000000007"/>
    <n v="350"/>
    <n v="210000.00000000003"/>
    <n v="73500"/>
    <n v="0.35"/>
    <x v="0"/>
    <x v="3"/>
    <x v="1"/>
  </r>
  <r>
    <x v="3"/>
    <n v="1128299"/>
    <d v="2021-05-18T00:00:00"/>
    <x v="1"/>
    <x v="23"/>
    <s v="New Orleans"/>
    <x v="0"/>
    <n v="45"/>
    <n v="550"/>
    <n v="247500"/>
    <n v="98999.999999999985"/>
    <n v="0.39999999999999997"/>
    <x v="0"/>
    <x v="4"/>
    <x v="1"/>
  </r>
  <r>
    <x v="3"/>
    <n v="1128299"/>
    <d v="2021-05-18T00:00:00"/>
    <x v="1"/>
    <x v="23"/>
    <s v="New Orleans"/>
    <x v="1"/>
    <n v="50"/>
    <n v="400"/>
    <n v="200000"/>
    <n v="80000"/>
    <n v="0.39999999999999997"/>
    <x v="0"/>
    <x v="4"/>
    <x v="1"/>
  </r>
  <r>
    <x v="3"/>
    <n v="1128299"/>
    <d v="2021-05-18T00:00:00"/>
    <x v="1"/>
    <x v="23"/>
    <s v="New Orleans"/>
    <x v="2"/>
    <n v="50"/>
    <n v="400"/>
    <n v="200000"/>
    <n v="80000"/>
    <n v="0.39999999999999997"/>
    <x v="0"/>
    <x v="4"/>
    <x v="1"/>
  </r>
  <r>
    <x v="3"/>
    <n v="1128299"/>
    <d v="2021-05-18T00:00:00"/>
    <x v="1"/>
    <x v="23"/>
    <s v="New Orleans"/>
    <x v="3"/>
    <n v="45"/>
    <n v="325"/>
    <n v="146250"/>
    <n v="58499.999999999993"/>
    <n v="0.39999999999999997"/>
    <x v="0"/>
    <x v="4"/>
    <x v="1"/>
  </r>
  <r>
    <x v="3"/>
    <n v="1128299"/>
    <d v="2021-05-18T00:00:00"/>
    <x v="1"/>
    <x v="23"/>
    <s v="New Orleans"/>
    <x v="4"/>
    <n v="40"/>
    <n v="225"/>
    <n v="90000"/>
    <n v="40500"/>
    <n v="0.45"/>
    <x v="0"/>
    <x v="4"/>
    <x v="1"/>
  </r>
  <r>
    <x v="3"/>
    <n v="1128299"/>
    <d v="2021-05-18T00:00:00"/>
    <x v="1"/>
    <x v="23"/>
    <s v="New Orleans"/>
    <x v="5"/>
    <n v="65"/>
    <n v="575"/>
    <n v="373750"/>
    <n v="130812.49999999999"/>
    <n v="0.35"/>
    <x v="2"/>
    <x v="4"/>
    <x v="1"/>
  </r>
  <r>
    <x v="3"/>
    <n v="1128299"/>
    <d v="2021-06-17T00:00:00"/>
    <x v="1"/>
    <x v="23"/>
    <s v="New Orleans"/>
    <x v="0"/>
    <n v="60"/>
    <n v="825"/>
    <n v="495000"/>
    <n v="197999.99999999997"/>
    <n v="0.39999999999999997"/>
    <x v="2"/>
    <x v="11"/>
    <x v="1"/>
  </r>
  <r>
    <x v="3"/>
    <n v="1128299"/>
    <d v="2021-06-17T00:00:00"/>
    <x v="1"/>
    <x v="23"/>
    <s v="New Orleans"/>
    <x v="1"/>
    <n v="70"/>
    <n v="700"/>
    <n v="490000"/>
    <n v="195999.99999999997"/>
    <n v="0.39999999999999997"/>
    <x v="2"/>
    <x v="11"/>
    <x v="1"/>
  </r>
  <r>
    <x v="3"/>
    <n v="1128299"/>
    <d v="2021-06-17T00:00:00"/>
    <x v="1"/>
    <x v="23"/>
    <s v="New Orleans"/>
    <x v="2"/>
    <n v="85"/>
    <n v="700"/>
    <n v="595000"/>
    <n v="237999.99999999997"/>
    <n v="0.39999999999999997"/>
    <x v="2"/>
    <x v="11"/>
    <x v="1"/>
  </r>
  <r>
    <x v="3"/>
    <n v="1128299"/>
    <d v="2021-06-17T00:00:00"/>
    <x v="1"/>
    <x v="23"/>
    <s v="New Orleans"/>
    <x v="3"/>
    <n v="85"/>
    <n v="575"/>
    <n v="488750"/>
    <n v="195499.99999999997"/>
    <n v="0.39999999999999997"/>
    <x v="2"/>
    <x v="11"/>
    <x v="1"/>
  </r>
  <r>
    <x v="3"/>
    <n v="1128299"/>
    <d v="2021-06-17T00:00:00"/>
    <x v="1"/>
    <x v="23"/>
    <s v="New Orleans"/>
    <x v="4"/>
    <n v="95"/>
    <n v="450"/>
    <n v="427500"/>
    <n v="192375"/>
    <n v="0.45"/>
    <x v="2"/>
    <x v="11"/>
    <x v="1"/>
  </r>
  <r>
    <x v="3"/>
    <n v="1128299"/>
    <d v="2021-06-17T00:00:00"/>
    <x v="1"/>
    <x v="23"/>
    <s v="New Orleans"/>
    <x v="5"/>
    <n v="110.00000000000001"/>
    <n v="750"/>
    <n v="825000.00000000012"/>
    <n v="288750"/>
    <n v="0.35"/>
    <x v="2"/>
    <x v="11"/>
    <x v="1"/>
  </r>
  <r>
    <x v="3"/>
    <n v="1128299"/>
    <d v="2021-07-16T00:00:00"/>
    <x v="1"/>
    <x v="23"/>
    <s v="New Orleans"/>
    <x v="0"/>
    <n v="90"/>
    <n v="900"/>
    <n v="810000"/>
    <n v="324000"/>
    <n v="0.39999999999999997"/>
    <x v="2"/>
    <x v="5"/>
    <x v="1"/>
  </r>
  <r>
    <x v="3"/>
    <n v="1128299"/>
    <d v="2021-07-16T00:00:00"/>
    <x v="1"/>
    <x v="23"/>
    <s v="New Orleans"/>
    <x v="1"/>
    <n v="95"/>
    <n v="750"/>
    <n v="712500"/>
    <n v="285000"/>
    <n v="0.39999999999999997"/>
    <x v="2"/>
    <x v="5"/>
    <x v="1"/>
  </r>
  <r>
    <x v="3"/>
    <n v="1128299"/>
    <d v="2021-07-16T00:00:00"/>
    <x v="1"/>
    <x v="23"/>
    <s v="New Orleans"/>
    <x v="2"/>
    <n v="95"/>
    <n v="700"/>
    <n v="665000"/>
    <n v="266000"/>
    <n v="0.39999999999999997"/>
    <x v="2"/>
    <x v="5"/>
    <x v="1"/>
  </r>
  <r>
    <x v="3"/>
    <n v="1128299"/>
    <d v="2021-07-16T00:00:00"/>
    <x v="1"/>
    <x v="23"/>
    <s v="New Orleans"/>
    <x v="3"/>
    <n v="90"/>
    <n v="600"/>
    <n v="540000"/>
    <n v="215999.99999999997"/>
    <n v="0.39999999999999997"/>
    <x v="2"/>
    <x v="5"/>
    <x v="1"/>
  </r>
  <r>
    <x v="3"/>
    <n v="1128299"/>
    <d v="2021-07-16T00:00:00"/>
    <x v="1"/>
    <x v="23"/>
    <s v="New Orleans"/>
    <x v="4"/>
    <n v="95"/>
    <n v="650"/>
    <n v="617500"/>
    <n v="277875"/>
    <n v="0.45"/>
    <x v="2"/>
    <x v="5"/>
    <x v="1"/>
  </r>
  <r>
    <x v="3"/>
    <n v="1128299"/>
    <d v="2021-07-16T00:00:00"/>
    <x v="1"/>
    <x v="23"/>
    <s v="New Orleans"/>
    <x v="5"/>
    <n v="110.00000000000001"/>
    <n v="650"/>
    <n v="715000.00000000012"/>
    <n v="250250.00000000003"/>
    <n v="0.35"/>
    <x v="2"/>
    <x v="5"/>
    <x v="1"/>
  </r>
  <r>
    <x v="3"/>
    <n v="1128299"/>
    <d v="2021-08-17T00:00:00"/>
    <x v="1"/>
    <x v="23"/>
    <s v="New Orleans"/>
    <x v="0"/>
    <n v="95"/>
    <n v="850"/>
    <n v="807500"/>
    <n v="323000"/>
    <n v="0.39999999999999997"/>
    <x v="2"/>
    <x v="6"/>
    <x v="1"/>
  </r>
  <r>
    <x v="3"/>
    <n v="1128299"/>
    <d v="2021-08-17T00:00:00"/>
    <x v="1"/>
    <x v="23"/>
    <s v="New Orleans"/>
    <x v="1"/>
    <n v="85.000000000000014"/>
    <n v="825"/>
    <n v="701250.00000000012"/>
    <n v="280500"/>
    <n v="0.39999999999999997"/>
    <x v="2"/>
    <x v="6"/>
    <x v="1"/>
  </r>
  <r>
    <x v="3"/>
    <n v="1128299"/>
    <d v="2021-08-17T00:00:00"/>
    <x v="1"/>
    <x v="23"/>
    <s v="New Orleans"/>
    <x v="2"/>
    <n v="75.000000000000014"/>
    <n v="700"/>
    <n v="525000.00000000012"/>
    <n v="210000.00000000003"/>
    <n v="0.39999999999999997"/>
    <x v="2"/>
    <x v="6"/>
    <x v="1"/>
  </r>
  <r>
    <x v="3"/>
    <n v="1128299"/>
    <d v="2021-08-17T00:00:00"/>
    <x v="1"/>
    <x v="23"/>
    <s v="New Orleans"/>
    <x v="3"/>
    <n v="75.000000000000014"/>
    <n v="475"/>
    <n v="356250.00000000006"/>
    <n v="142500"/>
    <n v="0.39999999999999997"/>
    <x v="2"/>
    <x v="6"/>
    <x v="1"/>
  </r>
  <r>
    <x v="3"/>
    <n v="1128299"/>
    <d v="2021-08-17T00:00:00"/>
    <x v="1"/>
    <x v="23"/>
    <s v="New Orleans"/>
    <x v="4"/>
    <n v="64.999999999999986"/>
    <n v="475"/>
    <n v="308749.99999999994"/>
    <n v="138937.49999999997"/>
    <n v="0.45"/>
    <x v="2"/>
    <x v="6"/>
    <x v="1"/>
  </r>
  <r>
    <x v="3"/>
    <n v="1128299"/>
    <d v="2021-08-17T00:00:00"/>
    <x v="1"/>
    <x v="23"/>
    <s v="New Orleans"/>
    <x v="5"/>
    <n v="70"/>
    <n v="300"/>
    <n v="210000"/>
    <n v="73500"/>
    <n v="0.35"/>
    <x v="2"/>
    <x v="6"/>
    <x v="1"/>
  </r>
  <r>
    <x v="3"/>
    <n v="1128299"/>
    <d v="2021-09-18T00:00:00"/>
    <x v="1"/>
    <x v="23"/>
    <s v="New Orleans"/>
    <x v="0"/>
    <n v="45.000000000000014"/>
    <n v="500"/>
    <n v="225000.00000000006"/>
    <n v="90000.000000000015"/>
    <n v="0.39999999999999997"/>
    <x v="2"/>
    <x v="7"/>
    <x v="1"/>
  </r>
  <r>
    <x v="3"/>
    <n v="1128299"/>
    <d v="2021-09-18T00:00:00"/>
    <x v="1"/>
    <x v="23"/>
    <s v="New Orleans"/>
    <x v="1"/>
    <n v="50.000000000000014"/>
    <n v="500"/>
    <n v="250000.00000000006"/>
    <n v="100000.00000000001"/>
    <n v="0.39999999999999997"/>
    <x v="2"/>
    <x v="7"/>
    <x v="1"/>
  </r>
  <r>
    <x v="3"/>
    <n v="1128299"/>
    <d v="2021-09-18T00:00:00"/>
    <x v="1"/>
    <x v="23"/>
    <s v="New Orleans"/>
    <x v="2"/>
    <n v="45.000000000000014"/>
    <n v="300"/>
    <n v="135000.00000000003"/>
    <n v="54000.000000000007"/>
    <n v="0.39999999999999997"/>
    <x v="2"/>
    <x v="7"/>
    <x v="1"/>
  </r>
  <r>
    <x v="3"/>
    <n v="1128299"/>
    <d v="2021-09-18T00:00:00"/>
    <x v="1"/>
    <x v="23"/>
    <s v="New Orleans"/>
    <x v="3"/>
    <n v="45.000000000000014"/>
    <n v="250"/>
    <n v="112500.00000000003"/>
    <n v="45000.000000000007"/>
    <n v="0.39999999999999997"/>
    <x v="2"/>
    <x v="7"/>
    <x v="1"/>
  </r>
  <r>
    <x v="3"/>
    <n v="1128299"/>
    <d v="2021-09-18T00:00:00"/>
    <x v="1"/>
    <x v="23"/>
    <s v="New Orleans"/>
    <x v="4"/>
    <n v="55.000000000000007"/>
    <n v="275"/>
    <n v="151250.00000000003"/>
    <n v="68062.500000000015"/>
    <n v="0.45"/>
    <x v="2"/>
    <x v="7"/>
    <x v="1"/>
  </r>
  <r>
    <x v="3"/>
    <n v="1128299"/>
    <d v="2021-09-18T00:00:00"/>
    <x v="1"/>
    <x v="23"/>
    <s v="New Orleans"/>
    <x v="5"/>
    <n v="40"/>
    <n v="300"/>
    <n v="120000"/>
    <n v="42000"/>
    <n v="0.35"/>
    <x v="2"/>
    <x v="7"/>
    <x v="1"/>
  </r>
  <r>
    <x v="3"/>
    <n v="1128299"/>
    <d v="2021-10-17T00:00:00"/>
    <x v="1"/>
    <x v="23"/>
    <s v="New Orleans"/>
    <x v="0"/>
    <n v="35"/>
    <n v="400"/>
    <n v="140000"/>
    <n v="55999.999999999993"/>
    <n v="0.39999999999999997"/>
    <x v="2"/>
    <x v="8"/>
    <x v="1"/>
  </r>
  <r>
    <x v="3"/>
    <n v="1128299"/>
    <d v="2021-10-17T00:00:00"/>
    <x v="1"/>
    <x v="23"/>
    <s v="New Orleans"/>
    <x v="1"/>
    <n v="50.000000000000014"/>
    <n v="575"/>
    <n v="287500.00000000006"/>
    <n v="115000.00000000001"/>
    <n v="0.39999999999999997"/>
    <x v="2"/>
    <x v="8"/>
    <x v="1"/>
  </r>
  <r>
    <x v="3"/>
    <n v="1128299"/>
    <d v="2021-10-17T00:00:00"/>
    <x v="1"/>
    <x v="23"/>
    <s v="New Orleans"/>
    <x v="2"/>
    <n v="45.000000000000014"/>
    <n v="400"/>
    <n v="180000.00000000006"/>
    <n v="72000.000000000015"/>
    <n v="0.39999999999999997"/>
    <x v="2"/>
    <x v="8"/>
    <x v="1"/>
  </r>
  <r>
    <x v="3"/>
    <n v="1128299"/>
    <d v="2021-10-17T00:00:00"/>
    <x v="1"/>
    <x v="23"/>
    <s v="New Orleans"/>
    <x v="3"/>
    <n v="40.000000000000007"/>
    <n v="375"/>
    <n v="150000.00000000003"/>
    <n v="60000.000000000007"/>
    <n v="0.39999999999999997"/>
    <x v="2"/>
    <x v="8"/>
    <x v="1"/>
  </r>
  <r>
    <x v="3"/>
    <n v="1128299"/>
    <d v="2021-10-17T00:00:00"/>
    <x v="1"/>
    <x v="23"/>
    <s v="New Orleans"/>
    <x v="4"/>
    <n v="50"/>
    <n v="350"/>
    <n v="175000"/>
    <n v="78750"/>
    <n v="0.45"/>
    <x v="2"/>
    <x v="8"/>
    <x v="1"/>
  </r>
  <r>
    <x v="3"/>
    <n v="1128299"/>
    <d v="2021-10-17T00:00:00"/>
    <x v="1"/>
    <x v="23"/>
    <s v="New Orleans"/>
    <x v="5"/>
    <n v="55.000000000000007"/>
    <n v="400"/>
    <n v="220000.00000000003"/>
    <n v="77000"/>
    <n v="0.35"/>
    <x v="2"/>
    <x v="8"/>
    <x v="1"/>
  </r>
  <r>
    <x v="3"/>
    <n v="1128299"/>
    <d v="2021-11-17T00:00:00"/>
    <x v="1"/>
    <x v="23"/>
    <s v="New Orleans"/>
    <x v="0"/>
    <n v="40.000000000000007"/>
    <n v="625"/>
    <n v="250000.00000000006"/>
    <n v="100000.00000000001"/>
    <n v="0.39999999999999997"/>
    <x v="2"/>
    <x v="9"/>
    <x v="1"/>
  </r>
  <r>
    <x v="3"/>
    <n v="1128299"/>
    <d v="2021-11-17T00:00:00"/>
    <x v="1"/>
    <x v="23"/>
    <s v="New Orleans"/>
    <x v="1"/>
    <n v="45.000000000000014"/>
    <n v="700"/>
    <n v="315000.00000000012"/>
    <n v="126000.00000000003"/>
    <n v="0.39999999999999997"/>
    <x v="2"/>
    <x v="9"/>
    <x v="1"/>
  </r>
  <r>
    <x v="3"/>
    <n v="1128299"/>
    <d v="2021-11-17T00:00:00"/>
    <x v="1"/>
    <x v="23"/>
    <s v="New Orleans"/>
    <x v="2"/>
    <n v="40.000000000000007"/>
    <n v="525"/>
    <n v="210000.00000000003"/>
    <n v="84000"/>
    <n v="0.39999999999999997"/>
    <x v="2"/>
    <x v="9"/>
    <x v="1"/>
  </r>
  <r>
    <x v="3"/>
    <n v="1128299"/>
    <d v="2021-11-17T00:00:00"/>
    <x v="1"/>
    <x v="23"/>
    <s v="New Orleans"/>
    <x v="3"/>
    <n v="50.000000000000014"/>
    <n v="500"/>
    <n v="250000.00000000006"/>
    <n v="100000.00000000001"/>
    <n v="0.39999999999999997"/>
    <x v="2"/>
    <x v="9"/>
    <x v="1"/>
  </r>
  <r>
    <x v="3"/>
    <n v="1128299"/>
    <d v="2021-11-17T00:00:00"/>
    <x v="1"/>
    <x v="23"/>
    <s v="New Orleans"/>
    <x v="4"/>
    <n v="70"/>
    <n v="475"/>
    <n v="332500"/>
    <n v="149625"/>
    <n v="0.45"/>
    <x v="2"/>
    <x v="9"/>
    <x v="1"/>
  </r>
  <r>
    <x v="3"/>
    <n v="1128299"/>
    <d v="2021-11-17T00:00:00"/>
    <x v="1"/>
    <x v="23"/>
    <s v="New Orleans"/>
    <x v="5"/>
    <n v="85.000000000000014"/>
    <n v="600"/>
    <n v="510000.00000000006"/>
    <n v="178500"/>
    <n v="0.35"/>
    <x v="2"/>
    <x v="9"/>
    <x v="1"/>
  </r>
  <r>
    <x v="3"/>
    <n v="1128299"/>
    <d v="2021-12-16T00:00:00"/>
    <x v="1"/>
    <x v="23"/>
    <s v="New Orleans"/>
    <x v="0"/>
    <n v="70.000000000000014"/>
    <n v="800"/>
    <n v="560000.00000000012"/>
    <n v="224000.00000000003"/>
    <n v="0.39999999999999997"/>
    <x v="2"/>
    <x v="10"/>
    <x v="1"/>
  </r>
  <r>
    <x v="3"/>
    <n v="1128299"/>
    <d v="2021-12-16T00:00:00"/>
    <x v="1"/>
    <x v="23"/>
    <s v="New Orleans"/>
    <x v="1"/>
    <n v="80.000000000000028"/>
    <n v="800"/>
    <n v="640000.00000000023"/>
    <n v="256000.00000000006"/>
    <n v="0.39999999999999997"/>
    <x v="2"/>
    <x v="10"/>
    <x v="1"/>
  </r>
  <r>
    <x v="0"/>
    <n v="1128299"/>
    <d v="2021-12-16T00:00:00"/>
    <x v="1"/>
    <x v="23"/>
    <s v="New Orleans"/>
    <x v="2"/>
    <n v="75.000000000000028"/>
    <n v="600"/>
    <n v="450000.00000000017"/>
    <n v="180000.00000000006"/>
    <n v="0.39999999999999997"/>
    <x v="2"/>
    <x v="10"/>
    <x v="1"/>
  </r>
  <r>
    <x v="0"/>
    <n v="1128299"/>
    <d v="2021-12-16T00:00:00"/>
    <x v="1"/>
    <x v="23"/>
    <s v="New Orleans"/>
    <x v="3"/>
    <n v="75.000000000000028"/>
    <n v="600"/>
    <n v="450000.00000000017"/>
    <n v="180000.00000000006"/>
    <n v="0.39999999999999997"/>
    <x v="2"/>
    <x v="10"/>
    <x v="1"/>
  </r>
  <r>
    <x v="0"/>
    <n v="1128299"/>
    <d v="2021-12-16T00:00:00"/>
    <x v="1"/>
    <x v="23"/>
    <s v="New Orleans"/>
    <x v="4"/>
    <n v="85.000000000000014"/>
    <n v="525"/>
    <n v="446250.00000000006"/>
    <n v="200812.50000000003"/>
    <n v="0.45"/>
    <x v="2"/>
    <x v="10"/>
    <x v="1"/>
  </r>
  <r>
    <x v="0"/>
    <n v="1128299"/>
    <d v="2021-12-16T00:00:00"/>
    <x v="1"/>
    <x v="23"/>
    <s v="New Orleans"/>
    <x v="5"/>
    <n v="90.000000000000028"/>
    <n v="625"/>
    <n v="562500.00000000023"/>
    <n v="196875.00000000006"/>
    <n v="0.35"/>
    <x v="2"/>
    <x v="10"/>
    <x v="1"/>
  </r>
  <r>
    <x v="0"/>
    <n v="1197831"/>
    <d v="2021-01-05T00:00:00"/>
    <x v="1"/>
    <x v="23"/>
    <s v="New Orleans"/>
    <x v="0"/>
    <n v="20"/>
    <n v="675"/>
    <n v="135000"/>
    <n v="40500"/>
    <n v="0.3"/>
    <x v="2"/>
    <x v="0"/>
    <x v="1"/>
  </r>
  <r>
    <x v="0"/>
    <n v="1197831"/>
    <d v="2021-01-05T00:00:00"/>
    <x v="1"/>
    <x v="23"/>
    <s v="New Orleans"/>
    <x v="1"/>
    <n v="30"/>
    <n v="675"/>
    <n v="202500"/>
    <n v="60750"/>
    <n v="0.3"/>
    <x v="2"/>
    <x v="0"/>
    <x v="1"/>
  </r>
  <r>
    <x v="0"/>
    <n v="1197831"/>
    <d v="2021-01-05T00:00:00"/>
    <x v="1"/>
    <x v="23"/>
    <s v="New Orleans"/>
    <x v="2"/>
    <n v="30"/>
    <n v="475"/>
    <n v="142500"/>
    <n v="42750"/>
    <n v="0.3"/>
    <x v="2"/>
    <x v="0"/>
    <x v="1"/>
  </r>
  <r>
    <x v="0"/>
    <n v="1197831"/>
    <d v="2021-01-05T00:00:00"/>
    <x v="1"/>
    <x v="23"/>
    <s v="New Orleans"/>
    <x v="3"/>
    <n v="35"/>
    <n v="475"/>
    <n v="166250"/>
    <n v="66500"/>
    <n v="0.4"/>
    <x v="2"/>
    <x v="0"/>
    <x v="1"/>
  </r>
  <r>
    <x v="0"/>
    <n v="1197831"/>
    <d v="2021-01-05T00:00:00"/>
    <x v="1"/>
    <x v="23"/>
    <s v="New Orleans"/>
    <x v="4"/>
    <n v="40"/>
    <n v="325"/>
    <n v="130000"/>
    <n v="32500"/>
    <n v="0.25"/>
    <x v="2"/>
    <x v="0"/>
    <x v="1"/>
  </r>
  <r>
    <x v="3"/>
    <n v="1197831"/>
    <d v="2021-01-05T00:00:00"/>
    <x v="1"/>
    <x v="23"/>
    <s v="New Orleans"/>
    <x v="5"/>
    <n v="35"/>
    <n v="475"/>
    <n v="166250"/>
    <n v="74812.5"/>
    <n v="0.45"/>
    <x v="2"/>
    <x v="0"/>
    <x v="1"/>
  </r>
  <r>
    <x v="0"/>
    <n v="1197831"/>
    <d v="2021-02-04T00:00:00"/>
    <x v="1"/>
    <x v="23"/>
    <s v="New Orleans"/>
    <x v="0"/>
    <n v="25"/>
    <n v="625"/>
    <n v="156250"/>
    <n v="46875"/>
    <n v="0.3"/>
    <x v="2"/>
    <x v="1"/>
    <x v="1"/>
  </r>
  <r>
    <x v="0"/>
    <n v="1197831"/>
    <d v="2021-02-04T00:00:00"/>
    <x v="1"/>
    <x v="23"/>
    <s v="New Orleans"/>
    <x v="1"/>
    <n v="35"/>
    <n v="600"/>
    <n v="210000"/>
    <n v="63000"/>
    <n v="0.3"/>
    <x v="2"/>
    <x v="1"/>
    <x v="1"/>
  </r>
  <r>
    <x v="0"/>
    <n v="1197831"/>
    <d v="2021-02-04T00:00:00"/>
    <x v="1"/>
    <x v="23"/>
    <s v="New Orleans"/>
    <x v="2"/>
    <n v="35"/>
    <n v="425"/>
    <n v="148750"/>
    <n v="44625"/>
    <n v="0.3"/>
    <x v="2"/>
    <x v="1"/>
    <x v="1"/>
  </r>
  <r>
    <x v="0"/>
    <n v="1197831"/>
    <d v="2021-02-04T00:00:00"/>
    <x v="2"/>
    <x v="24"/>
    <s v="Boise"/>
    <x v="3"/>
    <n v="35"/>
    <n v="375"/>
    <n v="131250"/>
    <n v="52500"/>
    <n v="0.4"/>
    <x v="2"/>
    <x v="1"/>
    <x v="1"/>
  </r>
  <r>
    <x v="0"/>
    <n v="1197831"/>
    <d v="2021-02-04T00:00:00"/>
    <x v="2"/>
    <x v="24"/>
    <s v="Boise"/>
    <x v="4"/>
    <n v="40"/>
    <n v="250"/>
    <n v="100000"/>
    <n v="25000"/>
    <n v="0.25"/>
    <x v="2"/>
    <x v="1"/>
    <x v="1"/>
  </r>
  <r>
    <x v="0"/>
    <n v="1197831"/>
    <d v="2021-02-04T00:00:00"/>
    <x v="2"/>
    <x v="24"/>
    <s v="Boise"/>
    <x v="5"/>
    <n v="35"/>
    <n v="450"/>
    <n v="157500"/>
    <n v="70875"/>
    <n v="0.45"/>
    <x v="2"/>
    <x v="1"/>
    <x v="1"/>
  </r>
  <r>
    <x v="0"/>
    <n v="1197831"/>
    <d v="2021-03-06T00:00:00"/>
    <x v="2"/>
    <x v="24"/>
    <s v="Boise"/>
    <x v="0"/>
    <n v="30"/>
    <n v="625"/>
    <n v="187500"/>
    <n v="65625"/>
    <n v="0.35"/>
    <x v="2"/>
    <x v="2"/>
    <x v="1"/>
  </r>
  <r>
    <x v="0"/>
    <n v="1197831"/>
    <d v="2021-03-06T00:00:00"/>
    <x v="2"/>
    <x v="24"/>
    <s v="Boise"/>
    <x v="1"/>
    <n v="40"/>
    <n v="625"/>
    <n v="250000"/>
    <n v="87500"/>
    <n v="0.35"/>
    <x v="2"/>
    <x v="2"/>
    <x v="1"/>
  </r>
  <r>
    <x v="0"/>
    <n v="1197831"/>
    <d v="2021-03-06T00:00:00"/>
    <x v="2"/>
    <x v="24"/>
    <s v="Boise"/>
    <x v="2"/>
    <n v="30"/>
    <n v="450"/>
    <n v="135000"/>
    <n v="47250"/>
    <n v="0.35"/>
    <x v="2"/>
    <x v="2"/>
    <x v="1"/>
  </r>
  <r>
    <x v="0"/>
    <n v="1197831"/>
    <d v="2021-03-06T00:00:00"/>
    <x v="2"/>
    <x v="24"/>
    <s v="Boise"/>
    <x v="3"/>
    <n v="35"/>
    <n v="350"/>
    <n v="122500"/>
    <n v="55125"/>
    <n v="0.45"/>
    <x v="2"/>
    <x v="2"/>
    <x v="1"/>
  </r>
  <r>
    <x v="3"/>
    <n v="1197831"/>
    <d v="2021-03-06T00:00:00"/>
    <x v="2"/>
    <x v="24"/>
    <s v="Boise"/>
    <x v="4"/>
    <n v="40"/>
    <n v="250"/>
    <n v="100000"/>
    <n v="30000"/>
    <n v="0.3"/>
    <x v="2"/>
    <x v="2"/>
    <x v="1"/>
  </r>
  <r>
    <x v="3"/>
    <n v="1197831"/>
    <d v="2021-03-06T00:00:00"/>
    <x v="2"/>
    <x v="24"/>
    <s v="Boise"/>
    <x v="5"/>
    <n v="35"/>
    <n v="400"/>
    <n v="140000"/>
    <n v="70000"/>
    <n v="0.5"/>
    <x v="2"/>
    <x v="2"/>
    <x v="1"/>
  </r>
  <r>
    <x v="3"/>
    <n v="1197831"/>
    <d v="2021-04-05T00:00:00"/>
    <x v="2"/>
    <x v="24"/>
    <s v="Boise"/>
    <x v="0"/>
    <n v="20"/>
    <n v="650"/>
    <n v="130000"/>
    <n v="45500"/>
    <n v="0.35"/>
    <x v="2"/>
    <x v="3"/>
    <x v="1"/>
  </r>
  <r>
    <x v="3"/>
    <n v="1197831"/>
    <d v="2021-04-05T00:00:00"/>
    <x v="2"/>
    <x v="24"/>
    <s v="Boise"/>
    <x v="1"/>
    <n v="30.000000000000004"/>
    <n v="650"/>
    <n v="195000.00000000003"/>
    <n v="68250"/>
    <n v="0.35"/>
    <x v="2"/>
    <x v="3"/>
    <x v="1"/>
  </r>
  <r>
    <x v="3"/>
    <n v="1197831"/>
    <d v="2021-04-05T00:00:00"/>
    <x v="2"/>
    <x v="24"/>
    <s v="Boise"/>
    <x v="2"/>
    <n v="24.999999999999996"/>
    <n v="475"/>
    <n v="118749.99999999999"/>
    <n v="41562.499999999993"/>
    <n v="0.35"/>
    <x v="2"/>
    <x v="3"/>
    <x v="1"/>
  </r>
  <r>
    <x v="3"/>
    <n v="1197831"/>
    <d v="2021-04-05T00:00:00"/>
    <x v="2"/>
    <x v="24"/>
    <s v="Boise"/>
    <x v="3"/>
    <n v="30.000000000000004"/>
    <n v="375"/>
    <n v="112500.00000000001"/>
    <n v="50625.000000000007"/>
    <n v="0.45"/>
    <x v="2"/>
    <x v="3"/>
    <x v="1"/>
  </r>
  <r>
    <x v="3"/>
    <n v="1197831"/>
    <d v="2021-04-05T00:00:00"/>
    <x v="2"/>
    <x v="24"/>
    <s v="Boise"/>
    <x v="4"/>
    <n v="35"/>
    <n v="275"/>
    <n v="96250"/>
    <n v="28875"/>
    <n v="0.3"/>
    <x v="2"/>
    <x v="3"/>
    <x v="1"/>
  </r>
  <r>
    <x v="3"/>
    <n v="1197831"/>
    <d v="2021-04-05T00:00:00"/>
    <x v="2"/>
    <x v="24"/>
    <s v="Boise"/>
    <x v="5"/>
    <n v="30.000000000000004"/>
    <n v="550"/>
    <n v="165000.00000000003"/>
    <n v="82500.000000000015"/>
    <n v="0.5"/>
    <x v="2"/>
    <x v="3"/>
    <x v="1"/>
  </r>
  <r>
    <x v="3"/>
    <n v="1197831"/>
    <d v="2021-05-05T00:00:00"/>
    <x v="2"/>
    <x v="24"/>
    <s v="Boise"/>
    <x v="0"/>
    <n v="20"/>
    <n v="700"/>
    <n v="140000"/>
    <n v="49000"/>
    <n v="0.35"/>
    <x v="2"/>
    <x v="4"/>
    <x v="1"/>
  </r>
  <r>
    <x v="3"/>
    <n v="1197831"/>
    <d v="2021-05-05T00:00:00"/>
    <x v="2"/>
    <x v="24"/>
    <s v="Boise"/>
    <x v="1"/>
    <n v="30.000000000000004"/>
    <n v="725"/>
    <n v="217500.00000000003"/>
    <n v="76125"/>
    <n v="0.35"/>
    <x v="2"/>
    <x v="4"/>
    <x v="1"/>
  </r>
  <r>
    <x v="3"/>
    <n v="1197831"/>
    <d v="2021-05-05T00:00:00"/>
    <x v="2"/>
    <x v="24"/>
    <s v="Boise"/>
    <x v="2"/>
    <n v="24.999999999999996"/>
    <n v="575"/>
    <n v="143749.99999999997"/>
    <n v="50312.499999999985"/>
    <n v="0.35"/>
    <x v="2"/>
    <x v="4"/>
    <x v="1"/>
  </r>
  <r>
    <x v="3"/>
    <n v="1197831"/>
    <d v="2021-05-05T00:00:00"/>
    <x v="2"/>
    <x v="24"/>
    <s v="Boise"/>
    <x v="3"/>
    <n v="35"/>
    <n v="500"/>
    <n v="175000"/>
    <n v="78750"/>
    <n v="0.45"/>
    <x v="2"/>
    <x v="4"/>
    <x v="1"/>
  </r>
  <r>
    <x v="3"/>
    <n v="1197831"/>
    <d v="2021-05-05T00:00:00"/>
    <x v="2"/>
    <x v="24"/>
    <s v="Boise"/>
    <x v="4"/>
    <n v="50"/>
    <n v="400"/>
    <n v="200000"/>
    <n v="60000"/>
    <n v="0.3"/>
    <x v="2"/>
    <x v="4"/>
    <x v="1"/>
  </r>
  <r>
    <x v="3"/>
    <n v="1197831"/>
    <d v="2021-05-05T00:00:00"/>
    <x v="2"/>
    <x v="24"/>
    <s v="Boise"/>
    <x v="5"/>
    <n v="45"/>
    <n v="750"/>
    <n v="337500"/>
    <n v="168750"/>
    <n v="0.5"/>
    <x v="2"/>
    <x v="4"/>
    <x v="1"/>
  </r>
  <r>
    <x v="3"/>
    <n v="1197831"/>
    <d v="2021-06-04T00:00:00"/>
    <x v="2"/>
    <x v="24"/>
    <s v="Boise"/>
    <x v="0"/>
    <n v="45"/>
    <n v="750"/>
    <n v="337500"/>
    <n v="118124.99999999999"/>
    <n v="0.35"/>
    <x v="2"/>
    <x v="11"/>
    <x v="1"/>
  </r>
  <r>
    <x v="3"/>
    <n v="1197831"/>
    <d v="2021-06-04T00:00:00"/>
    <x v="2"/>
    <x v="24"/>
    <s v="Boise"/>
    <x v="1"/>
    <n v="50"/>
    <n v="750"/>
    <n v="375000"/>
    <n v="131250"/>
    <n v="0.35"/>
    <x v="2"/>
    <x v="11"/>
    <x v="1"/>
  </r>
  <r>
    <x v="3"/>
    <n v="1197831"/>
    <d v="2021-06-04T00:00:00"/>
    <x v="2"/>
    <x v="24"/>
    <s v="Boise"/>
    <x v="2"/>
    <n v="50"/>
    <n v="600"/>
    <n v="300000"/>
    <n v="105000"/>
    <n v="0.35"/>
    <x v="2"/>
    <x v="11"/>
    <x v="1"/>
  </r>
  <r>
    <x v="3"/>
    <n v="1197831"/>
    <d v="2021-06-04T00:00:00"/>
    <x v="2"/>
    <x v="24"/>
    <s v="Boise"/>
    <x v="3"/>
    <n v="50"/>
    <n v="550"/>
    <n v="275000"/>
    <n v="123750"/>
    <n v="0.45"/>
    <x v="2"/>
    <x v="11"/>
    <x v="1"/>
  </r>
  <r>
    <x v="3"/>
    <n v="1197831"/>
    <d v="2021-06-04T00:00:00"/>
    <x v="2"/>
    <x v="24"/>
    <s v="Boise"/>
    <x v="4"/>
    <n v="55.000000000000007"/>
    <n v="450"/>
    <n v="247500.00000000003"/>
    <n v="74250"/>
    <n v="0.3"/>
    <x v="2"/>
    <x v="11"/>
    <x v="1"/>
  </r>
  <r>
    <x v="3"/>
    <n v="1197831"/>
    <d v="2021-06-04T00:00:00"/>
    <x v="2"/>
    <x v="24"/>
    <s v="Boise"/>
    <x v="5"/>
    <n v="60.000000000000007"/>
    <n v="825"/>
    <n v="495000.00000000006"/>
    <n v="247500.00000000003"/>
    <n v="0.5"/>
    <x v="2"/>
    <x v="11"/>
    <x v="1"/>
  </r>
  <r>
    <x v="3"/>
    <n v="1197831"/>
    <d v="2021-07-06T00:00:00"/>
    <x v="2"/>
    <x v="24"/>
    <s v="Boise"/>
    <x v="0"/>
    <n v="50"/>
    <n v="775"/>
    <n v="387500"/>
    <n v="155000"/>
    <n v="0.39999999999999997"/>
    <x v="2"/>
    <x v="5"/>
    <x v="1"/>
  </r>
  <r>
    <x v="3"/>
    <n v="1197831"/>
    <d v="2021-07-06T00:00:00"/>
    <x v="2"/>
    <x v="24"/>
    <s v="Boise"/>
    <x v="1"/>
    <n v="55.000000000000007"/>
    <n v="775"/>
    <n v="426250.00000000006"/>
    <n v="170500"/>
    <n v="0.39999999999999997"/>
    <x v="2"/>
    <x v="5"/>
    <x v="1"/>
  </r>
  <r>
    <x v="3"/>
    <n v="1197831"/>
    <d v="2021-07-06T00:00:00"/>
    <x v="2"/>
    <x v="24"/>
    <s v="Boise"/>
    <x v="2"/>
    <n v="50"/>
    <n v="925"/>
    <n v="462500"/>
    <n v="184999.99999999997"/>
    <n v="0.39999999999999997"/>
    <x v="2"/>
    <x v="5"/>
    <x v="1"/>
  </r>
  <r>
    <x v="3"/>
    <n v="1197831"/>
    <d v="2021-07-06T00:00:00"/>
    <x v="2"/>
    <x v="24"/>
    <s v="Boise"/>
    <x v="3"/>
    <n v="50"/>
    <n v="525"/>
    <n v="262500"/>
    <n v="131250"/>
    <n v="0.5"/>
    <x v="2"/>
    <x v="5"/>
    <x v="1"/>
  </r>
  <r>
    <x v="3"/>
    <n v="1197831"/>
    <d v="2021-07-06T00:00:00"/>
    <x v="2"/>
    <x v="24"/>
    <s v="Boise"/>
    <x v="4"/>
    <n v="55.000000000000007"/>
    <n v="525"/>
    <n v="288750.00000000006"/>
    <n v="101062.50000000001"/>
    <n v="0.35"/>
    <x v="2"/>
    <x v="5"/>
    <x v="1"/>
  </r>
  <r>
    <x v="0"/>
    <n v="1197831"/>
    <d v="2021-07-06T00:00:00"/>
    <x v="2"/>
    <x v="24"/>
    <s v="Boise"/>
    <x v="5"/>
    <n v="65"/>
    <n v="800"/>
    <n v="520000"/>
    <n v="286000"/>
    <n v="0.55000000000000004"/>
    <x v="2"/>
    <x v="5"/>
    <x v="1"/>
  </r>
  <r>
    <x v="0"/>
    <n v="1197831"/>
    <d v="2021-08-08T00:00:00"/>
    <x v="2"/>
    <x v="24"/>
    <s v="Boise"/>
    <x v="0"/>
    <n v="50"/>
    <n v="750"/>
    <n v="375000"/>
    <n v="150000"/>
    <n v="0.39999999999999997"/>
    <x v="2"/>
    <x v="6"/>
    <x v="1"/>
  </r>
  <r>
    <x v="0"/>
    <n v="1197831"/>
    <d v="2021-08-08T00:00:00"/>
    <x v="2"/>
    <x v="24"/>
    <s v="Boise"/>
    <x v="1"/>
    <n v="55.000000000000007"/>
    <n v="750"/>
    <n v="412500.00000000006"/>
    <n v="165000"/>
    <n v="0.39999999999999997"/>
    <x v="2"/>
    <x v="6"/>
    <x v="1"/>
  </r>
  <r>
    <x v="0"/>
    <n v="1197831"/>
    <d v="2021-08-08T00:00:00"/>
    <x v="2"/>
    <x v="24"/>
    <s v="Boise"/>
    <x v="2"/>
    <n v="50"/>
    <n v="925"/>
    <n v="462500"/>
    <n v="184999.99999999997"/>
    <n v="0.39999999999999997"/>
    <x v="2"/>
    <x v="6"/>
    <x v="1"/>
  </r>
  <r>
    <x v="0"/>
    <n v="1197831"/>
    <d v="2021-08-08T00:00:00"/>
    <x v="2"/>
    <x v="24"/>
    <s v="Boise"/>
    <x v="3"/>
    <n v="50"/>
    <n v="475"/>
    <n v="237500"/>
    <n v="118750"/>
    <n v="0.5"/>
    <x v="2"/>
    <x v="6"/>
    <x v="1"/>
  </r>
  <r>
    <x v="2"/>
    <n v="1197831"/>
    <d v="2021-08-08T00:00:00"/>
    <x v="2"/>
    <x v="24"/>
    <s v="Boise"/>
    <x v="4"/>
    <n v="55.000000000000007"/>
    <n v="475"/>
    <n v="261250.00000000003"/>
    <n v="91437.5"/>
    <n v="0.35"/>
    <x v="2"/>
    <x v="6"/>
    <x v="1"/>
  </r>
  <r>
    <x v="2"/>
    <n v="1197831"/>
    <d v="2021-08-08T00:00:00"/>
    <x v="2"/>
    <x v="24"/>
    <s v="Boise"/>
    <x v="5"/>
    <n v="60"/>
    <n v="725"/>
    <n v="435000"/>
    <n v="239250.00000000003"/>
    <n v="0.55000000000000004"/>
    <x v="2"/>
    <x v="6"/>
    <x v="1"/>
  </r>
  <r>
    <x v="2"/>
    <n v="1197831"/>
    <d v="2021-09-05T00:00:00"/>
    <x v="2"/>
    <x v="24"/>
    <s v="Boise"/>
    <x v="0"/>
    <n v="55.000000000000007"/>
    <n v="675"/>
    <n v="371250.00000000006"/>
    <n v="148500"/>
    <n v="0.39999999999999997"/>
    <x v="2"/>
    <x v="7"/>
    <x v="1"/>
  </r>
  <r>
    <x v="2"/>
    <n v="1197831"/>
    <d v="2021-09-05T00:00:00"/>
    <x v="2"/>
    <x v="24"/>
    <s v="Boise"/>
    <x v="1"/>
    <n v="55.000000000000007"/>
    <n v="625"/>
    <n v="343750.00000000006"/>
    <n v="137500"/>
    <n v="0.39999999999999997"/>
    <x v="2"/>
    <x v="7"/>
    <x v="1"/>
  </r>
  <r>
    <x v="2"/>
    <n v="1197831"/>
    <d v="2021-09-05T00:00:00"/>
    <x v="2"/>
    <x v="24"/>
    <s v="Boise"/>
    <x v="2"/>
    <n v="60"/>
    <n v="675"/>
    <n v="405000"/>
    <n v="162000"/>
    <n v="0.39999999999999997"/>
    <x v="2"/>
    <x v="7"/>
    <x v="1"/>
  </r>
  <r>
    <x v="2"/>
    <n v="1197831"/>
    <d v="2021-09-05T00:00:00"/>
    <x v="2"/>
    <x v="24"/>
    <s v="Boise"/>
    <x v="3"/>
    <n v="60"/>
    <n v="400"/>
    <n v="240000"/>
    <n v="120000"/>
    <n v="0.5"/>
    <x v="2"/>
    <x v="7"/>
    <x v="1"/>
  </r>
  <r>
    <x v="2"/>
    <n v="1197831"/>
    <d v="2021-09-05T00:00:00"/>
    <x v="2"/>
    <x v="24"/>
    <s v="Boise"/>
    <x v="4"/>
    <n v="55.000000000000007"/>
    <n v="400"/>
    <n v="220000.00000000003"/>
    <n v="77000"/>
    <n v="0.35"/>
    <x v="2"/>
    <x v="7"/>
    <x v="1"/>
  </r>
  <r>
    <x v="2"/>
    <n v="1197831"/>
    <d v="2021-09-05T00:00:00"/>
    <x v="2"/>
    <x v="24"/>
    <s v="Boise"/>
    <x v="5"/>
    <n v="50"/>
    <n v="625"/>
    <n v="312500"/>
    <n v="171875"/>
    <n v="0.55000000000000004"/>
    <x v="2"/>
    <x v="7"/>
    <x v="1"/>
  </r>
  <r>
    <x v="2"/>
    <n v="1197831"/>
    <d v="2021-10-04T00:00:00"/>
    <x v="2"/>
    <x v="24"/>
    <s v="Boise"/>
    <x v="0"/>
    <n v="40"/>
    <n v="575"/>
    <n v="230000"/>
    <n v="91999.999999999985"/>
    <n v="0.39999999999999997"/>
    <x v="2"/>
    <x v="8"/>
    <x v="1"/>
  </r>
  <r>
    <x v="2"/>
    <n v="1197831"/>
    <d v="2021-10-04T00:00:00"/>
    <x v="2"/>
    <x v="24"/>
    <s v="Boise"/>
    <x v="1"/>
    <n v="40"/>
    <n v="575"/>
    <n v="230000"/>
    <n v="91999.999999999985"/>
    <n v="0.39999999999999997"/>
    <x v="2"/>
    <x v="8"/>
    <x v="1"/>
  </r>
  <r>
    <x v="2"/>
    <n v="1197831"/>
    <d v="2021-10-04T00:00:00"/>
    <x v="2"/>
    <x v="24"/>
    <s v="Boise"/>
    <x v="2"/>
    <n v="45"/>
    <n v="525"/>
    <n v="236250"/>
    <n v="94499.999999999985"/>
    <n v="0.39999999999999997"/>
    <x v="2"/>
    <x v="8"/>
    <x v="1"/>
  </r>
  <r>
    <x v="2"/>
    <n v="1197831"/>
    <d v="2021-10-04T00:00:00"/>
    <x v="2"/>
    <x v="24"/>
    <s v="Boise"/>
    <x v="3"/>
    <n v="45"/>
    <n v="375"/>
    <n v="168750"/>
    <n v="84375"/>
    <n v="0.5"/>
    <x v="2"/>
    <x v="8"/>
    <x v="1"/>
  </r>
  <r>
    <x v="2"/>
    <n v="1197831"/>
    <d v="2021-10-04T00:00:00"/>
    <x v="2"/>
    <x v="24"/>
    <s v="Boise"/>
    <x v="4"/>
    <n v="35"/>
    <n v="350"/>
    <n v="122500"/>
    <n v="42875"/>
    <n v="0.35"/>
    <x v="2"/>
    <x v="8"/>
    <x v="1"/>
  </r>
  <r>
    <x v="2"/>
    <n v="1197831"/>
    <d v="2021-10-04T00:00:00"/>
    <x v="2"/>
    <x v="24"/>
    <s v="Boise"/>
    <x v="5"/>
    <n v="45"/>
    <n v="525"/>
    <n v="236250"/>
    <n v="129937.50000000001"/>
    <n v="0.55000000000000004"/>
    <x v="2"/>
    <x v="8"/>
    <x v="1"/>
  </r>
  <r>
    <x v="2"/>
    <n v="1197831"/>
    <d v="2021-11-05T00:00:00"/>
    <x v="2"/>
    <x v="24"/>
    <s v="Boise"/>
    <x v="0"/>
    <n v="35"/>
    <n v="675"/>
    <n v="236250"/>
    <n v="94499.999999999985"/>
    <n v="0.39999999999999997"/>
    <x v="2"/>
    <x v="9"/>
    <x v="1"/>
  </r>
  <r>
    <x v="2"/>
    <n v="1197831"/>
    <d v="2021-11-05T00:00:00"/>
    <x v="2"/>
    <x v="24"/>
    <s v="Boise"/>
    <x v="1"/>
    <n v="35"/>
    <n v="675"/>
    <n v="236250"/>
    <n v="94499.999999999985"/>
    <n v="0.39999999999999997"/>
    <x v="2"/>
    <x v="9"/>
    <x v="1"/>
  </r>
  <r>
    <x v="2"/>
    <n v="1197831"/>
    <d v="2021-11-05T00:00:00"/>
    <x v="2"/>
    <x v="24"/>
    <s v="Boise"/>
    <x v="2"/>
    <n v="60"/>
    <n v="600"/>
    <n v="360000"/>
    <n v="144000"/>
    <n v="0.39999999999999997"/>
    <x v="2"/>
    <x v="9"/>
    <x v="1"/>
  </r>
  <r>
    <x v="2"/>
    <n v="1197831"/>
    <d v="2021-11-05T00:00:00"/>
    <x v="2"/>
    <x v="24"/>
    <s v="Boise"/>
    <x v="3"/>
    <n v="60"/>
    <n v="450"/>
    <n v="270000"/>
    <n v="135000"/>
    <n v="0.5"/>
    <x v="2"/>
    <x v="9"/>
    <x v="1"/>
  </r>
  <r>
    <x v="2"/>
    <n v="1197831"/>
    <d v="2021-11-05T00:00:00"/>
    <x v="2"/>
    <x v="24"/>
    <s v="Boise"/>
    <x v="4"/>
    <n v="54.999999999999993"/>
    <n v="425"/>
    <n v="233749.99999999997"/>
    <n v="81812.499999999985"/>
    <n v="0.35"/>
    <x v="2"/>
    <x v="9"/>
    <x v="1"/>
  </r>
  <r>
    <x v="2"/>
    <n v="1197831"/>
    <d v="2021-11-05T00:00:00"/>
    <x v="2"/>
    <x v="24"/>
    <s v="Boise"/>
    <x v="5"/>
    <n v="65"/>
    <n v="625"/>
    <n v="406250"/>
    <n v="223437.50000000003"/>
    <n v="0.55000000000000004"/>
    <x v="2"/>
    <x v="9"/>
    <x v="1"/>
  </r>
  <r>
    <x v="0"/>
    <n v="1197831"/>
    <d v="2021-12-04T00:00:00"/>
    <x v="2"/>
    <x v="24"/>
    <s v="Boise"/>
    <x v="0"/>
    <n v="54.999999999999993"/>
    <n v="775"/>
    <n v="426249.99999999994"/>
    <n v="170499.99999999997"/>
    <n v="0.39999999999999997"/>
    <x v="2"/>
    <x v="10"/>
    <x v="1"/>
  </r>
  <r>
    <x v="0"/>
    <n v="1197831"/>
    <d v="2021-12-04T00:00:00"/>
    <x v="2"/>
    <x v="24"/>
    <s v="Boise"/>
    <x v="1"/>
    <n v="54.999999999999993"/>
    <n v="775"/>
    <n v="426249.99999999994"/>
    <n v="170499.99999999997"/>
    <n v="0.39999999999999997"/>
    <x v="2"/>
    <x v="10"/>
    <x v="1"/>
  </r>
  <r>
    <x v="0"/>
    <n v="1197831"/>
    <d v="2021-12-04T00:00:00"/>
    <x v="2"/>
    <x v="24"/>
    <s v="Boise"/>
    <x v="2"/>
    <n v="60"/>
    <n v="675"/>
    <n v="405000"/>
    <n v="162000"/>
    <n v="0.39999999999999997"/>
    <x v="2"/>
    <x v="10"/>
    <x v="1"/>
  </r>
  <r>
    <x v="0"/>
    <n v="1197831"/>
    <d v="2021-12-04T00:00:00"/>
    <x v="2"/>
    <x v="24"/>
    <s v="Boise"/>
    <x v="3"/>
    <n v="60"/>
    <n v="525"/>
    <n v="315000"/>
    <n v="157500"/>
    <n v="0.5"/>
    <x v="2"/>
    <x v="10"/>
    <x v="1"/>
  </r>
  <r>
    <x v="0"/>
    <n v="1197831"/>
    <d v="2021-12-04T00:00:00"/>
    <x v="2"/>
    <x v="24"/>
    <s v="Boise"/>
    <x v="4"/>
    <n v="54.999999999999993"/>
    <n v="475"/>
    <n v="261249.99999999997"/>
    <n v="91437.499999999985"/>
    <n v="0.35"/>
    <x v="2"/>
    <x v="10"/>
    <x v="1"/>
  </r>
  <r>
    <x v="0"/>
    <n v="1197831"/>
    <d v="2021-12-04T00:00:00"/>
    <x v="2"/>
    <x v="24"/>
    <s v="Boise"/>
    <x v="5"/>
    <n v="65"/>
    <n v="725"/>
    <n v="471250"/>
    <n v="259187.50000000003"/>
    <n v="0.55000000000000004"/>
    <x v="2"/>
    <x v="10"/>
    <x v="1"/>
  </r>
  <r>
    <x v="0"/>
    <n v="1128299"/>
    <d v="2021-01-23T00:00:00"/>
    <x v="2"/>
    <x v="24"/>
    <s v="Boise"/>
    <x v="0"/>
    <n v="29.999999999999993"/>
    <n v="425"/>
    <n v="127499.99999999997"/>
    <n v="44624.999999999985"/>
    <n v="0.35"/>
    <x v="2"/>
    <x v="0"/>
    <x v="1"/>
  </r>
  <r>
    <x v="0"/>
    <n v="1128299"/>
    <d v="2021-01-23T00:00:00"/>
    <x v="2"/>
    <x v="24"/>
    <s v="Boise"/>
    <x v="1"/>
    <n v="40"/>
    <n v="425"/>
    <n v="170000"/>
    <n v="68000"/>
    <n v="0.4"/>
    <x v="2"/>
    <x v="0"/>
    <x v="1"/>
  </r>
  <r>
    <x v="0"/>
    <n v="1128299"/>
    <d v="2021-01-23T00:00:00"/>
    <x v="2"/>
    <x v="24"/>
    <s v="Boise"/>
    <x v="2"/>
    <n v="40"/>
    <n v="425"/>
    <n v="170000"/>
    <n v="59499.999999999993"/>
    <n v="0.35"/>
    <x v="2"/>
    <x v="0"/>
    <x v="1"/>
  </r>
  <r>
    <x v="0"/>
    <n v="1128299"/>
    <d v="2021-01-23T00:00:00"/>
    <x v="2"/>
    <x v="24"/>
    <s v="Boise"/>
    <x v="3"/>
    <n v="40"/>
    <n v="275"/>
    <n v="110000"/>
    <n v="38500"/>
    <n v="0.35"/>
    <x v="2"/>
    <x v="0"/>
    <x v="1"/>
  </r>
  <r>
    <x v="0"/>
    <n v="1128299"/>
    <d v="2021-01-23T00:00:00"/>
    <x v="2"/>
    <x v="24"/>
    <s v="Boise"/>
    <x v="4"/>
    <n v="45.000000000000007"/>
    <n v="225"/>
    <n v="101250.00000000001"/>
    <n v="30375.000000000004"/>
    <n v="0.3"/>
    <x v="2"/>
    <x v="0"/>
    <x v="1"/>
  </r>
  <r>
    <x v="0"/>
    <n v="1128299"/>
    <d v="2021-01-23T00:00:00"/>
    <x v="2"/>
    <x v="24"/>
    <s v="Boise"/>
    <x v="5"/>
    <n v="40"/>
    <n v="425"/>
    <n v="170000"/>
    <n v="42500"/>
    <n v="0.25"/>
    <x v="2"/>
    <x v="0"/>
    <x v="1"/>
  </r>
  <r>
    <x v="0"/>
    <n v="1128299"/>
    <d v="2021-02-23T00:00:00"/>
    <x v="2"/>
    <x v="24"/>
    <s v="Boise"/>
    <x v="0"/>
    <n v="29.999999999999993"/>
    <n v="475"/>
    <n v="142499.99999999997"/>
    <n v="49874.999999999985"/>
    <n v="0.35"/>
    <x v="2"/>
    <x v="1"/>
    <x v="1"/>
  </r>
  <r>
    <x v="0"/>
    <n v="1128299"/>
    <d v="2021-02-23T00:00:00"/>
    <x v="2"/>
    <x v="24"/>
    <s v="Boise"/>
    <x v="1"/>
    <n v="40"/>
    <n v="375"/>
    <n v="150000"/>
    <n v="60000"/>
    <n v="0.4"/>
    <x v="2"/>
    <x v="1"/>
    <x v="1"/>
  </r>
  <r>
    <x v="0"/>
    <n v="1128299"/>
    <d v="2021-02-23T00:00:00"/>
    <x v="2"/>
    <x v="24"/>
    <s v="Boise"/>
    <x v="2"/>
    <n v="40"/>
    <n v="375"/>
    <n v="150000"/>
    <n v="52500"/>
    <n v="0.35"/>
    <x v="2"/>
    <x v="1"/>
    <x v="1"/>
  </r>
  <r>
    <x v="0"/>
    <n v="1128299"/>
    <d v="2021-02-23T00:00:00"/>
    <x v="2"/>
    <x v="25"/>
    <s v="Phoenix"/>
    <x v="3"/>
    <n v="40"/>
    <n v="225"/>
    <n v="90000"/>
    <n v="31499.999999999996"/>
    <n v="0.35"/>
    <x v="2"/>
    <x v="1"/>
    <x v="1"/>
  </r>
  <r>
    <x v="0"/>
    <n v="1128299"/>
    <d v="2021-02-23T00:00:00"/>
    <x v="2"/>
    <x v="25"/>
    <s v="Phoenix"/>
    <x v="4"/>
    <n v="45.000000000000007"/>
    <n v="150"/>
    <n v="67500.000000000015"/>
    <n v="20250.000000000004"/>
    <n v="0.3"/>
    <x v="2"/>
    <x v="1"/>
    <x v="1"/>
  </r>
  <r>
    <x v="0"/>
    <n v="1128299"/>
    <d v="2021-02-23T00:00:00"/>
    <x v="2"/>
    <x v="25"/>
    <s v="Phoenix"/>
    <x v="5"/>
    <n v="40"/>
    <n v="350"/>
    <n v="140000"/>
    <n v="35000"/>
    <n v="0.25"/>
    <x v="2"/>
    <x v="1"/>
    <x v="1"/>
  </r>
  <r>
    <x v="0"/>
    <n v="1128299"/>
    <d v="2021-03-22T00:00:00"/>
    <x v="2"/>
    <x v="25"/>
    <s v="Phoenix"/>
    <x v="0"/>
    <n v="40"/>
    <n v="500"/>
    <n v="200000"/>
    <n v="70000"/>
    <n v="0.35"/>
    <x v="2"/>
    <x v="2"/>
    <x v="1"/>
  </r>
  <r>
    <x v="0"/>
    <n v="1128299"/>
    <d v="2021-03-22T00:00:00"/>
    <x v="2"/>
    <x v="25"/>
    <s v="Phoenix"/>
    <x v="1"/>
    <n v="50"/>
    <n v="350"/>
    <n v="175000"/>
    <n v="70000"/>
    <n v="0.4"/>
    <x v="2"/>
    <x v="2"/>
    <x v="1"/>
  </r>
  <r>
    <x v="0"/>
    <n v="1128299"/>
    <d v="2021-03-22T00:00:00"/>
    <x v="2"/>
    <x v="25"/>
    <s v="Phoenix"/>
    <x v="2"/>
    <n v="50"/>
    <n v="350"/>
    <n v="175000"/>
    <n v="61249.999999999993"/>
    <n v="0.35"/>
    <x v="2"/>
    <x v="2"/>
    <x v="1"/>
  </r>
  <r>
    <x v="0"/>
    <n v="1128299"/>
    <d v="2021-03-22T00:00:00"/>
    <x v="2"/>
    <x v="25"/>
    <s v="Phoenix"/>
    <x v="3"/>
    <n v="50"/>
    <n v="225"/>
    <n v="112500"/>
    <n v="39375"/>
    <n v="0.35"/>
    <x v="2"/>
    <x v="2"/>
    <x v="1"/>
  </r>
  <r>
    <x v="0"/>
    <n v="1128299"/>
    <d v="2021-03-22T00:00:00"/>
    <x v="2"/>
    <x v="25"/>
    <s v="Phoenix"/>
    <x v="4"/>
    <n v="55.000000000000007"/>
    <n v="125"/>
    <n v="68750.000000000015"/>
    <n v="20625.000000000004"/>
    <n v="0.3"/>
    <x v="2"/>
    <x v="2"/>
    <x v="1"/>
  </r>
  <r>
    <x v="0"/>
    <n v="1128299"/>
    <d v="2021-03-22T00:00:00"/>
    <x v="2"/>
    <x v="25"/>
    <s v="Phoenix"/>
    <x v="5"/>
    <n v="50"/>
    <n v="325"/>
    <n v="162500"/>
    <n v="40625"/>
    <n v="0.25"/>
    <x v="2"/>
    <x v="2"/>
    <x v="1"/>
  </r>
  <r>
    <x v="0"/>
    <n v="1128299"/>
    <d v="2021-04-23T00:00:00"/>
    <x v="2"/>
    <x v="25"/>
    <s v="Phoenix"/>
    <x v="0"/>
    <n v="50"/>
    <n v="500"/>
    <n v="250000"/>
    <n v="87500"/>
    <n v="0.35"/>
    <x v="2"/>
    <x v="3"/>
    <x v="1"/>
  </r>
  <r>
    <x v="0"/>
    <n v="1128299"/>
    <d v="2021-04-23T00:00:00"/>
    <x v="2"/>
    <x v="25"/>
    <s v="Phoenix"/>
    <x v="1"/>
    <n v="55.000000000000007"/>
    <n v="300"/>
    <n v="165000.00000000003"/>
    <n v="66000.000000000015"/>
    <n v="0.4"/>
    <x v="2"/>
    <x v="3"/>
    <x v="1"/>
  </r>
  <r>
    <x v="0"/>
    <n v="1128299"/>
    <d v="2021-04-23T00:00:00"/>
    <x v="2"/>
    <x v="25"/>
    <s v="Phoenix"/>
    <x v="2"/>
    <n v="55.000000000000007"/>
    <n v="350"/>
    <n v="192500.00000000003"/>
    <n v="67375"/>
    <n v="0.35"/>
    <x v="2"/>
    <x v="3"/>
    <x v="1"/>
  </r>
  <r>
    <x v="0"/>
    <n v="1128299"/>
    <d v="2021-04-23T00:00:00"/>
    <x v="2"/>
    <x v="25"/>
    <s v="Phoenix"/>
    <x v="3"/>
    <n v="50"/>
    <n v="250"/>
    <n v="125000"/>
    <n v="43750"/>
    <n v="0.35"/>
    <x v="2"/>
    <x v="3"/>
    <x v="1"/>
  </r>
  <r>
    <x v="0"/>
    <n v="1128299"/>
    <d v="2021-04-23T00:00:00"/>
    <x v="2"/>
    <x v="25"/>
    <s v="Phoenix"/>
    <x v="4"/>
    <n v="55.000000000000007"/>
    <n v="150"/>
    <n v="82500.000000000015"/>
    <n v="24750.000000000004"/>
    <n v="0.3"/>
    <x v="2"/>
    <x v="3"/>
    <x v="1"/>
  </r>
  <r>
    <x v="0"/>
    <n v="1128299"/>
    <d v="2021-04-23T00:00:00"/>
    <x v="2"/>
    <x v="25"/>
    <s v="Phoenix"/>
    <x v="5"/>
    <n v="70"/>
    <n v="325"/>
    <n v="227500"/>
    <n v="56875"/>
    <n v="0.25"/>
    <x v="2"/>
    <x v="3"/>
    <x v="1"/>
  </r>
  <r>
    <x v="0"/>
    <n v="1128299"/>
    <d v="2021-05-24T00:00:00"/>
    <x v="2"/>
    <x v="25"/>
    <s v="Phoenix"/>
    <x v="0"/>
    <n v="50"/>
    <n v="525"/>
    <n v="262500"/>
    <n v="91875"/>
    <n v="0.35"/>
    <x v="2"/>
    <x v="4"/>
    <x v="1"/>
  </r>
  <r>
    <x v="0"/>
    <n v="1128299"/>
    <d v="2021-05-24T00:00:00"/>
    <x v="2"/>
    <x v="25"/>
    <s v="Phoenix"/>
    <x v="1"/>
    <n v="55.000000000000007"/>
    <n v="375"/>
    <n v="206250.00000000003"/>
    <n v="82500.000000000015"/>
    <n v="0.4"/>
    <x v="2"/>
    <x v="4"/>
    <x v="1"/>
  </r>
  <r>
    <x v="0"/>
    <n v="1128299"/>
    <d v="2021-05-24T00:00:00"/>
    <x v="2"/>
    <x v="25"/>
    <s v="Phoenix"/>
    <x v="2"/>
    <n v="55.000000000000007"/>
    <n v="400"/>
    <n v="220000.00000000003"/>
    <n v="77000"/>
    <n v="0.35"/>
    <x v="2"/>
    <x v="4"/>
    <x v="1"/>
  </r>
  <r>
    <x v="0"/>
    <n v="1128299"/>
    <d v="2021-05-24T00:00:00"/>
    <x v="2"/>
    <x v="25"/>
    <s v="Phoenix"/>
    <x v="3"/>
    <n v="50"/>
    <n v="300"/>
    <n v="150000"/>
    <n v="52500"/>
    <n v="0.35"/>
    <x v="2"/>
    <x v="4"/>
    <x v="1"/>
  </r>
  <r>
    <x v="0"/>
    <n v="1128299"/>
    <d v="2021-05-24T00:00:00"/>
    <x v="2"/>
    <x v="25"/>
    <s v="Phoenix"/>
    <x v="4"/>
    <n v="55.000000000000007"/>
    <n v="200"/>
    <n v="110000.00000000001"/>
    <n v="33000"/>
    <n v="0.3"/>
    <x v="2"/>
    <x v="4"/>
    <x v="1"/>
  </r>
  <r>
    <x v="0"/>
    <n v="1128299"/>
    <d v="2021-05-24T00:00:00"/>
    <x v="2"/>
    <x v="25"/>
    <s v="Phoenix"/>
    <x v="5"/>
    <n v="70"/>
    <n v="375"/>
    <n v="262500"/>
    <n v="65625"/>
    <n v="0.25"/>
    <x v="2"/>
    <x v="4"/>
    <x v="1"/>
  </r>
  <r>
    <x v="0"/>
    <n v="1128299"/>
    <d v="2021-06-23T00:00:00"/>
    <x v="2"/>
    <x v="25"/>
    <s v="Phoenix"/>
    <x v="0"/>
    <n v="50"/>
    <n v="625"/>
    <n v="312500"/>
    <n v="109375"/>
    <n v="0.35"/>
    <x v="2"/>
    <x v="11"/>
    <x v="1"/>
  </r>
  <r>
    <x v="0"/>
    <n v="1128299"/>
    <d v="2021-06-23T00:00:00"/>
    <x v="2"/>
    <x v="25"/>
    <s v="Phoenix"/>
    <x v="1"/>
    <n v="55.000000000000007"/>
    <n v="475"/>
    <n v="261250.00000000003"/>
    <n v="104500.00000000001"/>
    <n v="0.4"/>
    <x v="2"/>
    <x v="11"/>
    <x v="1"/>
  </r>
  <r>
    <x v="0"/>
    <n v="1128299"/>
    <d v="2021-06-23T00:00:00"/>
    <x v="2"/>
    <x v="25"/>
    <s v="Phoenix"/>
    <x v="2"/>
    <n v="55.000000000000007"/>
    <n v="475"/>
    <n v="261250.00000000003"/>
    <n v="91437.5"/>
    <n v="0.35"/>
    <x v="2"/>
    <x v="11"/>
    <x v="1"/>
  </r>
  <r>
    <x v="0"/>
    <n v="1128299"/>
    <d v="2021-06-23T00:00:00"/>
    <x v="2"/>
    <x v="25"/>
    <s v="Phoenix"/>
    <x v="3"/>
    <n v="50"/>
    <n v="350"/>
    <n v="175000"/>
    <n v="61249.999999999993"/>
    <n v="0.35"/>
    <x v="2"/>
    <x v="11"/>
    <x v="1"/>
  </r>
  <r>
    <x v="0"/>
    <n v="1128299"/>
    <d v="2021-06-23T00:00:00"/>
    <x v="2"/>
    <x v="25"/>
    <s v="Phoenix"/>
    <x v="4"/>
    <n v="55.000000000000007"/>
    <n v="225"/>
    <n v="123750.00000000001"/>
    <n v="37125"/>
    <n v="0.3"/>
    <x v="2"/>
    <x v="11"/>
    <x v="1"/>
  </r>
  <r>
    <x v="0"/>
    <n v="1128299"/>
    <d v="2021-06-23T00:00:00"/>
    <x v="2"/>
    <x v="25"/>
    <s v="Phoenix"/>
    <x v="5"/>
    <n v="70"/>
    <n v="525"/>
    <n v="367500"/>
    <n v="91875"/>
    <n v="0.25"/>
    <x v="2"/>
    <x v="11"/>
    <x v="1"/>
  </r>
  <r>
    <x v="0"/>
    <n v="1128299"/>
    <d v="2021-07-22T00:00:00"/>
    <x v="2"/>
    <x v="25"/>
    <s v="Phoenix"/>
    <x v="0"/>
    <n v="50"/>
    <n v="675"/>
    <n v="337500"/>
    <n v="118124.99999999999"/>
    <n v="0.35"/>
    <x v="2"/>
    <x v="5"/>
    <x v="1"/>
  </r>
  <r>
    <x v="0"/>
    <n v="1128299"/>
    <d v="2021-07-22T00:00:00"/>
    <x v="2"/>
    <x v="25"/>
    <s v="Phoenix"/>
    <x v="1"/>
    <n v="55.000000000000007"/>
    <n v="525"/>
    <n v="288750.00000000006"/>
    <n v="115500.00000000003"/>
    <n v="0.4"/>
    <x v="2"/>
    <x v="5"/>
    <x v="1"/>
  </r>
  <r>
    <x v="0"/>
    <n v="1128299"/>
    <d v="2021-07-22T00:00:00"/>
    <x v="2"/>
    <x v="25"/>
    <s v="Phoenix"/>
    <x v="2"/>
    <n v="55.000000000000007"/>
    <n v="475"/>
    <n v="261250.00000000003"/>
    <n v="91437.5"/>
    <n v="0.35"/>
    <x v="2"/>
    <x v="5"/>
    <x v="1"/>
  </r>
  <r>
    <x v="0"/>
    <n v="1128299"/>
    <d v="2021-07-22T00:00:00"/>
    <x v="2"/>
    <x v="25"/>
    <s v="Phoenix"/>
    <x v="3"/>
    <n v="50"/>
    <n v="375"/>
    <n v="187500"/>
    <n v="65625"/>
    <n v="0.35"/>
    <x v="2"/>
    <x v="5"/>
    <x v="1"/>
  </r>
  <r>
    <x v="0"/>
    <n v="1128299"/>
    <d v="2021-07-22T00:00:00"/>
    <x v="2"/>
    <x v="25"/>
    <s v="Phoenix"/>
    <x v="4"/>
    <n v="55.000000000000007"/>
    <n v="425"/>
    <n v="233750.00000000003"/>
    <n v="70125"/>
    <n v="0.3"/>
    <x v="2"/>
    <x v="5"/>
    <x v="1"/>
  </r>
  <r>
    <x v="0"/>
    <n v="1128299"/>
    <d v="2021-07-22T00:00:00"/>
    <x v="2"/>
    <x v="25"/>
    <s v="Phoenix"/>
    <x v="5"/>
    <n v="70"/>
    <n v="425"/>
    <n v="297500"/>
    <n v="74375"/>
    <n v="0.25"/>
    <x v="2"/>
    <x v="5"/>
    <x v="1"/>
  </r>
  <r>
    <x v="0"/>
    <n v="1128299"/>
    <d v="2021-08-23T00:00:00"/>
    <x v="2"/>
    <x v="25"/>
    <s v="Phoenix"/>
    <x v="0"/>
    <n v="55.000000000000007"/>
    <n v="625"/>
    <n v="343750.00000000006"/>
    <n v="120312.50000000001"/>
    <n v="0.35"/>
    <x v="2"/>
    <x v="6"/>
    <x v="1"/>
  </r>
  <r>
    <x v="0"/>
    <n v="1128299"/>
    <d v="2021-08-23T00:00:00"/>
    <x v="2"/>
    <x v="25"/>
    <s v="Phoenix"/>
    <x v="1"/>
    <n v="60.000000000000007"/>
    <n v="575"/>
    <n v="345000.00000000006"/>
    <n v="138000.00000000003"/>
    <n v="0.4"/>
    <x v="2"/>
    <x v="6"/>
    <x v="1"/>
  </r>
  <r>
    <x v="0"/>
    <n v="1128299"/>
    <d v="2021-08-23T00:00:00"/>
    <x v="2"/>
    <x v="25"/>
    <s v="Phoenix"/>
    <x v="2"/>
    <n v="55.000000000000007"/>
    <n v="450"/>
    <n v="247500.00000000003"/>
    <n v="86625"/>
    <n v="0.35"/>
    <x v="2"/>
    <x v="6"/>
    <x v="1"/>
  </r>
  <r>
    <x v="0"/>
    <n v="1128299"/>
    <d v="2021-08-23T00:00:00"/>
    <x v="2"/>
    <x v="25"/>
    <s v="Phoenix"/>
    <x v="3"/>
    <n v="55.000000000000007"/>
    <n v="400"/>
    <n v="220000.00000000003"/>
    <n v="77000"/>
    <n v="0.35"/>
    <x v="2"/>
    <x v="6"/>
    <x v="1"/>
  </r>
  <r>
    <x v="0"/>
    <n v="1128299"/>
    <d v="2021-08-23T00:00:00"/>
    <x v="2"/>
    <x v="25"/>
    <s v="Phoenix"/>
    <x v="4"/>
    <n v="65"/>
    <n v="400"/>
    <n v="260000"/>
    <n v="78000"/>
    <n v="0.3"/>
    <x v="2"/>
    <x v="6"/>
    <x v="1"/>
  </r>
  <r>
    <x v="0"/>
    <n v="1128299"/>
    <d v="2021-08-23T00:00:00"/>
    <x v="2"/>
    <x v="25"/>
    <s v="Phoenix"/>
    <x v="5"/>
    <n v="70"/>
    <n v="375"/>
    <n v="262500"/>
    <n v="65625"/>
    <n v="0.25"/>
    <x v="2"/>
    <x v="6"/>
    <x v="1"/>
  </r>
  <r>
    <x v="0"/>
    <n v="1128299"/>
    <d v="2021-09-24T00:00:00"/>
    <x v="2"/>
    <x v="25"/>
    <s v="Phoenix"/>
    <x v="0"/>
    <n v="45.000000000000007"/>
    <n v="575"/>
    <n v="258750.00000000003"/>
    <n v="90562.5"/>
    <n v="0.35"/>
    <x v="2"/>
    <x v="7"/>
    <x v="1"/>
  </r>
  <r>
    <x v="0"/>
    <n v="1128299"/>
    <d v="2021-09-24T00:00:00"/>
    <x v="2"/>
    <x v="25"/>
    <s v="Phoenix"/>
    <x v="1"/>
    <n v="50.000000000000014"/>
    <n v="575"/>
    <n v="287500.00000000006"/>
    <n v="115000.00000000003"/>
    <n v="0.4"/>
    <x v="2"/>
    <x v="7"/>
    <x v="1"/>
  </r>
  <r>
    <x v="0"/>
    <n v="1128299"/>
    <d v="2021-09-24T00:00:00"/>
    <x v="2"/>
    <x v="25"/>
    <s v="Phoenix"/>
    <x v="2"/>
    <n v="45.000000000000007"/>
    <n v="425"/>
    <n v="191250.00000000003"/>
    <n v="66937.5"/>
    <n v="0.35"/>
    <x v="2"/>
    <x v="7"/>
    <x v="1"/>
  </r>
  <r>
    <x v="0"/>
    <n v="1128299"/>
    <d v="2021-09-24T00:00:00"/>
    <x v="2"/>
    <x v="25"/>
    <s v="Phoenix"/>
    <x v="3"/>
    <n v="45.000000000000007"/>
    <n v="375"/>
    <n v="168750.00000000003"/>
    <n v="59062.500000000007"/>
    <n v="0.35"/>
    <x v="2"/>
    <x v="7"/>
    <x v="1"/>
  </r>
  <r>
    <x v="0"/>
    <n v="1128299"/>
    <d v="2021-09-24T00:00:00"/>
    <x v="2"/>
    <x v="25"/>
    <s v="Phoenix"/>
    <x v="4"/>
    <n v="55.000000000000007"/>
    <n v="375"/>
    <n v="206250.00000000003"/>
    <n v="61875.000000000007"/>
    <n v="0.3"/>
    <x v="2"/>
    <x v="7"/>
    <x v="1"/>
  </r>
  <r>
    <x v="0"/>
    <n v="1128299"/>
    <d v="2021-09-24T00:00:00"/>
    <x v="2"/>
    <x v="25"/>
    <s v="Phoenix"/>
    <x v="5"/>
    <n v="60.000000000000007"/>
    <n v="425"/>
    <n v="255000.00000000003"/>
    <n v="63750.000000000007"/>
    <n v="0.25"/>
    <x v="2"/>
    <x v="7"/>
    <x v="1"/>
  </r>
  <r>
    <x v="0"/>
    <n v="1128299"/>
    <d v="2021-10-23T00:00:00"/>
    <x v="2"/>
    <x v="25"/>
    <s v="Phoenix"/>
    <x v="0"/>
    <n v="45.000000000000007"/>
    <n v="500"/>
    <n v="225000.00000000003"/>
    <n v="78750"/>
    <n v="0.35"/>
    <x v="2"/>
    <x v="8"/>
    <x v="1"/>
  </r>
  <r>
    <x v="0"/>
    <n v="1128299"/>
    <d v="2021-10-23T00:00:00"/>
    <x v="2"/>
    <x v="25"/>
    <s v="Phoenix"/>
    <x v="1"/>
    <n v="50.000000000000014"/>
    <n v="500"/>
    <n v="250000.00000000006"/>
    <n v="100000.00000000003"/>
    <n v="0.4"/>
    <x v="2"/>
    <x v="8"/>
    <x v="1"/>
  </r>
  <r>
    <x v="0"/>
    <n v="1128299"/>
    <d v="2021-10-23T00:00:00"/>
    <x v="2"/>
    <x v="25"/>
    <s v="Phoenix"/>
    <x v="2"/>
    <n v="45.000000000000007"/>
    <n v="325"/>
    <n v="146250.00000000003"/>
    <n v="51187.500000000007"/>
    <n v="0.35"/>
    <x v="2"/>
    <x v="8"/>
    <x v="1"/>
  </r>
  <r>
    <x v="0"/>
    <n v="1128299"/>
    <d v="2021-10-23T00:00:00"/>
    <x v="2"/>
    <x v="25"/>
    <s v="Phoenix"/>
    <x v="3"/>
    <n v="45.000000000000007"/>
    <n v="300"/>
    <n v="135000.00000000003"/>
    <n v="47250.000000000007"/>
    <n v="0.35"/>
    <x v="2"/>
    <x v="8"/>
    <x v="1"/>
  </r>
  <r>
    <x v="0"/>
    <n v="1128299"/>
    <d v="2021-10-23T00:00:00"/>
    <x v="2"/>
    <x v="25"/>
    <s v="Phoenix"/>
    <x v="4"/>
    <n v="55.000000000000007"/>
    <n v="275"/>
    <n v="151250.00000000003"/>
    <n v="45375.000000000007"/>
    <n v="0.3"/>
    <x v="2"/>
    <x v="8"/>
    <x v="1"/>
  </r>
  <r>
    <x v="0"/>
    <n v="1128299"/>
    <d v="2021-10-23T00:00:00"/>
    <x v="2"/>
    <x v="25"/>
    <s v="Phoenix"/>
    <x v="5"/>
    <n v="60.000000000000007"/>
    <n v="325"/>
    <n v="195000.00000000003"/>
    <n v="48750.000000000007"/>
    <n v="0.25"/>
    <x v="2"/>
    <x v="8"/>
    <x v="1"/>
  </r>
  <r>
    <x v="0"/>
    <n v="1128299"/>
    <d v="2021-11-23T00:00:00"/>
    <x v="2"/>
    <x v="25"/>
    <s v="Phoenix"/>
    <x v="0"/>
    <n v="45.000000000000007"/>
    <n v="500"/>
    <n v="225000.00000000003"/>
    <n v="78750"/>
    <n v="0.35"/>
    <x v="2"/>
    <x v="9"/>
    <x v="1"/>
  </r>
  <r>
    <x v="0"/>
    <n v="1128299"/>
    <d v="2021-11-23T00:00:00"/>
    <x v="2"/>
    <x v="25"/>
    <s v="Phoenix"/>
    <x v="1"/>
    <n v="50.000000000000014"/>
    <n v="525"/>
    <n v="262500.00000000006"/>
    <n v="105000.00000000003"/>
    <n v="0.4"/>
    <x v="2"/>
    <x v="9"/>
    <x v="1"/>
  </r>
  <r>
    <x v="0"/>
    <n v="1128299"/>
    <d v="2021-11-23T00:00:00"/>
    <x v="2"/>
    <x v="25"/>
    <s v="Phoenix"/>
    <x v="2"/>
    <n v="45.000000000000007"/>
    <n v="375"/>
    <n v="168750.00000000003"/>
    <n v="59062.500000000007"/>
    <n v="0.35"/>
    <x v="2"/>
    <x v="9"/>
    <x v="1"/>
  </r>
  <r>
    <x v="0"/>
    <n v="1128299"/>
    <d v="2021-11-23T00:00:00"/>
    <x v="2"/>
    <x v="25"/>
    <s v="Phoenix"/>
    <x v="3"/>
    <n v="45.000000000000007"/>
    <n v="350"/>
    <n v="157500.00000000003"/>
    <n v="55125.000000000007"/>
    <n v="0.35"/>
    <x v="2"/>
    <x v="9"/>
    <x v="1"/>
  </r>
  <r>
    <x v="0"/>
    <n v="1128299"/>
    <d v="2021-11-23T00:00:00"/>
    <x v="2"/>
    <x v="25"/>
    <s v="Phoenix"/>
    <x v="4"/>
    <n v="55.000000000000007"/>
    <n v="300"/>
    <n v="165000.00000000003"/>
    <n v="49500.000000000007"/>
    <n v="0.3"/>
    <x v="2"/>
    <x v="9"/>
    <x v="1"/>
  </r>
  <r>
    <x v="0"/>
    <n v="1128299"/>
    <d v="2021-11-23T00:00:00"/>
    <x v="2"/>
    <x v="25"/>
    <s v="Phoenix"/>
    <x v="5"/>
    <n v="60.000000000000007"/>
    <n v="425"/>
    <n v="255000.00000000003"/>
    <n v="63750.000000000007"/>
    <n v="0.25"/>
    <x v="2"/>
    <x v="9"/>
    <x v="1"/>
  </r>
  <r>
    <x v="0"/>
    <n v="1128299"/>
    <d v="2021-12-22T00:00:00"/>
    <x v="2"/>
    <x v="25"/>
    <s v="Phoenix"/>
    <x v="0"/>
    <n v="45.000000000000007"/>
    <n v="625"/>
    <n v="281250.00000000006"/>
    <n v="98437.500000000015"/>
    <n v="0.35"/>
    <x v="2"/>
    <x v="10"/>
    <x v="1"/>
  </r>
  <r>
    <x v="0"/>
    <n v="1128299"/>
    <d v="2021-12-22T00:00:00"/>
    <x v="2"/>
    <x v="25"/>
    <s v="Phoenix"/>
    <x v="1"/>
    <n v="50.000000000000014"/>
    <n v="625"/>
    <n v="312500.00000000012"/>
    <n v="125000.00000000006"/>
    <n v="0.4"/>
    <x v="2"/>
    <x v="10"/>
    <x v="1"/>
  </r>
  <r>
    <x v="4"/>
    <n v="1128299"/>
    <d v="2021-12-22T00:00:00"/>
    <x v="2"/>
    <x v="25"/>
    <s v="Phoenix"/>
    <x v="2"/>
    <n v="45.000000000000007"/>
    <n v="425"/>
    <n v="191250.00000000003"/>
    <n v="66937.5"/>
    <n v="0.35"/>
    <x v="2"/>
    <x v="10"/>
    <x v="1"/>
  </r>
  <r>
    <x v="4"/>
    <n v="1128299"/>
    <d v="2021-12-22T00:00:00"/>
    <x v="2"/>
    <x v="25"/>
    <s v="Phoenix"/>
    <x v="3"/>
    <n v="45.000000000000007"/>
    <n v="425"/>
    <n v="191250.00000000003"/>
    <n v="66937.5"/>
    <n v="0.35"/>
    <x v="2"/>
    <x v="10"/>
    <x v="1"/>
  </r>
  <r>
    <x v="4"/>
    <n v="1128299"/>
    <d v="2021-12-22T00:00:00"/>
    <x v="2"/>
    <x v="25"/>
    <s v="Phoenix"/>
    <x v="4"/>
    <n v="55.000000000000007"/>
    <n v="350"/>
    <n v="192500.00000000003"/>
    <n v="57750.000000000007"/>
    <n v="0.3"/>
    <x v="2"/>
    <x v="10"/>
    <x v="1"/>
  </r>
  <r>
    <x v="4"/>
    <n v="1128299"/>
    <d v="2021-12-22T00:00:00"/>
    <x v="2"/>
    <x v="25"/>
    <s v="Phoenix"/>
    <x v="5"/>
    <n v="60.000000000000007"/>
    <n v="450"/>
    <n v="270000.00000000006"/>
    <n v="67500.000000000015"/>
    <n v="0.25"/>
    <x v="2"/>
    <x v="10"/>
    <x v="1"/>
  </r>
  <r>
    <x v="4"/>
    <n v="1128299"/>
    <d v="2021-01-26T00:00:00"/>
    <x v="2"/>
    <x v="25"/>
    <s v="Phoenix"/>
    <x v="0"/>
    <n v="34.999999999999993"/>
    <n v="475"/>
    <n v="166249.99999999997"/>
    <n v="58187.499999999985"/>
    <n v="0.35"/>
    <x v="2"/>
    <x v="0"/>
    <x v="1"/>
  </r>
  <r>
    <x v="4"/>
    <n v="1128299"/>
    <d v="2021-01-26T00:00:00"/>
    <x v="2"/>
    <x v="25"/>
    <s v="Phoenix"/>
    <x v="1"/>
    <n v="45"/>
    <n v="475"/>
    <n v="213750"/>
    <n v="85500"/>
    <n v="0.4"/>
    <x v="2"/>
    <x v="0"/>
    <x v="1"/>
  </r>
  <r>
    <x v="4"/>
    <n v="1128299"/>
    <d v="2021-01-26T00:00:00"/>
    <x v="2"/>
    <x v="25"/>
    <s v="Phoenix"/>
    <x v="2"/>
    <n v="45"/>
    <n v="475"/>
    <n v="213750"/>
    <n v="74812.5"/>
    <n v="0.35"/>
    <x v="2"/>
    <x v="0"/>
    <x v="1"/>
  </r>
  <r>
    <x v="4"/>
    <n v="1128299"/>
    <d v="2021-01-26T00:00:00"/>
    <x v="2"/>
    <x v="25"/>
    <s v="Phoenix"/>
    <x v="3"/>
    <n v="45"/>
    <n v="325"/>
    <n v="146250"/>
    <n v="51187.5"/>
    <n v="0.35"/>
    <x v="2"/>
    <x v="0"/>
    <x v="1"/>
  </r>
  <r>
    <x v="4"/>
    <n v="1128299"/>
    <d v="2021-01-26T00:00:00"/>
    <x v="2"/>
    <x v="25"/>
    <s v="Phoenix"/>
    <x v="4"/>
    <n v="50.000000000000014"/>
    <n v="275"/>
    <n v="137500.00000000003"/>
    <n v="41250.000000000007"/>
    <n v="0.3"/>
    <x v="2"/>
    <x v="0"/>
    <x v="1"/>
  </r>
  <r>
    <x v="4"/>
    <n v="1128299"/>
    <d v="2021-01-26T00:00:00"/>
    <x v="2"/>
    <x v="25"/>
    <s v="Phoenix"/>
    <x v="5"/>
    <n v="45"/>
    <n v="475"/>
    <n v="213750"/>
    <n v="53437.5"/>
    <n v="0.25"/>
    <x v="2"/>
    <x v="0"/>
    <x v="1"/>
  </r>
  <r>
    <x v="4"/>
    <n v="1128299"/>
    <d v="2021-02-26T00:00:00"/>
    <x v="2"/>
    <x v="25"/>
    <s v="Phoenix"/>
    <x v="0"/>
    <n v="34.999999999999993"/>
    <n v="525"/>
    <n v="183749.99999999997"/>
    <n v="64312.499999999985"/>
    <n v="0.35"/>
    <x v="2"/>
    <x v="1"/>
    <x v="1"/>
  </r>
  <r>
    <x v="4"/>
    <n v="1128299"/>
    <d v="2021-02-26T00:00:00"/>
    <x v="2"/>
    <x v="25"/>
    <s v="Phoenix"/>
    <x v="1"/>
    <n v="45"/>
    <n v="425"/>
    <n v="191250"/>
    <n v="76500"/>
    <n v="0.4"/>
    <x v="2"/>
    <x v="1"/>
    <x v="1"/>
  </r>
  <r>
    <x v="4"/>
    <n v="1128299"/>
    <d v="2021-02-26T00:00:00"/>
    <x v="2"/>
    <x v="25"/>
    <s v="Phoenix"/>
    <x v="2"/>
    <n v="45"/>
    <n v="425"/>
    <n v="191250"/>
    <n v="66937.5"/>
    <n v="0.35"/>
    <x v="2"/>
    <x v="1"/>
    <x v="1"/>
  </r>
  <r>
    <x v="4"/>
    <n v="1128299"/>
    <d v="2021-02-26T00:00:00"/>
    <x v="2"/>
    <x v="26"/>
    <s v="Albuquerque"/>
    <x v="3"/>
    <n v="45"/>
    <n v="275"/>
    <n v="123750"/>
    <n v="43312.5"/>
    <n v="0.35"/>
    <x v="2"/>
    <x v="1"/>
    <x v="1"/>
  </r>
  <r>
    <x v="4"/>
    <n v="1128299"/>
    <d v="2021-02-26T00:00:00"/>
    <x v="2"/>
    <x v="26"/>
    <s v="Albuquerque"/>
    <x v="4"/>
    <n v="50.000000000000014"/>
    <n v="200"/>
    <n v="100000.00000000003"/>
    <n v="30000.000000000007"/>
    <n v="0.3"/>
    <x v="2"/>
    <x v="1"/>
    <x v="1"/>
  </r>
  <r>
    <x v="4"/>
    <n v="1128299"/>
    <d v="2021-02-26T00:00:00"/>
    <x v="2"/>
    <x v="26"/>
    <s v="Albuquerque"/>
    <x v="5"/>
    <n v="45"/>
    <n v="400"/>
    <n v="180000"/>
    <n v="45000"/>
    <n v="0.25"/>
    <x v="2"/>
    <x v="1"/>
    <x v="1"/>
  </r>
  <r>
    <x v="4"/>
    <n v="1128299"/>
    <d v="2021-03-25T00:00:00"/>
    <x v="2"/>
    <x v="26"/>
    <s v="Albuquerque"/>
    <x v="0"/>
    <n v="45"/>
    <n v="550"/>
    <n v="247500"/>
    <n v="86625"/>
    <n v="0.35"/>
    <x v="2"/>
    <x v="2"/>
    <x v="1"/>
  </r>
  <r>
    <x v="4"/>
    <n v="1128299"/>
    <d v="2021-03-25T00:00:00"/>
    <x v="2"/>
    <x v="26"/>
    <s v="Albuquerque"/>
    <x v="1"/>
    <n v="55.000000000000007"/>
    <n v="400"/>
    <n v="220000.00000000003"/>
    <n v="88000.000000000015"/>
    <n v="0.4"/>
    <x v="2"/>
    <x v="2"/>
    <x v="1"/>
  </r>
  <r>
    <x v="4"/>
    <n v="1128299"/>
    <d v="2021-03-25T00:00:00"/>
    <x v="2"/>
    <x v="26"/>
    <s v="Albuquerque"/>
    <x v="2"/>
    <n v="55.000000000000007"/>
    <n v="400"/>
    <n v="220000.00000000003"/>
    <n v="77000"/>
    <n v="0.35"/>
    <x v="2"/>
    <x v="2"/>
    <x v="1"/>
  </r>
  <r>
    <x v="4"/>
    <n v="1128299"/>
    <d v="2021-03-25T00:00:00"/>
    <x v="2"/>
    <x v="26"/>
    <s v="Albuquerque"/>
    <x v="3"/>
    <n v="55.000000000000007"/>
    <n v="275"/>
    <n v="151250.00000000003"/>
    <n v="52937.500000000007"/>
    <n v="0.35"/>
    <x v="2"/>
    <x v="2"/>
    <x v="1"/>
  </r>
  <r>
    <x v="4"/>
    <n v="1128299"/>
    <d v="2021-03-25T00:00:00"/>
    <x v="2"/>
    <x v="26"/>
    <s v="Albuquerque"/>
    <x v="4"/>
    <n v="60.000000000000007"/>
    <n v="175"/>
    <n v="105000.00000000001"/>
    <n v="31500.000000000004"/>
    <n v="0.3"/>
    <x v="2"/>
    <x v="2"/>
    <x v="1"/>
  </r>
  <r>
    <x v="4"/>
    <n v="1128299"/>
    <d v="2021-03-25T00:00:00"/>
    <x v="2"/>
    <x v="26"/>
    <s v="Albuquerque"/>
    <x v="5"/>
    <n v="55.000000000000007"/>
    <n v="375"/>
    <n v="206250.00000000003"/>
    <n v="51562.500000000007"/>
    <n v="0.25"/>
    <x v="2"/>
    <x v="2"/>
    <x v="1"/>
  </r>
  <r>
    <x v="4"/>
    <n v="1128299"/>
    <d v="2021-04-26T00:00:00"/>
    <x v="2"/>
    <x v="26"/>
    <s v="Albuquerque"/>
    <x v="0"/>
    <n v="55.000000000000007"/>
    <n v="550"/>
    <n v="302500.00000000006"/>
    <n v="105875.00000000001"/>
    <n v="0.35"/>
    <x v="2"/>
    <x v="3"/>
    <x v="1"/>
  </r>
  <r>
    <x v="4"/>
    <n v="1128299"/>
    <d v="2021-04-26T00:00:00"/>
    <x v="2"/>
    <x v="26"/>
    <s v="Albuquerque"/>
    <x v="1"/>
    <n v="60.000000000000007"/>
    <n v="350"/>
    <n v="210000.00000000003"/>
    <n v="84000.000000000015"/>
    <n v="0.4"/>
    <x v="2"/>
    <x v="3"/>
    <x v="1"/>
  </r>
  <r>
    <x v="4"/>
    <n v="1128299"/>
    <d v="2021-04-26T00:00:00"/>
    <x v="2"/>
    <x v="26"/>
    <s v="Albuquerque"/>
    <x v="2"/>
    <n v="60.000000000000007"/>
    <n v="400"/>
    <n v="240000.00000000003"/>
    <n v="84000"/>
    <n v="0.35"/>
    <x v="2"/>
    <x v="3"/>
    <x v="1"/>
  </r>
  <r>
    <x v="4"/>
    <n v="1128299"/>
    <d v="2021-04-26T00:00:00"/>
    <x v="2"/>
    <x v="26"/>
    <s v="Albuquerque"/>
    <x v="3"/>
    <n v="55.000000000000007"/>
    <n v="300"/>
    <n v="165000.00000000003"/>
    <n v="57750.000000000007"/>
    <n v="0.35"/>
    <x v="2"/>
    <x v="3"/>
    <x v="1"/>
  </r>
  <r>
    <x v="4"/>
    <n v="1128299"/>
    <d v="2021-04-26T00:00:00"/>
    <x v="2"/>
    <x v="26"/>
    <s v="Albuquerque"/>
    <x v="4"/>
    <n v="60.000000000000007"/>
    <n v="200"/>
    <n v="120000.00000000001"/>
    <n v="36000"/>
    <n v="0.3"/>
    <x v="2"/>
    <x v="3"/>
    <x v="1"/>
  </r>
  <r>
    <x v="4"/>
    <n v="1128299"/>
    <d v="2021-04-26T00:00:00"/>
    <x v="2"/>
    <x v="26"/>
    <s v="Albuquerque"/>
    <x v="5"/>
    <n v="75.000000000000014"/>
    <n v="375"/>
    <n v="281250.00000000006"/>
    <n v="70312.500000000015"/>
    <n v="0.25"/>
    <x v="2"/>
    <x v="3"/>
    <x v="1"/>
  </r>
  <r>
    <x v="4"/>
    <n v="1128299"/>
    <d v="2021-05-27T00:00:00"/>
    <x v="2"/>
    <x v="26"/>
    <s v="Albuquerque"/>
    <x v="0"/>
    <n v="55.000000000000007"/>
    <n v="575"/>
    <n v="316250.00000000006"/>
    <n v="110687.50000000001"/>
    <n v="0.35"/>
    <x v="2"/>
    <x v="4"/>
    <x v="1"/>
  </r>
  <r>
    <x v="4"/>
    <n v="1128299"/>
    <d v="2021-05-27T00:00:00"/>
    <x v="2"/>
    <x v="26"/>
    <s v="Albuquerque"/>
    <x v="1"/>
    <n v="60.000000000000007"/>
    <n v="425"/>
    <n v="255000.00000000003"/>
    <n v="102000.00000000001"/>
    <n v="0.4"/>
    <x v="2"/>
    <x v="4"/>
    <x v="1"/>
  </r>
  <r>
    <x v="4"/>
    <n v="1128299"/>
    <d v="2021-05-27T00:00:00"/>
    <x v="2"/>
    <x v="26"/>
    <s v="Albuquerque"/>
    <x v="2"/>
    <n v="60.000000000000007"/>
    <n v="450"/>
    <n v="270000.00000000006"/>
    <n v="94500.000000000015"/>
    <n v="0.35"/>
    <x v="2"/>
    <x v="4"/>
    <x v="1"/>
  </r>
  <r>
    <x v="4"/>
    <n v="1128299"/>
    <d v="2021-05-27T00:00:00"/>
    <x v="2"/>
    <x v="26"/>
    <s v="Albuquerque"/>
    <x v="3"/>
    <n v="55.000000000000007"/>
    <n v="350"/>
    <n v="192500.00000000003"/>
    <n v="67375"/>
    <n v="0.35"/>
    <x v="2"/>
    <x v="4"/>
    <x v="1"/>
  </r>
  <r>
    <x v="4"/>
    <n v="1128299"/>
    <d v="2021-05-27T00:00:00"/>
    <x v="2"/>
    <x v="26"/>
    <s v="Albuquerque"/>
    <x v="4"/>
    <n v="60.000000000000007"/>
    <n v="250"/>
    <n v="150000.00000000003"/>
    <n v="45000.000000000007"/>
    <n v="0.3"/>
    <x v="2"/>
    <x v="4"/>
    <x v="1"/>
  </r>
  <r>
    <x v="4"/>
    <n v="1128299"/>
    <d v="2021-05-27T00:00:00"/>
    <x v="2"/>
    <x v="26"/>
    <s v="Albuquerque"/>
    <x v="5"/>
    <n v="75.000000000000014"/>
    <n v="425"/>
    <n v="318750.00000000006"/>
    <n v="79687.500000000015"/>
    <n v="0.25"/>
    <x v="2"/>
    <x v="4"/>
    <x v="1"/>
  </r>
  <r>
    <x v="4"/>
    <n v="1128299"/>
    <d v="2021-06-26T00:00:00"/>
    <x v="2"/>
    <x v="26"/>
    <s v="Albuquerque"/>
    <x v="0"/>
    <n v="55.000000000000007"/>
    <n v="700"/>
    <n v="385000.00000000006"/>
    <n v="134750"/>
    <n v="0.35"/>
    <x v="2"/>
    <x v="11"/>
    <x v="1"/>
  </r>
  <r>
    <x v="4"/>
    <n v="1128299"/>
    <d v="2021-06-26T00:00:00"/>
    <x v="2"/>
    <x v="26"/>
    <s v="Albuquerque"/>
    <x v="1"/>
    <n v="60.000000000000007"/>
    <n v="550"/>
    <n v="330000.00000000006"/>
    <n v="132000.00000000003"/>
    <n v="0.4"/>
    <x v="2"/>
    <x v="11"/>
    <x v="1"/>
  </r>
  <r>
    <x v="4"/>
    <n v="1128299"/>
    <d v="2021-06-26T00:00:00"/>
    <x v="2"/>
    <x v="26"/>
    <s v="Albuquerque"/>
    <x v="2"/>
    <n v="60.000000000000007"/>
    <n v="550"/>
    <n v="330000.00000000006"/>
    <n v="115500.00000000001"/>
    <n v="0.35"/>
    <x v="2"/>
    <x v="11"/>
    <x v="1"/>
  </r>
  <r>
    <x v="4"/>
    <n v="1128299"/>
    <d v="2021-06-26T00:00:00"/>
    <x v="2"/>
    <x v="26"/>
    <s v="Albuquerque"/>
    <x v="3"/>
    <n v="55.000000000000007"/>
    <n v="425"/>
    <n v="233750.00000000003"/>
    <n v="81812.5"/>
    <n v="0.35"/>
    <x v="2"/>
    <x v="11"/>
    <x v="1"/>
  </r>
  <r>
    <x v="4"/>
    <n v="1128299"/>
    <d v="2021-06-26T00:00:00"/>
    <x v="2"/>
    <x v="26"/>
    <s v="Albuquerque"/>
    <x v="4"/>
    <n v="60.000000000000007"/>
    <n v="300"/>
    <n v="180000.00000000003"/>
    <n v="54000.000000000007"/>
    <n v="0.3"/>
    <x v="2"/>
    <x v="11"/>
    <x v="1"/>
  </r>
  <r>
    <x v="4"/>
    <n v="1128299"/>
    <d v="2021-06-26T00:00:00"/>
    <x v="2"/>
    <x v="26"/>
    <s v="Albuquerque"/>
    <x v="5"/>
    <n v="75.000000000000014"/>
    <n v="600"/>
    <n v="450000.00000000006"/>
    <n v="112500.00000000001"/>
    <n v="0.25"/>
    <x v="2"/>
    <x v="11"/>
    <x v="1"/>
  </r>
  <r>
    <x v="4"/>
    <n v="1128299"/>
    <d v="2021-07-25T00:00:00"/>
    <x v="2"/>
    <x v="26"/>
    <s v="Albuquerque"/>
    <x v="0"/>
    <n v="55.000000000000007"/>
    <n v="750"/>
    <n v="412500.00000000006"/>
    <n v="144375"/>
    <n v="0.35"/>
    <x v="2"/>
    <x v="5"/>
    <x v="1"/>
  </r>
  <r>
    <x v="4"/>
    <n v="1128299"/>
    <d v="2021-07-25T00:00:00"/>
    <x v="2"/>
    <x v="26"/>
    <s v="Albuquerque"/>
    <x v="1"/>
    <n v="60.000000000000007"/>
    <n v="600"/>
    <n v="360000.00000000006"/>
    <n v="144000.00000000003"/>
    <n v="0.4"/>
    <x v="2"/>
    <x v="5"/>
    <x v="1"/>
  </r>
  <r>
    <x v="4"/>
    <n v="1128299"/>
    <d v="2021-07-25T00:00:00"/>
    <x v="2"/>
    <x v="26"/>
    <s v="Albuquerque"/>
    <x v="2"/>
    <n v="60.000000000000007"/>
    <n v="550"/>
    <n v="330000.00000000006"/>
    <n v="115500.00000000001"/>
    <n v="0.35"/>
    <x v="2"/>
    <x v="5"/>
    <x v="1"/>
  </r>
  <r>
    <x v="4"/>
    <n v="1128299"/>
    <d v="2021-07-25T00:00:00"/>
    <x v="2"/>
    <x v="26"/>
    <s v="Albuquerque"/>
    <x v="3"/>
    <n v="55.000000000000007"/>
    <n v="450"/>
    <n v="247500.00000000003"/>
    <n v="86625"/>
    <n v="0.35"/>
    <x v="2"/>
    <x v="5"/>
    <x v="1"/>
  </r>
  <r>
    <x v="4"/>
    <n v="1128299"/>
    <d v="2021-07-25T00:00:00"/>
    <x v="2"/>
    <x v="26"/>
    <s v="Albuquerque"/>
    <x v="4"/>
    <n v="60.000000000000007"/>
    <n v="500"/>
    <n v="300000.00000000006"/>
    <n v="90000.000000000015"/>
    <n v="0.3"/>
    <x v="2"/>
    <x v="5"/>
    <x v="1"/>
  </r>
  <r>
    <x v="4"/>
    <n v="1128299"/>
    <d v="2021-07-25T00:00:00"/>
    <x v="2"/>
    <x v="26"/>
    <s v="Albuquerque"/>
    <x v="5"/>
    <n v="75.000000000000014"/>
    <n v="500"/>
    <n v="375000.00000000006"/>
    <n v="93750.000000000015"/>
    <n v="0.25"/>
    <x v="2"/>
    <x v="5"/>
    <x v="1"/>
  </r>
  <r>
    <x v="4"/>
    <n v="1128299"/>
    <d v="2021-08-26T00:00:00"/>
    <x v="2"/>
    <x v="26"/>
    <s v="Albuquerque"/>
    <x v="0"/>
    <n v="60.000000000000007"/>
    <n v="700"/>
    <n v="420000.00000000006"/>
    <n v="147000"/>
    <n v="0.35"/>
    <x v="2"/>
    <x v="6"/>
    <x v="1"/>
  </r>
  <r>
    <x v="4"/>
    <n v="1128299"/>
    <d v="2021-08-26T00:00:00"/>
    <x v="2"/>
    <x v="26"/>
    <s v="Albuquerque"/>
    <x v="1"/>
    <n v="65.000000000000014"/>
    <n v="650"/>
    <n v="422500.00000000012"/>
    <n v="169000.00000000006"/>
    <n v="0.4"/>
    <x v="2"/>
    <x v="6"/>
    <x v="1"/>
  </r>
  <r>
    <x v="4"/>
    <n v="1128299"/>
    <d v="2021-08-26T00:00:00"/>
    <x v="2"/>
    <x v="26"/>
    <s v="Albuquerque"/>
    <x v="2"/>
    <n v="60.000000000000007"/>
    <n v="525"/>
    <n v="315000.00000000006"/>
    <n v="110250.00000000001"/>
    <n v="0.35"/>
    <x v="2"/>
    <x v="6"/>
    <x v="1"/>
  </r>
  <r>
    <x v="4"/>
    <n v="1128299"/>
    <d v="2021-08-26T00:00:00"/>
    <x v="2"/>
    <x v="26"/>
    <s v="Albuquerque"/>
    <x v="3"/>
    <n v="60.000000000000007"/>
    <n v="475"/>
    <n v="285000.00000000006"/>
    <n v="99750.000000000015"/>
    <n v="0.35"/>
    <x v="2"/>
    <x v="6"/>
    <x v="1"/>
  </r>
  <r>
    <x v="4"/>
    <n v="1128299"/>
    <d v="2021-08-26T00:00:00"/>
    <x v="2"/>
    <x v="26"/>
    <s v="Albuquerque"/>
    <x v="4"/>
    <n v="70"/>
    <n v="475"/>
    <n v="332500"/>
    <n v="99750"/>
    <n v="0.3"/>
    <x v="2"/>
    <x v="6"/>
    <x v="1"/>
  </r>
  <r>
    <x v="4"/>
    <n v="1128299"/>
    <d v="2021-08-26T00:00:00"/>
    <x v="2"/>
    <x v="26"/>
    <s v="Albuquerque"/>
    <x v="5"/>
    <n v="75.000000000000014"/>
    <n v="450"/>
    <n v="337500.00000000006"/>
    <n v="84375.000000000015"/>
    <n v="0.25"/>
    <x v="2"/>
    <x v="6"/>
    <x v="1"/>
  </r>
  <r>
    <x v="4"/>
    <n v="1128299"/>
    <d v="2021-09-27T00:00:00"/>
    <x v="2"/>
    <x v="26"/>
    <s v="Albuquerque"/>
    <x v="0"/>
    <n v="50.000000000000014"/>
    <n v="625"/>
    <n v="312500.00000000012"/>
    <n v="109375.00000000003"/>
    <n v="0.35"/>
    <x v="2"/>
    <x v="7"/>
    <x v="1"/>
  </r>
  <r>
    <x v="4"/>
    <n v="1128299"/>
    <d v="2021-09-27T00:00:00"/>
    <x v="2"/>
    <x v="26"/>
    <s v="Albuquerque"/>
    <x v="1"/>
    <n v="55.000000000000014"/>
    <n v="625"/>
    <n v="343750.00000000012"/>
    <n v="137500.00000000006"/>
    <n v="0.4"/>
    <x v="2"/>
    <x v="7"/>
    <x v="1"/>
  </r>
  <r>
    <x v="4"/>
    <n v="1128299"/>
    <d v="2021-09-27T00:00:00"/>
    <x v="2"/>
    <x v="26"/>
    <s v="Albuquerque"/>
    <x v="2"/>
    <n v="50.000000000000014"/>
    <n v="475"/>
    <n v="237500.00000000006"/>
    <n v="83125.000000000015"/>
    <n v="0.35"/>
    <x v="2"/>
    <x v="7"/>
    <x v="1"/>
  </r>
  <r>
    <x v="4"/>
    <n v="1128299"/>
    <d v="2021-09-27T00:00:00"/>
    <x v="2"/>
    <x v="26"/>
    <s v="Albuquerque"/>
    <x v="3"/>
    <n v="50.000000000000014"/>
    <n v="425"/>
    <n v="212500.00000000006"/>
    <n v="74375.000000000015"/>
    <n v="0.35"/>
    <x v="2"/>
    <x v="7"/>
    <x v="1"/>
  </r>
  <r>
    <x v="4"/>
    <n v="1128299"/>
    <d v="2021-09-27T00:00:00"/>
    <x v="2"/>
    <x v="26"/>
    <s v="Albuquerque"/>
    <x v="4"/>
    <n v="60.000000000000007"/>
    <n v="425"/>
    <n v="255000.00000000003"/>
    <n v="76500"/>
    <n v="0.3"/>
    <x v="2"/>
    <x v="7"/>
    <x v="1"/>
  </r>
  <r>
    <x v="4"/>
    <n v="1128299"/>
    <d v="2021-09-27T00:00:00"/>
    <x v="2"/>
    <x v="26"/>
    <s v="Albuquerque"/>
    <x v="5"/>
    <n v="65.000000000000014"/>
    <n v="475"/>
    <n v="308750.00000000006"/>
    <n v="77187.500000000015"/>
    <n v="0.25"/>
    <x v="2"/>
    <x v="7"/>
    <x v="1"/>
  </r>
  <r>
    <x v="4"/>
    <n v="1128299"/>
    <d v="2021-10-26T00:00:00"/>
    <x v="2"/>
    <x v="26"/>
    <s v="Albuquerque"/>
    <x v="0"/>
    <n v="50.000000000000014"/>
    <n v="550"/>
    <n v="275000.00000000006"/>
    <n v="96250.000000000015"/>
    <n v="0.35"/>
    <x v="2"/>
    <x v="8"/>
    <x v="1"/>
  </r>
  <r>
    <x v="4"/>
    <n v="1128299"/>
    <d v="2021-10-26T00:00:00"/>
    <x v="2"/>
    <x v="26"/>
    <s v="Albuquerque"/>
    <x v="1"/>
    <n v="55.000000000000014"/>
    <n v="550"/>
    <n v="302500.00000000006"/>
    <n v="121000.00000000003"/>
    <n v="0.4"/>
    <x v="2"/>
    <x v="8"/>
    <x v="1"/>
  </r>
  <r>
    <x v="4"/>
    <n v="1128299"/>
    <d v="2021-10-26T00:00:00"/>
    <x v="2"/>
    <x v="26"/>
    <s v="Albuquerque"/>
    <x v="2"/>
    <n v="50.000000000000014"/>
    <n v="375"/>
    <n v="187500.00000000006"/>
    <n v="65625.000000000015"/>
    <n v="0.35"/>
    <x v="2"/>
    <x v="8"/>
    <x v="1"/>
  </r>
  <r>
    <x v="4"/>
    <n v="1128299"/>
    <d v="2021-10-26T00:00:00"/>
    <x v="2"/>
    <x v="26"/>
    <s v="Albuquerque"/>
    <x v="3"/>
    <n v="50.000000000000014"/>
    <n v="350"/>
    <n v="175000.00000000006"/>
    <n v="61250.000000000015"/>
    <n v="0.35"/>
    <x v="2"/>
    <x v="8"/>
    <x v="1"/>
  </r>
  <r>
    <x v="4"/>
    <n v="1128299"/>
    <d v="2021-10-26T00:00:00"/>
    <x v="2"/>
    <x v="26"/>
    <s v="Albuquerque"/>
    <x v="4"/>
    <n v="60.000000000000007"/>
    <n v="325"/>
    <n v="195000.00000000003"/>
    <n v="58500.000000000007"/>
    <n v="0.3"/>
    <x v="2"/>
    <x v="8"/>
    <x v="1"/>
  </r>
  <r>
    <x v="4"/>
    <n v="1128299"/>
    <d v="2021-10-26T00:00:00"/>
    <x v="2"/>
    <x v="26"/>
    <s v="Albuquerque"/>
    <x v="5"/>
    <n v="75.000000000000014"/>
    <n v="375"/>
    <n v="281250.00000000006"/>
    <n v="70312.500000000015"/>
    <n v="0.25"/>
    <x v="2"/>
    <x v="8"/>
    <x v="1"/>
  </r>
  <r>
    <x v="4"/>
    <n v="1128299"/>
    <d v="2021-11-26T00:00:00"/>
    <x v="2"/>
    <x v="26"/>
    <s v="Albuquerque"/>
    <x v="0"/>
    <n v="60.000000000000007"/>
    <n v="550"/>
    <n v="330000.00000000006"/>
    <n v="115500.00000000001"/>
    <n v="0.35"/>
    <x v="2"/>
    <x v="9"/>
    <x v="1"/>
  </r>
  <r>
    <x v="4"/>
    <n v="1128299"/>
    <d v="2021-11-26T00:00:00"/>
    <x v="2"/>
    <x v="26"/>
    <s v="Albuquerque"/>
    <x v="1"/>
    <n v="65.000000000000014"/>
    <n v="600"/>
    <n v="390000.00000000006"/>
    <n v="156000.00000000003"/>
    <n v="0.4"/>
    <x v="2"/>
    <x v="9"/>
    <x v="1"/>
  </r>
  <r>
    <x v="4"/>
    <n v="1128299"/>
    <d v="2021-11-26T00:00:00"/>
    <x v="2"/>
    <x v="26"/>
    <s v="Albuquerque"/>
    <x v="2"/>
    <n v="60.000000000000007"/>
    <n v="450"/>
    <n v="270000.00000000006"/>
    <n v="94500.000000000015"/>
    <n v="0.35"/>
    <x v="2"/>
    <x v="9"/>
    <x v="1"/>
  </r>
  <r>
    <x v="4"/>
    <n v="1128299"/>
    <d v="2021-11-26T00:00:00"/>
    <x v="2"/>
    <x v="26"/>
    <s v="Albuquerque"/>
    <x v="3"/>
    <n v="60.000000000000007"/>
    <n v="425"/>
    <n v="255000.00000000003"/>
    <n v="89250"/>
    <n v="0.35"/>
    <x v="2"/>
    <x v="9"/>
    <x v="1"/>
  </r>
  <r>
    <x v="4"/>
    <n v="1128299"/>
    <d v="2021-11-26T00:00:00"/>
    <x v="2"/>
    <x v="26"/>
    <s v="Albuquerque"/>
    <x v="4"/>
    <n v="70"/>
    <n v="375"/>
    <n v="262500"/>
    <n v="78750"/>
    <n v="0.3"/>
    <x v="2"/>
    <x v="9"/>
    <x v="1"/>
  </r>
  <r>
    <x v="4"/>
    <n v="1128299"/>
    <d v="2021-11-26T00:00:00"/>
    <x v="2"/>
    <x v="26"/>
    <s v="Albuquerque"/>
    <x v="5"/>
    <n v="75.000000000000014"/>
    <n v="500"/>
    <n v="375000.00000000006"/>
    <n v="93750.000000000015"/>
    <n v="0.25"/>
    <x v="2"/>
    <x v="9"/>
    <x v="1"/>
  </r>
  <r>
    <x v="4"/>
    <n v="1128299"/>
    <d v="2021-12-25T00:00:00"/>
    <x v="2"/>
    <x v="26"/>
    <s v="Albuquerque"/>
    <x v="0"/>
    <n v="60.000000000000007"/>
    <n v="700"/>
    <n v="420000.00000000006"/>
    <n v="147000"/>
    <n v="0.35"/>
    <x v="2"/>
    <x v="10"/>
    <x v="1"/>
  </r>
  <r>
    <x v="4"/>
    <n v="1128299"/>
    <d v="2021-12-25T00:00:00"/>
    <x v="2"/>
    <x v="26"/>
    <s v="Albuquerque"/>
    <x v="1"/>
    <n v="65.000000000000014"/>
    <n v="700"/>
    <n v="455000.00000000012"/>
    <n v="182000.00000000006"/>
    <n v="0.4"/>
    <x v="2"/>
    <x v="10"/>
    <x v="1"/>
  </r>
  <r>
    <x v="2"/>
    <n v="1128299"/>
    <d v="2021-12-25T00:00:00"/>
    <x v="2"/>
    <x v="26"/>
    <s v="Albuquerque"/>
    <x v="2"/>
    <n v="60.000000000000007"/>
    <n v="500"/>
    <n v="300000.00000000006"/>
    <n v="105000.00000000001"/>
    <n v="0.35"/>
    <x v="2"/>
    <x v="10"/>
    <x v="1"/>
  </r>
  <r>
    <x v="2"/>
    <n v="1128299"/>
    <d v="2021-12-25T00:00:00"/>
    <x v="2"/>
    <x v="26"/>
    <s v="Albuquerque"/>
    <x v="3"/>
    <n v="60.000000000000007"/>
    <n v="500"/>
    <n v="300000.00000000006"/>
    <n v="105000.00000000001"/>
    <n v="0.35"/>
    <x v="2"/>
    <x v="10"/>
    <x v="1"/>
  </r>
  <r>
    <x v="2"/>
    <n v="1128299"/>
    <d v="2021-12-25T00:00:00"/>
    <x v="2"/>
    <x v="26"/>
    <s v="Albuquerque"/>
    <x v="4"/>
    <n v="70"/>
    <n v="425"/>
    <n v="297500"/>
    <n v="89250"/>
    <n v="0.3"/>
    <x v="2"/>
    <x v="10"/>
    <x v="1"/>
  </r>
  <r>
    <x v="2"/>
    <n v="1128299"/>
    <d v="2021-12-25T00:00:00"/>
    <x v="2"/>
    <x v="26"/>
    <s v="Albuquerque"/>
    <x v="5"/>
    <n v="75.000000000000014"/>
    <n v="525"/>
    <n v="393750.00000000006"/>
    <n v="98437.500000000015"/>
    <n v="0.25"/>
    <x v="2"/>
    <x v="10"/>
    <x v="1"/>
  </r>
  <r>
    <x v="2"/>
    <n v="1128299"/>
    <d v="2021-01-13T00:00:00"/>
    <x v="2"/>
    <x v="26"/>
    <s v="Albuquerque"/>
    <x v="0"/>
    <n v="29.999999999999993"/>
    <n v="450"/>
    <n v="134999.99999999997"/>
    <n v="53999.999999999993"/>
    <n v="0.4"/>
    <x v="2"/>
    <x v="0"/>
    <x v="1"/>
  </r>
  <r>
    <x v="2"/>
    <n v="1128299"/>
    <d v="2021-01-13T00:00:00"/>
    <x v="2"/>
    <x v="26"/>
    <s v="Albuquerque"/>
    <x v="1"/>
    <n v="40"/>
    <n v="450"/>
    <n v="180000"/>
    <n v="72000"/>
    <n v="0.4"/>
    <x v="2"/>
    <x v="0"/>
    <x v="1"/>
  </r>
  <r>
    <x v="2"/>
    <n v="1128299"/>
    <d v="2021-01-13T00:00:00"/>
    <x v="2"/>
    <x v="26"/>
    <s v="Albuquerque"/>
    <x v="2"/>
    <n v="40"/>
    <n v="450"/>
    <n v="180000"/>
    <n v="62999.999999999993"/>
    <n v="0.35"/>
    <x v="2"/>
    <x v="0"/>
    <x v="1"/>
  </r>
  <r>
    <x v="2"/>
    <n v="1128299"/>
    <d v="2021-01-13T00:00:00"/>
    <x v="2"/>
    <x v="26"/>
    <s v="Albuquerque"/>
    <x v="3"/>
    <n v="40"/>
    <n v="300"/>
    <n v="120000"/>
    <n v="48000"/>
    <n v="0.4"/>
    <x v="2"/>
    <x v="0"/>
    <x v="1"/>
  </r>
  <r>
    <x v="2"/>
    <n v="1128299"/>
    <d v="2021-01-13T00:00:00"/>
    <x v="2"/>
    <x v="26"/>
    <s v="Albuquerque"/>
    <x v="4"/>
    <n v="45.000000000000014"/>
    <n v="250"/>
    <n v="112500.00000000003"/>
    <n v="39375.000000000007"/>
    <n v="0.35"/>
    <x v="2"/>
    <x v="0"/>
    <x v="1"/>
  </r>
  <r>
    <x v="2"/>
    <n v="1128299"/>
    <d v="2021-01-13T00:00:00"/>
    <x v="2"/>
    <x v="26"/>
    <s v="Albuquerque"/>
    <x v="5"/>
    <n v="40"/>
    <n v="450"/>
    <n v="180000"/>
    <n v="45000"/>
    <n v="0.25"/>
    <x v="2"/>
    <x v="0"/>
    <x v="1"/>
  </r>
  <r>
    <x v="2"/>
    <n v="1128299"/>
    <d v="2021-02-13T00:00:00"/>
    <x v="2"/>
    <x v="26"/>
    <s v="Albuquerque"/>
    <x v="0"/>
    <n v="29.999999999999993"/>
    <n v="500"/>
    <n v="149999.99999999997"/>
    <n v="59999.999999999993"/>
    <n v="0.4"/>
    <x v="2"/>
    <x v="1"/>
    <x v="1"/>
  </r>
  <r>
    <x v="2"/>
    <n v="1128299"/>
    <d v="2021-02-13T00:00:00"/>
    <x v="2"/>
    <x v="26"/>
    <s v="Albuquerque"/>
    <x v="1"/>
    <n v="40"/>
    <n v="400"/>
    <n v="160000"/>
    <n v="64000"/>
    <n v="0.4"/>
    <x v="2"/>
    <x v="1"/>
    <x v="1"/>
  </r>
  <r>
    <x v="2"/>
    <n v="1128299"/>
    <d v="2021-02-13T00:00:00"/>
    <x v="2"/>
    <x v="26"/>
    <s v="Albuquerque"/>
    <x v="2"/>
    <n v="40"/>
    <n v="400"/>
    <n v="160000"/>
    <n v="56000"/>
    <n v="0.35"/>
    <x v="2"/>
    <x v="1"/>
    <x v="1"/>
  </r>
  <r>
    <x v="2"/>
    <n v="1128299"/>
    <d v="2021-02-13T00:00:00"/>
    <x v="4"/>
    <x v="27"/>
    <s v="Atlanta"/>
    <x v="3"/>
    <n v="40"/>
    <n v="250"/>
    <n v="100000"/>
    <n v="40000"/>
    <n v="0.4"/>
    <x v="2"/>
    <x v="1"/>
    <x v="1"/>
  </r>
  <r>
    <x v="2"/>
    <n v="1128299"/>
    <d v="2021-02-13T00:00:00"/>
    <x v="4"/>
    <x v="27"/>
    <s v="Atlanta"/>
    <x v="4"/>
    <n v="45.000000000000014"/>
    <n v="175"/>
    <n v="78750.000000000029"/>
    <n v="27562.500000000007"/>
    <n v="0.35"/>
    <x v="2"/>
    <x v="1"/>
    <x v="1"/>
  </r>
  <r>
    <x v="2"/>
    <n v="1128299"/>
    <d v="2021-02-13T00:00:00"/>
    <x v="4"/>
    <x v="27"/>
    <s v="Atlanta"/>
    <x v="5"/>
    <n v="40"/>
    <n v="375"/>
    <n v="150000"/>
    <n v="37500"/>
    <n v="0.25"/>
    <x v="2"/>
    <x v="1"/>
    <x v="1"/>
  </r>
  <r>
    <x v="2"/>
    <n v="1128299"/>
    <d v="2021-03-12T00:00:00"/>
    <x v="4"/>
    <x v="27"/>
    <s v="Atlanta"/>
    <x v="0"/>
    <n v="40"/>
    <n v="525"/>
    <n v="210000"/>
    <n v="84000"/>
    <n v="0.4"/>
    <x v="2"/>
    <x v="2"/>
    <x v="1"/>
  </r>
  <r>
    <x v="2"/>
    <n v="1128299"/>
    <d v="2021-03-12T00:00:00"/>
    <x v="4"/>
    <x v="27"/>
    <s v="Atlanta"/>
    <x v="1"/>
    <n v="50"/>
    <n v="375"/>
    <n v="187500"/>
    <n v="75000"/>
    <n v="0.4"/>
    <x v="2"/>
    <x v="2"/>
    <x v="1"/>
  </r>
  <r>
    <x v="2"/>
    <n v="1128299"/>
    <d v="2021-03-12T00:00:00"/>
    <x v="4"/>
    <x v="27"/>
    <s v="Atlanta"/>
    <x v="2"/>
    <n v="50"/>
    <n v="375"/>
    <n v="187500"/>
    <n v="65625"/>
    <n v="0.35"/>
    <x v="2"/>
    <x v="2"/>
    <x v="1"/>
  </r>
  <r>
    <x v="2"/>
    <n v="1128299"/>
    <d v="2021-03-12T00:00:00"/>
    <x v="4"/>
    <x v="27"/>
    <s v="Atlanta"/>
    <x v="3"/>
    <n v="50"/>
    <n v="250"/>
    <n v="125000"/>
    <n v="50000"/>
    <n v="0.4"/>
    <x v="2"/>
    <x v="2"/>
    <x v="1"/>
  </r>
  <r>
    <x v="2"/>
    <n v="1128299"/>
    <d v="2021-03-12T00:00:00"/>
    <x v="4"/>
    <x v="27"/>
    <s v="Atlanta"/>
    <x v="4"/>
    <n v="55.000000000000007"/>
    <n v="150"/>
    <n v="82500.000000000015"/>
    <n v="28875.000000000004"/>
    <n v="0.35"/>
    <x v="2"/>
    <x v="2"/>
    <x v="1"/>
  </r>
  <r>
    <x v="2"/>
    <n v="1128299"/>
    <d v="2021-03-12T00:00:00"/>
    <x v="4"/>
    <x v="27"/>
    <s v="Atlanta"/>
    <x v="5"/>
    <n v="50"/>
    <n v="350"/>
    <n v="175000"/>
    <n v="43750"/>
    <n v="0.25"/>
    <x v="2"/>
    <x v="2"/>
    <x v="1"/>
  </r>
  <r>
    <x v="2"/>
    <n v="1128299"/>
    <d v="2021-04-13T00:00:00"/>
    <x v="4"/>
    <x v="27"/>
    <s v="Atlanta"/>
    <x v="0"/>
    <n v="50"/>
    <n v="525"/>
    <n v="262500"/>
    <n v="105000"/>
    <n v="0.4"/>
    <x v="2"/>
    <x v="3"/>
    <x v="1"/>
  </r>
  <r>
    <x v="2"/>
    <n v="1128299"/>
    <d v="2021-04-13T00:00:00"/>
    <x v="4"/>
    <x v="27"/>
    <s v="Atlanta"/>
    <x v="1"/>
    <n v="55.000000000000007"/>
    <n v="325"/>
    <n v="178750.00000000003"/>
    <n v="71500.000000000015"/>
    <n v="0.4"/>
    <x v="2"/>
    <x v="3"/>
    <x v="1"/>
  </r>
  <r>
    <x v="2"/>
    <n v="1128299"/>
    <d v="2021-04-13T00:00:00"/>
    <x v="4"/>
    <x v="27"/>
    <s v="Atlanta"/>
    <x v="2"/>
    <n v="55.000000000000007"/>
    <n v="375"/>
    <n v="206250.00000000003"/>
    <n v="72187.5"/>
    <n v="0.35"/>
    <x v="2"/>
    <x v="3"/>
    <x v="1"/>
  </r>
  <r>
    <x v="2"/>
    <n v="1128299"/>
    <d v="2021-04-13T00:00:00"/>
    <x v="4"/>
    <x v="27"/>
    <s v="Atlanta"/>
    <x v="3"/>
    <n v="50"/>
    <n v="275"/>
    <n v="137500"/>
    <n v="55000"/>
    <n v="0.4"/>
    <x v="2"/>
    <x v="3"/>
    <x v="1"/>
  </r>
  <r>
    <x v="2"/>
    <n v="1128299"/>
    <d v="2021-04-13T00:00:00"/>
    <x v="4"/>
    <x v="27"/>
    <s v="Atlanta"/>
    <x v="4"/>
    <n v="55.000000000000007"/>
    <n v="175"/>
    <n v="96250.000000000015"/>
    <n v="33687.5"/>
    <n v="0.35"/>
    <x v="2"/>
    <x v="3"/>
    <x v="1"/>
  </r>
  <r>
    <x v="2"/>
    <n v="1128299"/>
    <d v="2021-04-13T00:00:00"/>
    <x v="4"/>
    <x v="27"/>
    <s v="Atlanta"/>
    <x v="5"/>
    <n v="70"/>
    <n v="350"/>
    <n v="245000"/>
    <n v="61250"/>
    <n v="0.25"/>
    <x v="2"/>
    <x v="3"/>
    <x v="1"/>
  </r>
  <r>
    <x v="2"/>
    <n v="1128299"/>
    <d v="2021-05-14T00:00:00"/>
    <x v="4"/>
    <x v="27"/>
    <s v="Atlanta"/>
    <x v="0"/>
    <n v="50"/>
    <n v="550"/>
    <n v="275000"/>
    <n v="110000"/>
    <n v="0.4"/>
    <x v="2"/>
    <x v="4"/>
    <x v="1"/>
  </r>
  <r>
    <x v="2"/>
    <n v="1128299"/>
    <d v="2021-05-14T00:00:00"/>
    <x v="4"/>
    <x v="27"/>
    <s v="Atlanta"/>
    <x v="1"/>
    <n v="55.000000000000007"/>
    <n v="400"/>
    <n v="220000.00000000003"/>
    <n v="88000.000000000015"/>
    <n v="0.4"/>
    <x v="2"/>
    <x v="4"/>
    <x v="1"/>
  </r>
  <r>
    <x v="2"/>
    <n v="1128299"/>
    <d v="2021-05-14T00:00:00"/>
    <x v="4"/>
    <x v="27"/>
    <s v="Atlanta"/>
    <x v="2"/>
    <n v="55.000000000000007"/>
    <n v="425"/>
    <n v="233750.00000000003"/>
    <n v="81812.5"/>
    <n v="0.35"/>
    <x v="2"/>
    <x v="4"/>
    <x v="1"/>
  </r>
  <r>
    <x v="2"/>
    <n v="1128299"/>
    <d v="2021-05-14T00:00:00"/>
    <x v="4"/>
    <x v="27"/>
    <s v="Atlanta"/>
    <x v="3"/>
    <n v="50"/>
    <n v="325"/>
    <n v="162500"/>
    <n v="65000"/>
    <n v="0.4"/>
    <x v="2"/>
    <x v="4"/>
    <x v="1"/>
  </r>
  <r>
    <x v="2"/>
    <n v="1128299"/>
    <d v="2021-05-14T00:00:00"/>
    <x v="4"/>
    <x v="27"/>
    <s v="Atlanta"/>
    <x v="4"/>
    <n v="55.000000000000007"/>
    <n v="225"/>
    <n v="123750.00000000001"/>
    <n v="43312.5"/>
    <n v="0.35"/>
    <x v="2"/>
    <x v="4"/>
    <x v="1"/>
  </r>
  <r>
    <x v="2"/>
    <n v="1128299"/>
    <d v="2021-05-14T00:00:00"/>
    <x v="4"/>
    <x v="27"/>
    <s v="Atlanta"/>
    <x v="5"/>
    <n v="70"/>
    <n v="400"/>
    <n v="280000"/>
    <n v="70000"/>
    <n v="0.25"/>
    <x v="2"/>
    <x v="4"/>
    <x v="1"/>
  </r>
  <r>
    <x v="2"/>
    <n v="1128299"/>
    <d v="2021-06-13T00:00:00"/>
    <x v="4"/>
    <x v="27"/>
    <s v="Atlanta"/>
    <x v="0"/>
    <n v="50"/>
    <n v="675"/>
    <n v="337500"/>
    <n v="135000"/>
    <n v="0.4"/>
    <x v="2"/>
    <x v="11"/>
    <x v="1"/>
  </r>
  <r>
    <x v="2"/>
    <n v="1128299"/>
    <d v="2021-06-13T00:00:00"/>
    <x v="4"/>
    <x v="27"/>
    <s v="Atlanta"/>
    <x v="1"/>
    <n v="55.000000000000007"/>
    <n v="525"/>
    <n v="288750.00000000006"/>
    <n v="115500.00000000003"/>
    <n v="0.4"/>
    <x v="2"/>
    <x v="11"/>
    <x v="1"/>
  </r>
  <r>
    <x v="2"/>
    <n v="1128299"/>
    <d v="2021-06-13T00:00:00"/>
    <x v="4"/>
    <x v="27"/>
    <s v="Atlanta"/>
    <x v="2"/>
    <n v="55.000000000000007"/>
    <n v="525"/>
    <n v="288750.00000000006"/>
    <n v="101062.50000000001"/>
    <n v="0.35"/>
    <x v="2"/>
    <x v="11"/>
    <x v="1"/>
  </r>
  <r>
    <x v="2"/>
    <n v="1128299"/>
    <d v="2021-06-13T00:00:00"/>
    <x v="4"/>
    <x v="27"/>
    <s v="Atlanta"/>
    <x v="3"/>
    <n v="50"/>
    <n v="400"/>
    <n v="200000"/>
    <n v="80000"/>
    <n v="0.4"/>
    <x v="2"/>
    <x v="11"/>
    <x v="1"/>
  </r>
  <r>
    <x v="2"/>
    <n v="1128299"/>
    <d v="2021-06-13T00:00:00"/>
    <x v="4"/>
    <x v="27"/>
    <s v="Atlanta"/>
    <x v="4"/>
    <n v="55.000000000000007"/>
    <n v="275"/>
    <n v="151250.00000000003"/>
    <n v="52937.500000000007"/>
    <n v="0.35"/>
    <x v="2"/>
    <x v="11"/>
    <x v="1"/>
  </r>
  <r>
    <x v="2"/>
    <n v="1128299"/>
    <d v="2021-06-13T00:00:00"/>
    <x v="4"/>
    <x v="27"/>
    <s v="Atlanta"/>
    <x v="5"/>
    <n v="70"/>
    <n v="575"/>
    <n v="402500"/>
    <n v="100625"/>
    <n v="0.25"/>
    <x v="2"/>
    <x v="11"/>
    <x v="1"/>
  </r>
  <r>
    <x v="2"/>
    <n v="1128299"/>
    <d v="2021-07-12T00:00:00"/>
    <x v="4"/>
    <x v="27"/>
    <s v="Atlanta"/>
    <x v="0"/>
    <n v="50"/>
    <n v="725"/>
    <n v="362500"/>
    <n v="145000"/>
    <n v="0.4"/>
    <x v="2"/>
    <x v="5"/>
    <x v="1"/>
  </r>
  <r>
    <x v="2"/>
    <n v="1128299"/>
    <d v="2021-07-12T00:00:00"/>
    <x v="4"/>
    <x v="27"/>
    <s v="Atlanta"/>
    <x v="1"/>
    <n v="55.000000000000007"/>
    <n v="575"/>
    <n v="316250.00000000006"/>
    <n v="126500.00000000003"/>
    <n v="0.4"/>
    <x v="2"/>
    <x v="5"/>
    <x v="1"/>
  </r>
  <r>
    <x v="2"/>
    <n v="1128299"/>
    <d v="2021-07-12T00:00:00"/>
    <x v="4"/>
    <x v="27"/>
    <s v="Atlanta"/>
    <x v="2"/>
    <n v="55.000000000000007"/>
    <n v="525"/>
    <n v="288750.00000000006"/>
    <n v="101062.50000000001"/>
    <n v="0.35"/>
    <x v="2"/>
    <x v="5"/>
    <x v="1"/>
  </r>
  <r>
    <x v="2"/>
    <n v="1128299"/>
    <d v="2021-07-12T00:00:00"/>
    <x v="4"/>
    <x v="27"/>
    <s v="Atlanta"/>
    <x v="3"/>
    <n v="50"/>
    <n v="425"/>
    <n v="212500"/>
    <n v="85000"/>
    <n v="0.4"/>
    <x v="2"/>
    <x v="5"/>
    <x v="1"/>
  </r>
  <r>
    <x v="2"/>
    <n v="1128299"/>
    <d v="2021-07-12T00:00:00"/>
    <x v="4"/>
    <x v="27"/>
    <s v="Atlanta"/>
    <x v="4"/>
    <n v="55.000000000000007"/>
    <n v="475"/>
    <n v="261250.00000000003"/>
    <n v="91437.5"/>
    <n v="0.35"/>
    <x v="2"/>
    <x v="5"/>
    <x v="1"/>
  </r>
  <r>
    <x v="2"/>
    <n v="1128299"/>
    <d v="2021-07-12T00:00:00"/>
    <x v="4"/>
    <x v="27"/>
    <s v="Atlanta"/>
    <x v="5"/>
    <n v="70"/>
    <n v="475"/>
    <n v="332500"/>
    <n v="83125"/>
    <n v="0.25"/>
    <x v="2"/>
    <x v="5"/>
    <x v="1"/>
  </r>
  <r>
    <x v="2"/>
    <n v="1128299"/>
    <d v="2021-08-13T00:00:00"/>
    <x v="4"/>
    <x v="27"/>
    <s v="Atlanta"/>
    <x v="0"/>
    <n v="55.000000000000007"/>
    <n v="675"/>
    <n v="371250.00000000006"/>
    <n v="148500.00000000003"/>
    <n v="0.4"/>
    <x v="2"/>
    <x v="6"/>
    <x v="1"/>
  </r>
  <r>
    <x v="2"/>
    <n v="1128299"/>
    <d v="2021-08-13T00:00:00"/>
    <x v="4"/>
    <x v="27"/>
    <s v="Atlanta"/>
    <x v="1"/>
    <n v="60.000000000000007"/>
    <n v="625"/>
    <n v="375000.00000000006"/>
    <n v="150000.00000000003"/>
    <n v="0.4"/>
    <x v="2"/>
    <x v="6"/>
    <x v="1"/>
  </r>
  <r>
    <x v="2"/>
    <n v="1128299"/>
    <d v="2021-08-13T00:00:00"/>
    <x v="4"/>
    <x v="27"/>
    <s v="Atlanta"/>
    <x v="2"/>
    <n v="55.000000000000007"/>
    <n v="500"/>
    <n v="275000.00000000006"/>
    <n v="96250.000000000015"/>
    <n v="0.35"/>
    <x v="2"/>
    <x v="6"/>
    <x v="1"/>
  </r>
  <r>
    <x v="2"/>
    <n v="1128299"/>
    <d v="2021-08-13T00:00:00"/>
    <x v="4"/>
    <x v="27"/>
    <s v="Atlanta"/>
    <x v="3"/>
    <n v="55.000000000000007"/>
    <n v="450"/>
    <n v="247500.00000000003"/>
    <n v="99000.000000000015"/>
    <n v="0.4"/>
    <x v="2"/>
    <x v="6"/>
    <x v="1"/>
  </r>
  <r>
    <x v="2"/>
    <n v="1128299"/>
    <d v="2021-08-13T00:00:00"/>
    <x v="4"/>
    <x v="27"/>
    <s v="Atlanta"/>
    <x v="4"/>
    <n v="65"/>
    <n v="450"/>
    <n v="292500"/>
    <n v="102375"/>
    <n v="0.35"/>
    <x v="2"/>
    <x v="6"/>
    <x v="1"/>
  </r>
  <r>
    <x v="2"/>
    <n v="1128299"/>
    <d v="2021-08-13T00:00:00"/>
    <x v="4"/>
    <x v="27"/>
    <s v="Atlanta"/>
    <x v="5"/>
    <n v="70"/>
    <n v="425"/>
    <n v="297500"/>
    <n v="74375"/>
    <n v="0.25"/>
    <x v="2"/>
    <x v="6"/>
    <x v="1"/>
  </r>
  <r>
    <x v="2"/>
    <n v="1128299"/>
    <d v="2021-09-14T00:00:00"/>
    <x v="4"/>
    <x v="27"/>
    <s v="Atlanta"/>
    <x v="0"/>
    <n v="45.000000000000014"/>
    <n v="600"/>
    <n v="270000.00000000006"/>
    <n v="108000.00000000003"/>
    <n v="0.4"/>
    <x v="2"/>
    <x v="7"/>
    <x v="1"/>
  </r>
  <r>
    <x v="2"/>
    <n v="1128299"/>
    <d v="2021-09-14T00:00:00"/>
    <x v="4"/>
    <x v="27"/>
    <s v="Atlanta"/>
    <x v="1"/>
    <n v="50.000000000000014"/>
    <n v="600"/>
    <n v="300000.00000000006"/>
    <n v="120000.00000000003"/>
    <n v="0.4"/>
    <x v="2"/>
    <x v="7"/>
    <x v="1"/>
  </r>
  <r>
    <x v="2"/>
    <n v="1128299"/>
    <d v="2021-09-14T00:00:00"/>
    <x v="4"/>
    <x v="27"/>
    <s v="Atlanta"/>
    <x v="2"/>
    <n v="45.000000000000014"/>
    <n v="450"/>
    <n v="202500.00000000006"/>
    <n v="70875.000000000015"/>
    <n v="0.35"/>
    <x v="2"/>
    <x v="7"/>
    <x v="1"/>
  </r>
  <r>
    <x v="2"/>
    <n v="1128299"/>
    <d v="2021-09-14T00:00:00"/>
    <x v="4"/>
    <x v="27"/>
    <s v="Atlanta"/>
    <x v="3"/>
    <n v="45.000000000000014"/>
    <n v="400"/>
    <n v="180000.00000000006"/>
    <n v="72000.000000000029"/>
    <n v="0.4"/>
    <x v="2"/>
    <x v="7"/>
    <x v="1"/>
  </r>
  <r>
    <x v="2"/>
    <n v="1128299"/>
    <d v="2021-09-14T00:00:00"/>
    <x v="4"/>
    <x v="27"/>
    <s v="Atlanta"/>
    <x v="4"/>
    <n v="55.000000000000007"/>
    <n v="400"/>
    <n v="220000.00000000003"/>
    <n v="77000"/>
    <n v="0.35"/>
    <x v="2"/>
    <x v="7"/>
    <x v="1"/>
  </r>
  <r>
    <x v="2"/>
    <n v="1128299"/>
    <d v="2021-09-14T00:00:00"/>
    <x v="4"/>
    <x v="27"/>
    <s v="Atlanta"/>
    <x v="5"/>
    <n v="60.000000000000007"/>
    <n v="450"/>
    <n v="270000.00000000006"/>
    <n v="67500.000000000015"/>
    <n v="0.25"/>
    <x v="2"/>
    <x v="7"/>
    <x v="1"/>
  </r>
  <r>
    <x v="2"/>
    <n v="1128299"/>
    <d v="2021-10-13T00:00:00"/>
    <x v="4"/>
    <x v="27"/>
    <s v="Atlanta"/>
    <x v="0"/>
    <n v="45.000000000000014"/>
    <n v="525"/>
    <n v="236250.00000000009"/>
    <n v="94500.000000000044"/>
    <n v="0.4"/>
    <x v="2"/>
    <x v="8"/>
    <x v="1"/>
  </r>
  <r>
    <x v="2"/>
    <n v="1128299"/>
    <d v="2021-10-13T00:00:00"/>
    <x v="4"/>
    <x v="27"/>
    <s v="Atlanta"/>
    <x v="1"/>
    <n v="50.000000000000014"/>
    <n v="525"/>
    <n v="262500.00000000006"/>
    <n v="105000.00000000003"/>
    <n v="0.4"/>
    <x v="2"/>
    <x v="8"/>
    <x v="1"/>
  </r>
  <r>
    <x v="2"/>
    <n v="1128299"/>
    <d v="2021-10-13T00:00:00"/>
    <x v="4"/>
    <x v="27"/>
    <s v="Atlanta"/>
    <x v="2"/>
    <n v="45.000000000000014"/>
    <n v="350"/>
    <n v="157500.00000000006"/>
    <n v="55125.000000000015"/>
    <n v="0.35"/>
    <x v="2"/>
    <x v="8"/>
    <x v="1"/>
  </r>
  <r>
    <x v="2"/>
    <n v="1128299"/>
    <d v="2021-10-13T00:00:00"/>
    <x v="4"/>
    <x v="27"/>
    <s v="Atlanta"/>
    <x v="3"/>
    <n v="45.000000000000014"/>
    <n v="325"/>
    <n v="146250.00000000006"/>
    <n v="58500.000000000029"/>
    <n v="0.4"/>
    <x v="2"/>
    <x v="8"/>
    <x v="1"/>
  </r>
  <r>
    <x v="2"/>
    <n v="1128299"/>
    <d v="2021-10-13T00:00:00"/>
    <x v="4"/>
    <x v="27"/>
    <s v="Atlanta"/>
    <x v="4"/>
    <n v="55.000000000000007"/>
    <n v="300"/>
    <n v="165000.00000000003"/>
    <n v="57750.000000000007"/>
    <n v="0.35"/>
    <x v="2"/>
    <x v="8"/>
    <x v="1"/>
  </r>
  <r>
    <x v="2"/>
    <n v="1128299"/>
    <d v="2021-10-13T00:00:00"/>
    <x v="4"/>
    <x v="27"/>
    <s v="Atlanta"/>
    <x v="5"/>
    <n v="70"/>
    <n v="350"/>
    <n v="245000"/>
    <n v="61250"/>
    <n v="0.25"/>
    <x v="2"/>
    <x v="8"/>
    <x v="1"/>
  </r>
  <r>
    <x v="2"/>
    <n v="1128299"/>
    <d v="2021-11-13T00:00:00"/>
    <x v="4"/>
    <x v="27"/>
    <s v="Atlanta"/>
    <x v="0"/>
    <n v="55.000000000000007"/>
    <n v="525"/>
    <n v="288750.00000000006"/>
    <n v="115500.00000000003"/>
    <n v="0.4"/>
    <x v="2"/>
    <x v="9"/>
    <x v="1"/>
  </r>
  <r>
    <x v="2"/>
    <n v="1128299"/>
    <d v="2021-11-13T00:00:00"/>
    <x v="4"/>
    <x v="27"/>
    <s v="Atlanta"/>
    <x v="1"/>
    <n v="60.000000000000007"/>
    <n v="575"/>
    <n v="345000.00000000006"/>
    <n v="138000.00000000003"/>
    <n v="0.4"/>
    <x v="2"/>
    <x v="9"/>
    <x v="1"/>
  </r>
  <r>
    <x v="2"/>
    <n v="1128299"/>
    <d v="2021-11-13T00:00:00"/>
    <x v="4"/>
    <x v="27"/>
    <s v="Atlanta"/>
    <x v="2"/>
    <n v="55.000000000000007"/>
    <n v="425"/>
    <n v="233750.00000000003"/>
    <n v="81812.5"/>
    <n v="0.35"/>
    <x v="2"/>
    <x v="9"/>
    <x v="1"/>
  </r>
  <r>
    <x v="2"/>
    <n v="1128299"/>
    <d v="2021-11-13T00:00:00"/>
    <x v="4"/>
    <x v="27"/>
    <s v="Atlanta"/>
    <x v="3"/>
    <n v="55.000000000000007"/>
    <n v="400"/>
    <n v="220000.00000000003"/>
    <n v="88000.000000000015"/>
    <n v="0.4"/>
    <x v="2"/>
    <x v="9"/>
    <x v="1"/>
  </r>
  <r>
    <x v="2"/>
    <n v="1128299"/>
    <d v="2021-11-13T00:00:00"/>
    <x v="4"/>
    <x v="27"/>
    <s v="Atlanta"/>
    <x v="4"/>
    <n v="65"/>
    <n v="350"/>
    <n v="227500"/>
    <n v="79625"/>
    <n v="0.35"/>
    <x v="2"/>
    <x v="9"/>
    <x v="1"/>
  </r>
  <r>
    <x v="2"/>
    <n v="1128299"/>
    <d v="2021-11-13T00:00:00"/>
    <x v="4"/>
    <x v="27"/>
    <s v="Atlanta"/>
    <x v="5"/>
    <n v="70"/>
    <n v="475"/>
    <n v="332500"/>
    <n v="83125"/>
    <n v="0.25"/>
    <x v="2"/>
    <x v="9"/>
    <x v="1"/>
  </r>
  <r>
    <x v="2"/>
    <n v="1128299"/>
    <d v="2021-12-12T00:00:00"/>
    <x v="4"/>
    <x v="27"/>
    <s v="Atlanta"/>
    <x v="0"/>
    <n v="55.000000000000007"/>
    <n v="675"/>
    <n v="371250.00000000006"/>
    <n v="148500.00000000003"/>
    <n v="0.4"/>
    <x v="2"/>
    <x v="10"/>
    <x v="1"/>
  </r>
  <r>
    <x v="2"/>
    <n v="1128299"/>
    <d v="2021-12-12T00:00:00"/>
    <x v="4"/>
    <x v="27"/>
    <s v="Atlanta"/>
    <x v="1"/>
    <n v="60.000000000000007"/>
    <n v="675"/>
    <n v="405000.00000000006"/>
    <n v="162000.00000000003"/>
    <n v="0.4"/>
    <x v="2"/>
    <x v="10"/>
    <x v="1"/>
  </r>
  <r>
    <x v="0"/>
    <n v="1128299"/>
    <d v="2021-12-12T00:00:00"/>
    <x v="4"/>
    <x v="27"/>
    <s v="Atlanta"/>
    <x v="2"/>
    <n v="55.000000000000007"/>
    <n v="475"/>
    <n v="261250.00000000003"/>
    <n v="91437.5"/>
    <n v="0.35"/>
    <x v="2"/>
    <x v="10"/>
    <x v="1"/>
  </r>
  <r>
    <x v="0"/>
    <n v="1128299"/>
    <d v="2021-12-12T00:00:00"/>
    <x v="4"/>
    <x v="27"/>
    <s v="Atlanta"/>
    <x v="3"/>
    <n v="55.000000000000007"/>
    <n v="475"/>
    <n v="261250.00000000003"/>
    <n v="104500.00000000001"/>
    <n v="0.4"/>
    <x v="2"/>
    <x v="10"/>
    <x v="1"/>
  </r>
  <r>
    <x v="0"/>
    <n v="1128299"/>
    <d v="2021-12-12T00:00:00"/>
    <x v="4"/>
    <x v="27"/>
    <s v="Atlanta"/>
    <x v="4"/>
    <n v="65"/>
    <n v="400"/>
    <n v="260000"/>
    <n v="91000"/>
    <n v="0.35"/>
    <x v="2"/>
    <x v="10"/>
    <x v="1"/>
  </r>
  <r>
    <x v="0"/>
    <n v="1128299"/>
    <d v="2021-12-12T00:00:00"/>
    <x v="4"/>
    <x v="27"/>
    <s v="Atlanta"/>
    <x v="5"/>
    <n v="70"/>
    <n v="500"/>
    <n v="350000"/>
    <n v="87500"/>
    <n v="0.25"/>
    <x v="2"/>
    <x v="10"/>
    <x v="1"/>
  </r>
  <r>
    <x v="0"/>
    <n v="1185732"/>
    <d v="2021-01-09T00:00:00"/>
    <x v="4"/>
    <x v="27"/>
    <s v="Atlanta"/>
    <x v="0"/>
    <n v="40"/>
    <n v="1025"/>
    <n v="410000"/>
    <n v="184500"/>
    <n v="0.45"/>
    <x v="2"/>
    <x v="0"/>
    <x v="1"/>
  </r>
  <r>
    <x v="0"/>
    <n v="1185732"/>
    <d v="2021-01-09T00:00:00"/>
    <x v="4"/>
    <x v="27"/>
    <s v="Atlanta"/>
    <x v="1"/>
    <n v="40"/>
    <n v="825"/>
    <n v="330000"/>
    <n v="115499.99999999999"/>
    <n v="0.35"/>
    <x v="2"/>
    <x v="0"/>
    <x v="1"/>
  </r>
  <r>
    <x v="0"/>
    <n v="1185732"/>
    <d v="2021-01-09T00:00:00"/>
    <x v="4"/>
    <x v="27"/>
    <s v="Atlanta"/>
    <x v="2"/>
    <n v="30.000000000000004"/>
    <n v="825"/>
    <n v="247500.00000000003"/>
    <n v="61875.000000000007"/>
    <n v="0.25"/>
    <x v="2"/>
    <x v="0"/>
    <x v="1"/>
  </r>
  <r>
    <x v="0"/>
    <n v="1185732"/>
    <d v="2021-01-09T00:00:00"/>
    <x v="4"/>
    <x v="27"/>
    <s v="Atlanta"/>
    <x v="3"/>
    <n v="35"/>
    <n v="675"/>
    <n v="236250"/>
    <n v="70875"/>
    <n v="0.3"/>
    <x v="2"/>
    <x v="0"/>
    <x v="1"/>
  </r>
  <r>
    <x v="0"/>
    <n v="1185732"/>
    <d v="2021-01-09T00:00:00"/>
    <x v="4"/>
    <x v="27"/>
    <s v="Atlanta"/>
    <x v="4"/>
    <n v="50"/>
    <n v="725"/>
    <n v="362500"/>
    <n v="126874.99999999999"/>
    <n v="0.35"/>
    <x v="2"/>
    <x v="0"/>
    <x v="1"/>
  </r>
  <r>
    <x v="0"/>
    <n v="1185732"/>
    <d v="2021-01-09T00:00:00"/>
    <x v="4"/>
    <x v="27"/>
    <s v="Atlanta"/>
    <x v="5"/>
    <n v="40"/>
    <n v="825"/>
    <n v="330000"/>
    <n v="165000"/>
    <n v="0.5"/>
    <x v="2"/>
    <x v="0"/>
    <x v="1"/>
  </r>
  <r>
    <x v="0"/>
    <n v="1185732"/>
    <d v="2021-02-07T00:00:00"/>
    <x v="4"/>
    <x v="27"/>
    <s v="Atlanta"/>
    <x v="0"/>
    <n v="40"/>
    <n v="1075"/>
    <n v="430000"/>
    <n v="193500"/>
    <n v="0.45"/>
    <x v="2"/>
    <x v="1"/>
    <x v="1"/>
  </r>
  <r>
    <x v="0"/>
    <n v="1185732"/>
    <d v="2021-02-07T00:00:00"/>
    <x v="4"/>
    <x v="27"/>
    <s v="Atlanta"/>
    <x v="1"/>
    <n v="40"/>
    <n v="725"/>
    <n v="290000"/>
    <n v="101500"/>
    <n v="0.35"/>
    <x v="2"/>
    <x v="1"/>
    <x v="1"/>
  </r>
  <r>
    <x v="0"/>
    <n v="1185732"/>
    <d v="2021-02-07T00:00:00"/>
    <x v="4"/>
    <x v="27"/>
    <s v="Atlanta"/>
    <x v="2"/>
    <n v="30.000000000000004"/>
    <n v="775"/>
    <n v="232500.00000000003"/>
    <n v="58125.000000000007"/>
    <n v="0.25"/>
    <x v="2"/>
    <x v="1"/>
    <x v="1"/>
  </r>
  <r>
    <x v="0"/>
    <n v="1185732"/>
    <d v="2021-02-07T00:00:00"/>
    <x v="4"/>
    <x v="28"/>
    <s v="Charleston"/>
    <x v="3"/>
    <n v="35"/>
    <n v="625"/>
    <n v="218750"/>
    <n v="65625"/>
    <n v="0.3"/>
    <x v="2"/>
    <x v="1"/>
    <x v="1"/>
  </r>
  <r>
    <x v="0"/>
    <n v="1185732"/>
    <d v="2021-02-07T00:00:00"/>
    <x v="4"/>
    <x v="28"/>
    <s v="Charleston"/>
    <x v="4"/>
    <n v="50"/>
    <n v="700"/>
    <n v="350000"/>
    <n v="122499.99999999999"/>
    <n v="0.35"/>
    <x v="2"/>
    <x v="1"/>
    <x v="1"/>
  </r>
  <r>
    <x v="0"/>
    <n v="1185732"/>
    <d v="2021-02-07T00:00:00"/>
    <x v="4"/>
    <x v="28"/>
    <s v="Charleston"/>
    <x v="5"/>
    <n v="35"/>
    <n v="800"/>
    <n v="280000"/>
    <n v="140000"/>
    <n v="0.5"/>
    <x v="2"/>
    <x v="1"/>
    <x v="1"/>
  </r>
  <r>
    <x v="0"/>
    <n v="1185732"/>
    <d v="2021-03-05T00:00:00"/>
    <x v="4"/>
    <x v="28"/>
    <s v="Charleston"/>
    <x v="0"/>
    <n v="35"/>
    <n v="1020"/>
    <n v="357000"/>
    <n v="160650"/>
    <n v="0.45"/>
    <x v="2"/>
    <x v="2"/>
    <x v="1"/>
  </r>
  <r>
    <x v="0"/>
    <n v="1185732"/>
    <d v="2021-03-05T00:00:00"/>
    <x v="4"/>
    <x v="28"/>
    <s v="Charleston"/>
    <x v="1"/>
    <n v="35"/>
    <n v="700"/>
    <n v="245000"/>
    <n v="85750"/>
    <n v="0.35"/>
    <x v="2"/>
    <x v="2"/>
    <x v="1"/>
  </r>
  <r>
    <x v="0"/>
    <n v="1185732"/>
    <d v="2021-03-05T00:00:00"/>
    <x v="4"/>
    <x v="28"/>
    <s v="Charleston"/>
    <x v="2"/>
    <n v="25"/>
    <n v="725"/>
    <n v="181250"/>
    <n v="45312.5"/>
    <n v="0.25"/>
    <x v="2"/>
    <x v="2"/>
    <x v="1"/>
  </r>
  <r>
    <x v="0"/>
    <n v="1185732"/>
    <d v="2021-03-05T00:00:00"/>
    <x v="4"/>
    <x v="28"/>
    <s v="Charleston"/>
    <x v="3"/>
    <n v="29.999999999999993"/>
    <n v="575"/>
    <n v="172499.99999999997"/>
    <n v="51749.999999999993"/>
    <n v="0.3"/>
    <x v="2"/>
    <x v="2"/>
    <x v="1"/>
  </r>
  <r>
    <x v="0"/>
    <n v="1185732"/>
    <d v="2021-03-05T00:00:00"/>
    <x v="4"/>
    <x v="28"/>
    <s v="Charleston"/>
    <x v="4"/>
    <n v="45.000000000000007"/>
    <n v="625"/>
    <n v="281250.00000000006"/>
    <n v="98437.500000000015"/>
    <n v="0.35"/>
    <x v="2"/>
    <x v="2"/>
    <x v="1"/>
  </r>
  <r>
    <x v="0"/>
    <n v="1185732"/>
    <d v="2021-03-05T00:00:00"/>
    <x v="4"/>
    <x v="28"/>
    <s v="Charleston"/>
    <x v="5"/>
    <n v="35"/>
    <n v="725"/>
    <n v="253750"/>
    <n v="126875"/>
    <n v="0.5"/>
    <x v="2"/>
    <x v="2"/>
    <x v="1"/>
  </r>
  <r>
    <x v="0"/>
    <n v="1185732"/>
    <d v="2021-04-06T00:00:00"/>
    <x v="4"/>
    <x v="28"/>
    <s v="Charleston"/>
    <x v="0"/>
    <n v="35"/>
    <n v="975"/>
    <n v="341250"/>
    <n v="153562.5"/>
    <n v="0.45"/>
    <x v="2"/>
    <x v="3"/>
    <x v="1"/>
  </r>
  <r>
    <x v="0"/>
    <n v="1185732"/>
    <d v="2021-04-06T00:00:00"/>
    <x v="4"/>
    <x v="28"/>
    <s v="Charleston"/>
    <x v="1"/>
    <n v="35"/>
    <n v="675"/>
    <n v="236250"/>
    <n v="82687.5"/>
    <n v="0.35"/>
    <x v="2"/>
    <x v="3"/>
    <x v="1"/>
  </r>
  <r>
    <x v="0"/>
    <n v="1185732"/>
    <d v="2021-04-06T00:00:00"/>
    <x v="4"/>
    <x v="28"/>
    <s v="Charleston"/>
    <x v="2"/>
    <n v="25"/>
    <n v="675"/>
    <n v="168750"/>
    <n v="42187.5"/>
    <n v="0.25"/>
    <x v="2"/>
    <x v="3"/>
    <x v="1"/>
  </r>
  <r>
    <x v="0"/>
    <n v="1185732"/>
    <d v="2021-04-06T00:00:00"/>
    <x v="4"/>
    <x v="28"/>
    <s v="Charleston"/>
    <x v="3"/>
    <n v="29.999999999999993"/>
    <n v="600"/>
    <n v="179999.99999999997"/>
    <n v="53999.999999999993"/>
    <n v="0.3"/>
    <x v="2"/>
    <x v="3"/>
    <x v="1"/>
  </r>
  <r>
    <x v="0"/>
    <n v="1185732"/>
    <d v="2021-04-06T00:00:00"/>
    <x v="4"/>
    <x v="28"/>
    <s v="Charleston"/>
    <x v="4"/>
    <n v="50"/>
    <n v="625"/>
    <n v="312500"/>
    <n v="109375"/>
    <n v="0.35"/>
    <x v="2"/>
    <x v="3"/>
    <x v="1"/>
  </r>
  <r>
    <x v="0"/>
    <n v="1185732"/>
    <d v="2021-04-06T00:00:00"/>
    <x v="4"/>
    <x v="28"/>
    <s v="Charleston"/>
    <x v="5"/>
    <n v="40"/>
    <n v="775"/>
    <n v="310000"/>
    <n v="155000"/>
    <n v="0.5"/>
    <x v="2"/>
    <x v="3"/>
    <x v="1"/>
  </r>
  <r>
    <x v="0"/>
    <n v="1185732"/>
    <d v="2021-05-05T00:00:00"/>
    <x v="4"/>
    <x v="28"/>
    <s v="Charleston"/>
    <x v="0"/>
    <n v="50"/>
    <n v="1045"/>
    <n v="522500"/>
    <n v="235125"/>
    <n v="0.45"/>
    <x v="2"/>
    <x v="4"/>
    <x v="1"/>
  </r>
  <r>
    <x v="0"/>
    <n v="1185732"/>
    <d v="2021-05-05T00:00:00"/>
    <x v="4"/>
    <x v="28"/>
    <s v="Charleston"/>
    <x v="1"/>
    <n v="50"/>
    <n v="750"/>
    <n v="375000"/>
    <n v="131250"/>
    <n v="0.35"/>
    <x v="2"/>
    <x v="4"/>
    <x v="1"/>
  </r>
  <r>
    <x v="0"/>
    <n v="1185732"/>
    <d v="2021-05-05T00:00:00"/>
    <x v="4"/>
    <x v="28"/>
    <s v="Charleston"/>
    <x v="2"/>
    <n v="45"/>
    <n v="725"/>
    <n v="326250"/>
    <n v="81562.5"/>
    <n v="0.25"/>
    <x v="2"/>
    <x v="4"/>
    <x v="1"/>
  </r>
  <r>
    <x v="0"/>
    <n v="1185732"/>
    <d v="2021-05-05T00:00:00"/>
    <x v="4"/>
    <x v="28"/>
    <s v="Charleston"/>
    <x v="3"/>
    <n v="45"/>
    <n v="675"/>
    <n v="303750"/>
    <n v="91125"/>
    <n v="0.3"/>
    <x v="2"/>
    <x v="4"/>
    <x v="1"/>
  </r>
  <r>
    <x v="0"/>
    <n v="1185732"/>
    <d v="2021-05-05T00:00:00"/>
    <x v="4"/>
    <x v="28"/>
    <s v="Charleston"/>
    <x v="4"/>
    <n v="54.999999999999993"/>
    <n v="700"/>
    <n v="384999.99999999994"/>
    <n v="134749.99999999997"/>
    <n v="0.35"/>
    <x v="2"/>
    <x v="4"/>
    <x v="1"/>
  </r>
  <r>
    <x v="0"/>
    <n v="1185732"/>
    <d v="2021-05-05T00:00:00"/>
    <x v="4"/>
    <x v="28"/>
    <s v="Charleston"/>
    <x v="5"/>
    <n v="60"/>
    <n v="800"/>
    <n v="480000"/>
    <n v="240000"/>
    <n v="0.5"/>
    <x v="2"/>
    <x v="4"/>
    <x v="1"/>
  </r>
  <r>
    <x v="0"/>
    <n v="1185732"/>
    <d v="2021-06-07T00:00:00"/>
    <x v="4"/>
    <x v="28"/>
    <s v="Charleston"/>
    <x v="0"/>
    <n v="54.999999999999993"/>
    <n v="1050"/>
    <n v="577499.99999999988"/>
    <n v="259874.99999999994"/>
    <n v="0.45"/>
    <x v="2"/>
    <x v="11"/>
    <x v="1"/>
  </r>
  <r>
    <x v="0"/>
    <n v="1185732"/>
    <d v="2021-06-07T00:00:00"/>
    <x v="4"/>
    <x v="28"/>
    <s v="Charleston"/>
    <x v="1"/>
    <n v="50"/>
    <n v="800"/>
    <n v="400000"/>
    <n v="140000"/>
    <n v="0.35"/>
    <x v="2"/>
    <x v="11"/>
    <x v="1"/>
  </r>
  <r>
    <x v="0"/>
    <n v="1185732"/>
    <d v="2021-06-07T00:00:00"/>
    <x v="4"/>
    <x v="28"/>
    <s v="Charleston"/>
    <x v="2"/>
    <n v="50"/>
    <n v="775"/>
    <n v="387500"/>
    <n v="96875"/>
    <n v="0.25"/>
    <x v="2"/>
    <x v="11"/>
    <x v="1"/>
  </r>
  <r>
    <x v="0"/>
    <n v="1185732"/>
    <d v="2021-06-07T00:00:00"/>
    <x v="4"/>
    <x v="28"/>
    <s v="Charleston"/>
    <x v="3"/>
    <n v="50"/>
    <n v="750"/>
    <n v="375000"/>
    <n v="112500"/>
    <n v="0.3"/>
    <x v="2"/>
    <x v="11"/>
    <x v="1"/>
  </r>
  <r>
    <x v="0"/>
    <n v="1185732"/>
    <d v="2021-06-07T00:00:00"/>
    <x v="4"/>
    <x v="28"/>
    <s v="Charleston"/>
    <x v="4"/>
    <n v="65"/>
    <n v="750"/>
    <n v="487500"/>
    <n v="170625"/>
    <n v="0.35"/>
    <x v="2"/>
    <x v="11"/>
    <x v="1"/>
  </r>
  <r>
    <x v="0"/>
    <n v="1185732"/>
    <d v="2021-06-07T00:00:00"/>
    <x v="4"/>
    <x v="28"/>
    <s v="Charleston"/>
    <x v="5"/>
    <n v="70"/>
    <n v="925"/>
    <n v="647500"/>
    <n v="323750"/>
    <n v="0.5"/>
    <x v="2"/>
    <x v="11"/>
    <x v="1"/>
  </r>
  <r>
    <x v="0"/>
    <n v="1185732"/>
    <d v="2021-07-05T00:00:00"/>
    <x v="4"/>
    <x v="28"/>
    <s v="Charleston"/>
    <x v="0"/>
    <n v="65"/>
    <n v="1150"/>
    <n v="747500"/>
    <n v="336375"/>
    <n v="0.45"/>
    <x v="2"/>
    <x v="5"/>
    <x v="1"/>
  </r>
  <r>
    <x v="0"/>
    <n v="1185732"/>
    <d v="2021-07-05T00:00:00"/>
    <x v="4"/>
    <x v="28"/>
    <s v="Charleston"/>
    <x v="1"/>
    <n v="60.000000000000007"/>
    <n v="900"/>
    <n v="540000.00000000012"/>
    <n v="189000.00000000003"/>
    <n v="0.35"/>
    <x v="2"/>
    <x v="5"/>
    <x v="1"/>
  </r>
  <r>
    <x v="0"/>
    <n v="1185732"/>
    <d v="2021-07-05T00:00:00"/>
    <x v="4"/>
    <x v="28"/>
    <s v="Charleston"/>
    <x v="2"/>
    <n v="55.000000000000007"/>
    <n v="825"/>
    <n v="453750.00000000006"/>
    <n v="113437.50000000001"/>
    <n v="0.25"/>
    <x v="2"/>
    <x v="5"/>
    <x v="1"/>
  </r>
  <r>
    <x v="0"/>
    <n v="1185732"/>
    <d v="2021-07-05T00:00:00"/>
    <x v="4"/>
    <x v="28"/>
    <s v="Charleston"/>
    <x v="3"/>
    <n v="55.000000000000007"/>
    <n v="775"/>
    <n v="426250.00000000006"/>
    <n v="127875.00000000001"/>
    <n v="0.3"/>
    <x v="2"/>
    <x v="5"/>
    <x v="1"/>
  </r>
  <r>
    <x v="0"/>
    <n v="1185732"/>
    <d v="2021-07-05T00:00:00"/>
    <x v="4"/>
    <x v="28"/>
    <s v="Charleston"/>
    <x v="4"/>
    <n v="65"/>
    <n v="800"/>
    <n v="520000"/>
    <n v="182000"/>
    <n v="0.35"/>
    <x v="2"/>
    <x v="5"/>
    <x v="1"/>
  </r>
  <r>
    <x v="0"/>
    <n v="1185732"/>
    <d v="2021-07-05T00:00:00"/>
    <x v="4"/>
    <x v="28"/>
    <s v="Charleston"/>
    <x v="5"/>
    <n v="70"/>
    <n v="975"/>
    <n v="682500"/>
    <n v="341250"/>
    <n v="0.5"/>
    <x v="2"/>
    <x v="5"/>
    <x v="1"/>
  </r>
  <r>
    <x v="0"/>
    <n v="1185732"/>
    <d v="2021-08-06T00:00:00"/>
    <x v="4"/>
    <x v="28"/>
    <s v="Charleston"/>
    <x v="0"/>
    <n v="65"/>
    <n v="1125"/>
    <n v="731250"/>
    <n v="329062.5"/>
    <n v="0.45"/>
    <x v="2"/>
    <x v="6"/>
    <x v="1"/>
  </r>
  <r>
    <x v="0"/>
    <n v="1185732"/>
    <d v="2021-08-06T00:00:00"/>
    <x v="4"/>
    <x v="28"/>
    <s v="Charleston"/>
    <x v="1"/>
    <n v="60.000000000000007"/>
    <n v="900"/>
    <n v="540000.00000000012"/>
    <n v="189000.00000000003"/>
    <n v="0.35"/>
    <x v="2"/>
    <x v="6"/>
    <x v="1"/>
  </r>
  <r>
    <x v="0"/>
    <n v="1185732"/>
    <d v="2021-08-06T00:00:00"/>
    <x v="4"/>
    <x v="28"/>
    <s v="Charleston"/>
    <x v="2"/>
    <n v="55.000000000000007"/>
    <n v="825"/>
    <n v="453750.00000000006"/>
    <n v="113437.50000000001"/>
    <n v="0.25"/>
    <x v="2"/>
    <x v="6"/>
    <x v="1"/>
  </r>
  <r>
    <x v="0"/>
    <n v="1185732"/>
    <d v="2021-08-06T00:00:00"/>
    <x v="4"/>
    <x v="28"/>
    <s v="Charleston"/>
    <x v="3"/>
    <n v="45"/>
    <n v="775"/>
    <n v="348750"/>
    <n v="104625"/>
    <n v="0.3"/>
    <x v="2"/>
    <x v="6"/>
    <x v="1"/>
  </r>
  <r>
    <x v="0"/>
    <n v="1185732"/>
    <d v="2021-08-06T00:00:00"/>
    <x v="4"/>
    <x v="28"/>
    <s v="Charleston"/>
    <x v="4"/>
    <n v="55.000000000000007"/>
    <n v="750"/>
    <n v="412500.00000000006"/>
    <n v="144375"/>
    <n v="0.35"/>
    <x v="2"/>
    <x v="6"/>
    <x v="1"/>
  </r>
  <r>
    <x v="0"/>
    <n v="1185732"/>
    <d v="2021-08-06T00:00:00"/>
    <x v="4"/>
    <x v="28"/>
    <s v="Charleston"/>
    <x v="5"/>
    <n v="60.000000000000007"/>
    <n v="925"/>
    <n v="555000.00000000012"/>
    <n v="277500.00000000006"/>
    <n v="0.5"/>
    <x v="2"/>
    <x v="6"/>
    <x v="1"/>
  </r>
  <r>
    <x v="0"/>
    <n v="1185732"/>
    <d v="2021-09-05T00:00:00"/>
    <x v="4"/>
    <x v="28"/>
    <s v="Charleston"/>
    <x v="0"/>
    <n v="55.000000000000007"/>
    <n v="1025"/>
    <n v="563750.00000000012"/>
    <n v="253687.50000000006"/>
    <n v="0.45"/>
    <x v="2"/>
    <x v="7"/>
    <x v="1"/>
  </r>
  <r>
    <x v="0"/>
    <n v="1185732"/>
    <d v="2021-09-05T00:00:00"/>
    <x v="4"/>
    <x v="28"/>
    <s v="Charleston"/>
    <x v="1"/>
    <n v="50.000000000000014"/>
    <n v="825"/>
    <n v="412500.00000000012"/>
    <n v="144375.00000000003"/>
    <n v="0.35"/>
    <x v="2"/>
    <x v="7"/>
    <x v="1"/>
  </r>
  <r>
    <x v="0"/>
    <n v="1185732"/>
    <d v="2021-09-05T00:00:00"/>
    <x v="4"/>
    <x v="28"/>
    <s v="Charleston"/>
    <x v="2"/>
    <n v="40"/>
    <n v="725"/>
    <n v="290000"/>
    <n v="72500"/>
    <n v="0.25"/>
    <x v="2"/>
    <x v="7"/>
    <x v="1"/>
  </r>
  <r>
    <x v="0"/>
    <n v="1185732"/>
    <d v="2021-09-05T00:00:00"/>
    <x v="4"/>
    <x v="28"/>
    <s v="Charleston"/>
    <x v="3"/>
    <n v="40"/>
    <n v="700"/>
    <n v="280000"/>
    <n v="84000"/>
    <n v="0.3"/>
    <x v="2"/>
    <x v="7"/>
    <x v="1"/>
  </r>
  <r>
    <x v="0"/>
    <n v="1185732"/>
    <d v="2021-09-05T00:00:00"/>
    <x v="4"/>
    <x v="28"/>
    <s v="Charleston"/>
    <x v="4"/>
    <n v="50"/>
    <n v="700"/>
    <n v="350000"/>
    <n v="122499.99999999999"/>
    <n v="0.35"/>
    <x v="2"/>
    <x v="7"/>
    <x v="1"/>
  </r>
  <r>
    <x v="0"/>
    <n v="1185732"/>
    <d v="2021-09-05T00:00:00"/>
    <x v="4"/>
    <x v="28"/>
    <s v="Charleston"/>
    <x v="5"/>
    <n v="55.000000000000007"/>
    <n v="800"/>
    <n v="440000.00000000006"/>
    <n v="220000.00000000003"/>
    <n v="0.5"/>
    <x v="2"/>
    <x v="7"/>
    <x v="1"/>
  </r>
  <r>
    <x v="0"/>
    <n v="1185732"/>
    <d v="2021-10-07T00:00:00"/>
    <x v="4"/>
    <x v="28"/>
    <s v="Charleston"/>
    <x v="0"/>
    <n v="55.000000000000007"/>
    <n v="975"/>
    <n v="536250.00000000012"/>
    <n v="241312.50000000006"/>
    <n v="0.45"/>
    <x v="2"/>
    <x v="8"/>
    <x v="1"/>
  </r>
  <r>
    <x v="0"/>
    <n v="1185732"/>
    <d v="2021-10-07T00:00:00"/>
    <x v="4"/>
    <x v="28"/>
    <s v="Charleston"/>
    <x v="1"/>
    <n v="45.000000000000014"/>
    <n v="800"/>
    <n v="360000.00000000012"/>
    <n v="126000.00000000003"/>
    <n v="0.35"/>
    <x v="2"/>
    <x v="8"/>
    <x v="1"/>
  </r>
  <r>
    <x v="0"/>
    <n v="1185732"/>
    <d v="2021-10-07T00:00:00"/>
    <x v="4"/>
    <x v="28"/>
    <s v="Charleston"/>
    <x v="2"/>
    <n v="45.000000000000014"/>
    <n v="675"/>
    <n v="303750.00000000012"/>
    <n v="75937.500000000029"/>
    <n v="0.25"/>
    <x v="2"/>
    <x v="8"/>
    <x v="1"/>
  </r>
  <r>
    <x v="0"/>
    <n v="1185732"/>
    <d v="2021-10-07T00:00:00"/>
    <x v="4"/>
    <x v="28"/>
    <s v="Charleston"/>
    <x v="3"/>
    <n v="45.000000000000014"/>
    <n v="650"/>
    <n v="292500.00000000012"/>
    <n v="87750.000000000029"/>
    <n v="0.3"/>
    <x v="2"/>
    <x v="8"/>
    <x v="1"/>
  </r>
  <r>
    <x v="0"/>
    <n v="1185732"/>
    <d v="2021-10-07T00:00:00"/>
    <x v="4"/>
    <x v="28"/>
    <s v="Charleston"/>
    <x v="4"/>
    <n v="55.000000000000007"/>
    <n v="650"/>
    <n v="357500.00000000006"/>
    <n v="125125.00000000001"/>
    <n v="0.35"/>
    <x v="2"/>
    <x v="8"/>
    <x v="1"/>
  </r>
  <r>
    <x v="0"/>
    <n v="1185732"/>
    <d v="2021-10-07T00:00:00"/>
    <x v="4"/>
    <x v="28"/>
    <s v="Charleston"/>
    <x v="5"/>
    <n v="60"/>
    <n v="775"/>
    <n v="465000"/>
    <n v="232500"/>
    <n v="0.5"/>
    <x v="2"/>
    <x v="8"/>
    <x v="1"/>
  </r>
  <r>
    <x v="0"/>
    <n v="1185732"/>
    <d v="2021-11-06T00:00:00"/>
    <x v="4"/>
    <x v="28"/>
    <s v="Charleston"/>
    <x v="0"/>
    <n v="55.000000000000007"/>
    <n v="925"/>
    <n v="508750.00000000006"/>
    <n v="228937.50000000003"/>
    <n v="0.45"/>
    <x v="2"/>
    <x v="9"/>
    <x v="1"/>
  </r>
  <r>
    <x v="0"/>
    <n v="1185732"/>
    <d v="2021-11-06T00:00:00"/>
    <x v="4"/>
    <x v="28"/>
    <s v="Charleston"/>
    <x v="1"/>
    <n v="45.000000000000014"/>
    <n v="750"/>
    <n v="337500.00000000012"/>
    <n v="118125.00000000003"/>
    <n v="0.35"/>
    <x v="2"/>
    <x v="9"/>
    <x v="1"/>
  </r>
  <r>
    <x v="0"/>
    <n v="1185732"/>
    <d v="2021-11-06T00:00:00"/>
    <x v="4"/>
    <x v="28"/>
    <s v="Charleston"/>
    <x v="2"/>
    <n v="45.000000000000014"/>
    <n v="695"/>
    <n v="312750.00000000012"/>
    <n v="78187.500000000029"/>
    <n v="0.25"/>
    <x v="2"/>
    <x v="9"/>
    <x v="1"/>
  </r>
  <r>
    <x v="0"/>
    <n v="1185732"/>
    <d v="2021-11-06T00:00:00"/>
    <x v="4"/>
    <x v="28"/>
    <s v="Charleston"/>
    <x v="3"/>
    <n v="55.000000000000014"/>
    <n v="750"/>
    <n v="412500.00000000012"/>
    <n v="123750.00000000003"/>
    <n v="0.3"/>
    <x v="2"/>
    <x v="9"/>
    <x v="1"/>
  </r>
  <r>
    <x v="0"/>
    <n v="1185732"/>
    <d v="2021-11-06T00:00:00"/>
    <x v="4"/>
    <x v="28"/>
    <s v="Charleston"/>
    <x v="4"/>
    <n v="70"/>
    <n v="725"/>
    <n v="507500"/>
    <n v="177625"/>
    <n v="0.35"/>
    <x v="2"/>
    <x v="9"/>
    <x v="1"/>
  </r>
  <r>
    <x v="0"/>
    <n v="1185732"/>
    <d v="2021-11-06T00:00:00"/>
    <x v="4"/>
    <x v="28"/>
    <s v="Charleston"/>
    <x v="5"/>
    <n v="75"/>
    <n v="825"/>
    <n v="618750"/>
    <n v="309375"/>
    <n v="0.5"/>
    <x v="2"/>
    <x v="9"/>
    <x v="1"/>
  </r>
  <r>
    <x v="0"/>
    <n v="1185732"/>
    <d v="2021-12-05T00:00:00"/>
    <x v="4"/>
    <x v="28"/>
    <s v="Charleston"/>
    <x v="0"/>
    <n v="70"/>
    <n v="1075"/>
    <n v="752500"/>
    <n v="338625"/>
    <n v="0.45"/>
    <x v="2"/>
    <x v="10"/>
    <x v="1"/>
  </r>
  <r>
    <x v="0"/>
    <n v="1185732"/>
    <d v="2021-12-05T00:00:00"/>
    <x v="4"/>
    <x v="28"/>
    <s v="Charleston"/>
    <x v="1"/>
    <n v="60.000000000000007"/>
    <n v="875"/>
    <n v="525000.00000000012"/>
    <n v="183750.00000000003"/>
    <n v="0.35"/>
    <x v="2"/>
    <x v="10"/>
    <x v="1"/>
  </r>
  <r>
    <x v="2"/>
    <n v="1185732"/>
    <d v="2021-12-05T00:00:00"/>
    <x v="4"/>
    <x v="28"/>
    <s v="Charleston"/>
    <x v="2"/>
    <n v="60.000000000000007"/>
    <n v="825"/>
    <n v="495000.00000000006"/>
    <n v="123750.00000000001"/>
    <n v="0.25"/>
    <x v="2"/>
    <x v="10"/>
    <x v="1"/>
  </r>
  <r>
    <x v="2"/>
    <n v="1185732"/>
    <d v="2021-12-05T00:00:00"/>
    <x v="4"/>
    <x v="28"/>
    <s v="Charleston"/>
    <x v="3"/>
    <n v="60.000000000000007"/>
    <n v="775"/>
    <n v="465000.00000000006"/>
    <n v="139500"/>
    <n v="0.3"/>
    <x v="2"/>
    <x v="10"/>
    <x v="1"/>
  </r>
  <r>
    <x v="2"/>
    <n v="1185732"/>
    <d v="2021-12-05T00:00:00"/>
    <x v="4"/>
    <x v="28"/>
    <s v="Charleston"/>
    <x v="4"/>
    <n v="70"/>
    <n v="775"/>
    <n v="542500"/>
    <n v="189875"/>
    <n v="0.35"/>
    <x v="2"/>
    <x v="10"/>
    <x v="1"/>
  </r>
  <r>
    <x v="2"/>
    <n v="1185732"/>
    <d v="2021-12-05T00:00:00"/>
    <x v="4"/>
    <x v="28"/>
    <s v="Charleston"/>
    <x v="5"/>
    <n v="75"/>
    <n v="875"/>
    <n v="656250"/>
    <n v="328125"/>
    <n v="0.5"/>
    <x v="2"/>
    <x v="10"/>
    <x v="1"/>
  </r>
  <r>
    <x v="2"/>
    <n v="1185732"/>
    <d v="2021-01-06T00:00:00"/>
    <x v="4"/>
    <x v="28"/>
    <s v="Charleston"/>
    <x v="0"/>
    <n v="35"/>
    <n v="925"/>
    <n v="323750"/>
    <n v="129500"/>
    <n v="0.4"/>
    <x v="2"/>
    <x v="0"/>
    <x v="1"/>
  </r>
  <r>
    <x v="2"/>
    <n v="1185732"/>
    <d v="2021-01-06T00:00:00"/>
    <x v="4"/>
    <x v="28"/>
    <s v="Charleston"/>
    <x v="1"/>
    <n v="35"/>
    <n v="725"/>
    <n v="253750"/>
    <n v="88812.5"/>
    <n v="0.35"/>
    <x v="2"/>
    <x v="0"/>
    <x v="1"/>
  </r>
  <r>
    <x v="2"/>
    <n v="1185732"/>
    <d v="2021-01-06T00:00:00"/>
    <x v="4"/>
    <x v="28"/>
    <s v="Charleston"/>
    <x v="2"/>
    <n v="25.000000000000007"/>
    <n v="725"/>
    <n v="181250.00000000006"/>
    <n v="72500.000000000029"/>
    <n v="0.4"/>
    <x v="2"/>
    <x v="0"/>
    <x v="1"/>
  </r>
  <r>
    <x v="2"/>
    <n v="1185732"/>
    <d v="2021-01-06T00:00:00"/>
    <x v="4"/>
    <x v="28"/>
    <s v="Charleston"/>
    <x v="3"/>
    <n v="30"/>
    <n v="575"/>
    <n v="172500"/>
    <n v="69000"/>
    <n v="0.4"/>
    <x v="2"/>
    <x v="0"/>
    <x v="1"/>
  </r>
  <r>
    <x v="2"/>
    <n v="1185732"/>
    <d v="2021-01-06T00:00:00"/>
    <x v="4"/>
    <x v="28"/>
    <s v="Charleston"/>
    <x v="4"/>
    <n v="45"/>
    <n v="625"/>
    <n v="281250"/>
    <n v="98437.5"/>
    <n v="0.35"/>
    <x v="2"/>
    <x v="0"/>
    <x v="1"/>
  </r>
  <r>
    <x v="2"/>
    <n v="1185732"/>
    <d v="2021-01-06T00:00:00"/>
    <x v="4"/>
    <x v="28"/>
    <s v="Charleston"/>
    <x v="5"/>
    <n v="35"/>
    <n v="725"/>
    <n v="253750"/>
    <n v="126875"/>
    <n v="0.5"/>
    <x v="2"/>
    <x v="0"/>
    <x v="1"/>
  </r>
  <r>
    <x v="2"/>
    <n v="1185732"/>
    <d v="2021-02-04T00:00:00"/>
    <x v="4"/>
    <x v="28"/>
    <s v="Charleston"/>
    <x v="0"/>
    <n v="35"/>
    <n v="975"/>
    <n v="341250"/>
    <n v="136500"/>
    <n v="0.4"/>
    <x v="2"/>
    <x v="1"/>
    <x v="1"/>
  </r>
  <r>
    <x v="2"/>
    <n v="1185732"/>
    <d v="2021-02-04T00:00:00"/>
    <x v="4"/>
    <x v="28"/>
    <s v="Charleston"/>
    <x v="1"/>
    <n v="35"/>
    <n v="625"/>
    <n v="218750"/>
    <n v="76562.5"/>
    <n v="0.35"/>
    <x v="2"/>
    <x v="1"/>
    <x v="1"/>
  </r>
  <r>
    <x v="2"/>
    <n v="1185732"/>
    <d v="2021-02-04T00:00:00"/>
    <x v="4"/>
    <x v="28"/>
    <s v="Charleston"/>
    <x v="2"/>
    <n v="25.000000000000007"/>
    <n v="675"/>
    <n v="168750.00000000006"/>
    <n v="67500.000000000029"/>
    <n v="0.4"/>
    <x v="2"/>
    <x v="1"/>
    <x v="1"/>
  </r>
  <r>
    <x v="2"/>
    <n v="1185732"/>
    <d v="2021-02-04T00:00:00"/>
    <x v="4"/>
    <x v="29"/>
    <s v="Charlotte"/>
    <x v="3"/>
    <n v="30"/>
    <n v="525"/>
    <n v="157500"/>
    <n v="63000"/>
    <n v="0.4"/>
    <x v="2"/>
    <x v="1"/>
    <x v="1"/>
  </r>
  <r>
    <x v="2"/>
    <n v="1185732"/>
    <d v="2021-02-04T00:00:00"/>
    <x v="4"/>
    <x v="29"/>
    <s v="Charlotte"/>
    <x v="4"/>
    <n v="45"/>
    <n v="600"/>
    <n v="270000"/>
    <n v="94500"/>
    <n v="0.35"/>
    <x v="2"/>
    <x v="1"/>
    <x v="1"/>
  </r>
  <r>
    <x v="2"/>
    <n v="1185732"/>
    <d v="2021-02-04T00:00:00"/>
    <x v="4"/>
    <x v="29"/>
    <s v="Charlotte"/>
    <x v="5"/>
    <n v="30"/>
    <n v="700"/>
    <n v="210000"/>
    <n v="105000"/>
    <n v="0.5"/>
    <x v="2"/>
    <x v="1"/>
    <x v="1"/>
  </r>
  <r>
    <x v="2"/>
    <n v="1185732"/>
    <d v="2021-03-02T00:00:00"/>
    <x v="4"/>
    <x v="29"/>
    <s v="Charlotte"/>
    <x v="0"/>
    <n v="30"/>
    <n v="920"/>
    <n v="276000"/>
    <n v="110400"/>
    <n v="0.4"/>
    <x v="2"/>
    <x v="2"/>
    <x v="1"/>
  </r>
  <r>
    <x v="2"/>
    <n v="1185732"/>
    <d v="2021-03-02T00:00:00"/>
    <x v="4"/>
    <x v="29"/>
    <s v="Charlotte"/>
    <x v="1"/>
    <n v="30"/>
    <n v="600"/>
    <n v="180000"/>
    <n v="62999.999999999993"/>
    <n v="0.35"/>
    <x v="2"/>
    <x v="2"/>
    <x v="1"/>
  </r>
  <r>
    <x v="2"/>
    <n v="1185732"/>
    <d v="2021-03-02T00:00:00"/>
    <x v="4"/>
    <x v="29"/>
    <s v="Charlotte"/>
    <x v="2"/>
    <n v="20"/>
    <n v="625"/>
    <n v="125000"/>
    <n v="50000"/>
    <n v="0.4"/>
    <x v="2"/>
    <x v="2"/>
    <x v="1"/>
  </r>
  <r>
    <x v="2"/>
    <n v="1185732"/>
    <d v="2021-03-02T00:00:00"/>
    <x v="4"/>
    <x v="29"/>
    <s v="Charlotte"/>
    <x v="3"/>
    <n v="24.999999999999993"/>
    <n v="475"/>
    <n v="118749.99999999997"/>
    <n v="47499.999999999993"/>
    <n v="0.4"/>
    <x v="2"/>
    <x v="2"/>
    <x v="1"/>
  </r>
  <r>
    <x v="2"/>
    <n v="1185732"/>
    <d v="2021-03-02T00:00:00"/>
    <x v="4"/>
    <x v="29"/>
    <s v="Charlotte"/>
    <x v="4"/>
    <n v="40.000000000000007"/>
    <n v="525"/>
    <n v="210000.00000000003"/>
    <n v="73500"/>
    <n v="0.35"/>
    <x v="2"/>
    <x v="2"/>
    <x v="1"/>
  </r>
  <r>
    <x v="2"/>
    <n v="1185732"/>
    <d v="2021-03-02T00:00:00"/>
    <x v="4"/>
    <x v="29"/>
    <s v="Charlotte"/>
    <x v="5"/>
    <n v="30"/>
    <n v="625"/>
    <n v="187500"/>
    <n v="93750"/>
    <n v="0.5"/>
    <x v="2"/>
    <x v="2"/>
    <x v="1"/>
  </r>
  <r>
    <x v="2"/>
    <n v="1185732"/>
    <d v="2021-04-03T00:00:00"/>
    <x v="4"/>
    <x v="29"/>
    <s v="Charlotte"/>
    <x v="0"/>
    <n v="30"/>
    <n v="875"/>
    <n v="262500"/>
    <n v="105000"/>
    <n v="0.4"/>
    <x v="2"/>
    <x v="3"/>
    <x v="1"/>
  </r>
  <r>
    <x v="2"/>
    <n v="1185732"/>
    <d v="2021-04-03T00:00:00"/>
    <x v="4"/>
    <x v="29"/>
    <s v="Charlotte"/>
    <x v="1"/>
    <n v="30"/>
    <n v="575"/>
    <n v="172500"/>
    <n v="60374.999999999993"/>
    <n v="0.35"/>
    <x v="2"/>
    <x v="3"/>
    <x v="1"/>
  </r>
  <r>
    <x v="2"/>
    <n v="1185732"/>
    <d v="2021-04-03T00:00:00"/>
    <x v="4"/>
    <x v="29"/>
    <s v="Charlotte"/>
    <x v="2"/>
    <n v="20"/>
    <n v="575"/>
    <n v="115000"/>
    <n v="46000"/>
    <n v="0.4"/>
    <x v="2"/>
    <x v="3"/>
    <x v="1"/>
  </r>
  <r>
    <x v="2"/>
    <n v="1185732"/>
    <d v="2021-04-03T00:00:00"/>
    <x v="4"/>
    <x v="29"/>
    <s v="Charlotte"/>
    <x v="3"/>
    <n v="24.999999999999993"/>
    <n v="500"/>
    <n v="124999.99999999997"/>
    <n v="49999.999999999993"/>
    <n v="0.4"/>
    <x v="2"/>
    <x v="3"/>
    <x v="1"/>
  </r>
  <r>
    <x v="2"/>
    <n v="1185732"/>
    <d v="2021-04-03T00:00:00"/>
    <x v="4"/>
    <x v="29"/>
    <s v="Charlotte"/>
    <x v="4"/>
    <n v="45"/>
    <n v="525"/>
    <n v="236250"/>
    <n v="82687.5"/>
    <n v="0.35"/>
    <x v="2"/>
    <x v="3"/>
    <x v="1"/>
  </r>
  <r>
    <x v="2"/>
    <n v="1185732"/>
    <d v="2021-04-03T00:00:00"/>
    <x v="4"/>
    <x v="29"/>
    <s v="Charlotte"/>
    <x v="5"/>
    <n v="35"/>
    <n v="675"/>
    <n v="236250"/>
    <n v="118125"/>
    <n v="0.5"/>
    <x v="2"/>
    <x v="3"/>
    <x v="1"/>
  </r>
  <r>
    <x v="2"/>
    <n v="1185732"/>
    <d v="2021-05-02T00:00:00"/>
    <x v="4"/>
    <x v="29"/>
    <s v="Charlotte"/>
    <x v="0"/>
    <n v="45"/>
    <n v="945"/>
    <n v="425250"/>
    <n v="170100"/>
    <n v="0.4"/>
    <x v="2"/>
    <x v="4"/>
    <x v="1"/>
  </r>
  <r>
    <x v="2"/>
    <n v="1185732"/>
    <d v="2021-05-02T00:00:00"/>
    <x v="4"/>
    <x v="29"/>
    <s v="Charlotte"/>
    <x v="1"/>
    <n v="45"/>
    <n v="650"/>
    <n v="292500"/>
    <n v="102375"/>
    <n v="0.35"/>
    <x v="2"/>
    <x v="4"/>
    <x v="1"/>
  </r>
  <r>
    <x v="2"/>
    <n v="1185732"/>
    <d v="2021-05-02T00:00:00"/>
    <x v="4"/>
    <x v="29"/>
    <s v="Charlotte"/>
    <x v="2"/>
    <n v="40"/>
    <n v="625"/>
    <n v="250000"/>
    <n v="100000"/>
    <n v="0.4"/>
    <x v="2"/>
    <x v="4"/>
    <x v="1"/>
  </r>
  <r>
    <x v="2"/>
    <n v="1185732"/>
    <d v="2021-05-02T00:00:00"/>
    <x v="4"/>
    <x v="29"/>
    <s v="Charlotte"/>
    <x v="3"/>
    <n v="40"/>
    <n v="575"/>
    <n v="230000"/>
    <n v="92000"/>
    <n v="0.4"/>
    <x v="2"/>
    <x v="4"/>
    <x v="1"/>
  </r>
  <r>
    <x v="2"/>
    <n v="1185732"/>
    <d v="2021-05-02T00:00:00"/>
    <x v="4"/>
    <x v="29"/>
    <s v="Charlotte"/>
    <x v="4"/>
    <n v="49.999999999999993"/>
    <n v="600"/>
    <n v="299999.99999999994"/>
    <n v="104999.99999999997"/>
    <n v="0.35"/>
    <x v="2"/>
    <x v="4"/>
    <x v="1"/>
  </r>
  <r>
    <x v="2"/>
    <n v="1185732"/>
    <d v="2021-05-02T00:00:00"/>
    <x v="4"/>
    <x v="29"/>
    <s v="Charlotte"/>
    <x v="5"/>
    <n v="54.999999999999993"/>
    <n v="700"/>
    <n v="384999.99999999994"/>
    <n v="192499.99999999997"/>
    <n v="0.5"/>
    <x v="2"/>
    <x v="4"/>
    <x v="1"/>
  </r>
  <r>
    <x v="2"/>
    <n v="1185732"/>
    <d v="2021-06-04T00:00:00"/>
    <x v="4"/>
    <x v="29"/>
    <s v="Charlotte"/>
    <x v="0"/>
    <n v="49.999999999999993"/>
    <n v="950"/>
    <n v="474999.99999999994"/>
    <n v="190000"/>
    <n v="0.4"/>
    <x v="2"/>
    <x v="11"/>
    <x v="1"/>
  </r>
  <r>
    <x v="2"/>
    <n v="1185732"/>
    <d v="2021-06-04T00:00:00"/>
    <x v="4"/>
    <x v="29"/>
    <s v="Charlotte"/>
    <x v="1"/>
    <n v="45"/>
    <n v="700"/>
    <n v="315000"/>
    <n v="110250"/>
    <n v="0.35"/>
    <x v="2"/>
    <x v="11"/>
    <x v="1"/>
  </r>
  <r>
    <x v="2"/>
    <n v="1185732"/>
    <d v="2021-06-04T00:00:00"/>
    <x v="4"/>
    <x v="29"/>
    <s v="Charlotte"/>
    <x v="2"/>
    <n v="50"/>
    <n v="675"/>
    <n v="337500"/>
    <n v="135000"/>
    <n v="0.4"/>
    <x v="2"/>
    <x v="11"/>
    <x v="1"/>
  </r>
  <r>
    <x v="2"/>
    <n v="1185732"/>
    <d v="2021-06-04T00:00:00"/>
    <x v="4"/>
    <x v="29"/>
    <s v="Charlotte"/>
    <x v="3"/>
    <n v="50"/>
    <n v="650"/>
    <n v="325000"/>
    <n v="130000"/>
    <n v="0.4"/>
    <x v="2"/>
    <x v="11"/>
    <x v="1"/>
  </r>
  <r>
    <x v="2"/>
    <n v="1185732"/>
    <d v="2021-06-04T00:00:00"/>
    <x v="4"/>
    <x v="29"/>
    <s v="Charlotte"/>
    <x v="4"/>
    <n v="65"/>
    <n v="650"/>
    <n v="422500"/>
    <n v="147875"/>
    <n v="0.35"/>
    <x v="2"/>
    <x v="11"/>
    <x v="1"/>
  </r>
  <r>
    <x v="2"/>
    <n v="1185732"/>
    <d v="2021-06-04T00:00:00"/>
    <x v="4"/>
    <x v="29"/>
    <s v="Charlotte"/>
    <x v="5"/>
    <n v="70"/>
    <n v="825"/>
    <n v="577500"/>
    <n v="288750"/>
    <n v="0.5"/>
    <x v="2"/>
    <x v="11"/>
    <x v="1"/>
  </r>
  <r>
    <x v="2"/>
    <n v="1185732"/>
    <d v="2021-07-02T00:00:00"/>
    <x v="4"/>
    <x v="29"/>
    <s v="Charlotte"/>
    <x v="0"/>
    <n v="65"/>
    <n v="1050"/>
    <n v="682500"/>
    <n v="273000"/>
    <n v="0.4"/>
    <x v="2"/>
    <x v="5"/>
    <x v="1"/>
  </r>
  <r>
    <x v="2"/>
    <n v="1185732"/>
    <d v="2021-07-02T00:00:00"/>
    <x v="4"/>
    <x v="29"/>
    <s v="Charlotte"/>
    <x v="1"/>
    <n v="60.000000000000007"/>
    <n v="800"/>
    <n v="480000.00000000006"/>
    <n v="168000"/>
    <n v="0.35"/>
    <x v="2"/>
    <x v="5"/>
    <x v="1"/>
  </r>
  <r>
    <x v="2"/>
    <n v="1185732"/>
    <d v="2021-07-02T00:00:00"/>
    <x v="4"/>
    <x v="29"/>
    <s v="Charlotte"/>
    <x v="2"/>
    <n v="55.000000000000007"/>
    <n v="725"/>
    <n v="398750.00000000006"/>
    <n v="159500.00000000003"/>
    <n v="0.4"/>
    <x v="2"/>
    <x v="5"/>
    <x v="1"/>
  </r>
  <r>
    <x v="2"/>
    <n v="1185732"/>
    <d v="2021-07-02T00:00:00"/>
    <x v="4"/>
    <x v="29"/>
    <s v="Charlotte"/>
    <x v="3"/>
    <n v="55.000000000000007"/>
    <n v="675"/>
    <n v="371250.00000000006"/>
    <n v="148500.00000000003"/>
    <n v="0.4"/>
    <x v="2"/>
    <x v="5"/>
    <x v="1"/>
  </r>
  <r>
    <x v="2"/>
    <n v="1185732"/>
    <d v="2021-07-02T00:00:00"/>
    <x v="4"/>
    <x v="29"/>
    <s v="Charlotte"/>
    <x v="4"/>
    <n v="65"/>
    <n v="700"/>
    <n v="455000"/>
    <n v="159250"/>
    <n v="0.35"/>
    <x v="2"/>
    <x v="5"/>
    <x v="1"/>
  </r>
  <r>
    <x v="2"/>
    <n v="1185732"/>
    <d v="2021-07-02T00:00:00"/>
    <x v="4"/>
    <x v="29"/>
    <s v="Charlotte"/>
    <x v="5"/>
    <n v="70"/>
    <n v="875"/>
    <n v="612500"/>
    <n v="306250"/>
    <n v="0.5"/>
    <x v="2"/>
    <x v="5"/>
    <x v="1"/>
  </r>
  <r>
    <x v="2"/>
    <n v="1185732"/>
    <d v="2021-08-03T00:00:00"/>
    <x v="4"/>
    <x v="29"/>
    <s v="Charlotte"/>
    <x v="0"/>
    <n v="65"/>
    <n v="1025"/>
    <n v="666250"/>
    <n v="266500"/>
    <n v="0.4"/>
    <x v="2"/>
    <x v="6"/>
    <x v="1"/>
  </r>
  <r>
    <x v="2"/>
    <n v="1185732"/>
    <d v="2021-08-03T00:00:00"/>
    <x v="4"/>
    <x v="29"/>
    <s v="Charlotte"/>
    <x v="1"/>
    <n v="60.000000000000007"/>
    <n v="800"/>
    <n v="480000.00000000006"/>
    <n v="168000"/>
    <n v="0.35"/>
    <x v="2"/>
    <x v="6"/>
    <x v="1"/>
  </r>
  <r>
    <x v="2"/>
    <n v="1185732"/>
    <d v="2021-08-03T00:00:00"/>
    <x v="4"/>
    <x v="29"/>
    <s v="Charlotte"/>
    <x v="2"/>
    <n v="55.000000000000007"/>
    <n v="725"/>
    <n v="398750.00000000006"/>
    <n v="159500.00000000003"/>
    <n v="0.4"/>
    <x v="2"/>
    <x v="6"/>
    <x v="1"/>
  </r>
  <r>
    <x v="2"/>
    <n v="1185732"/>
    <d v="2021-08-03T00:00:00"/>
    <x v="4"/>
    <x v="29"/>
    <s v="Charlotte"/>
    <x v="3"/>
    <n v="45"/>
    <n v="675"/>
    <n v="303750"/>
    <n v="121500"/>
    <n v="0.4"/>
    <x v="2"/>
    <x v="6"/>
    <x v="1"/>
  </r>
  <r>
    <x v="2"/>
    <n v="1185732"/>
    <d v="2021-08-03T00:00:00"/>
    <x v="4"/>
    <x v="29"/>
    <s v="Charlotte"/>
    <x v="4"/>
    <n v="55.000000000000007"/>
    <n v="650"/>
    <n v="357500.00000000006"/>
    <n v="125125.00000000001"/>
    <n v="0.35"/>
    <x v="2"/>
    <x v="6"/>
    <x v="1"/>
  </r>
  <r>
    <x v="2"/>
    <n v="1185732"/>
    <d v="2021-08-03T00:00:00"/>
    <x v="4"/>
    <x v="29"/>
    <s v="Charlotte"/>
    <x v="5"/>
    <n v="60.000000000000007"/>
    <n v="825"/>
    <n v="495000.00000000006"/>
    <n v="247500.00000000003"/>
    <n v="0.5"/>
    <x v="2"/>
    <x v="6"/>
    <x v="1"/>
  </r>
  <r>
    <x v="2"/>
    <n v="1185732"/>
    <d v="2021-09-02T00:00:00"/>
    <x v="4"/>
    <x v="29"/>
    <s v="Charlotte"/>
    <x v="0"/>
    <n v="55.000000000000007"/>
    <n v="925"/>
    <n v="508750.00000000006"/>
    <n v="203500.00000000003"/>
    <n v="0.4"/>
    <x v="2"/>
    <x v="7"/>
    <x v="1"/>
  </r>
  <r>
    <x v="2"/>
    <n v="1185732"/>
    <d v="2021-09-02T00:00:00"/>
    <x v="4"/>
    <x v="29"/>
    <s v="Charlotte"/>
    <x v="1"/>
    <n v="50.000000000000014"/>
    <n v="725"/>
    <n v="362500.00000000012"/>
    <n v="126875.00000000003"/>
    <n v="0.35"/>
    <x v="2"/>
    <x v="7"/>
    <x v="1"/>
  </r>
  <r>
    <x v="2"/>
    <n v="1185732"/>
    <d v="2021-09-02T00:00:00"/>
    <x v="4"/>
    <x v="29"/>
    <s v="Charlotte"/>
    <x v="2"/>
    <n v="30.000000000000004"/>
    <n v="625"/>
    <n v="187500.00000000003"/>
    <n v="75000.000000000015"/>
    <n v="0.4"/>
    <x v="2"/>
    <x v="7"/>
    <x v="1"/>
  </r>
  <r>
    <x v="2"/>
    <n v="1185732"/>
    <d v="2021-09-02T00:00:00"/>
    <x v="4"/>
    <x v="29"/>
    <s v="Charlotte"/>
    <x v="3"/>
    <n v="30.000000000000004"/>
    <n v="600"/>
    <n v="180000.00000000003"/>
    <n v="72000.000000000015"/>
    <n v="0.4"/>
    <x v="2"/>
    <x v="7"/>
    <x v="1"/>
  </r>
  <r>
    <x v="2"/>
    <n v="1185732"/>
    <d v="2021-09-02T00:00:00"/>
    <x v="4"/>
    <x v="29"/>
    <s v="Charlotte"/>
    <x v="4"/>
    <n v="40"/>
    <n v="600"/>
    <n v="240000"/>
    <n v="84000"/>
    <n v="0.35"/>
    <x v="2"/>
    <x v="7"/>
    <x v="1"/>
  </r>
  <r>
    <x v="2"/>
    <n v="1185732"/>
    <d v="2021-09-02T00:00:00"/>
    <x v="4"/>
    <x v="29"/>
    <s v="Charlotte"/>
    <x v="5"/>
    <n v="45.000000000000007"/>
    <n v="700"/>
    <n v="315000.00000000006"/>
    <n v="157500.00000000003"/>
    <n v="0.5"/>
    <x v="2"/>
    <x v="7"/>
    <x v="1"/>
  </r>
  <r>
    <x v="2"/>
    <n v="1185732"/>
    <d v="2021-10-04T00:00:00"/>
    <x v="4"/>
    <x v="29"/>
    <s v="Charlotte"/>
    <x v="0"/>
    <n v="45.000000000000007"/>
    <n v="875"/>
    <n v="393750.00000000006"/>
    <n v="157500.00000000003"/>
    <n v="0.4"/>
    <x v="2"/>
    <x v="8"/>
    <x v="1"/>
  </r>
  <r>
    <x v="2"/>
    <n v="1185732"/>
    <d v="2021-10-04T00:00:00"/>
    <x v="4"/>
    <x v="29"/>
    <s v="Charlotte"/>
    <x v="1"/>
    <n v="35.000000000000007"/>
    <n v="700"/>
    <n v="245000.00000000006"/>
    <n v="85750.000000000015"/>
    <n v="0.35"/>
    <x v="2"/>
    <x v="8"/>
    <x v="1"/>
  </r>
  <r>
    <x v="2"/>
    <n v="1185732"/>
    <d v="2021-10-04T00:00:00"/>
    <x v="4"/>
    <x v="29"/>
    <s v="Charlotte"/>
    <x v="2"/>
    <n v="35.000000000000007"/>
    <n v="575"/>
    <n v="201250.00000000003"/>
    <n v="80500.000000000015"/>
    <n v="0.4"/>
    <x v="2"/>
    <x v="8"/>
    <x v="1"/>
  </r>
  <r>
    <x v="2"/>
    <n v="1185732"/>
    <d v="2021-10-04T00:00:00"/>
    <x v="4"/>
    <x v="29"/>
    <s v="Charlotte"/>
    <x v="3"/>
    <n v="35.000000000000007"/>
    <n v="550"/>
    <n v="192500.00000000003"/>
    <n v="77000.000000000015"/>
    <n v="0.4"/>
    <x v="2"/>
    <x v="8"/>
    <x v="1"/>
  </r>
  <r>
    <x v="2"/>
    <n v="1185732"/>
    <d v="2021-10-04T00:00:00"/>
    <x v="4"/>
    <x v="29"/>
    <s v="Charlotte"/>
    <x v="4"/>
    <n v="45.000000000000007"/>
    <n v="550"/>
    <n v="247500.00000000003"/>
    <n v="86625"/>
    <n v="0.35"/>
    <x v="2"/>
    <x v="8"/>
    <x v="1"/>
  </r>
  <r>
    <x v="2"/>
    <n v="1185732"/>
    <d v="2021-10-04T00:00:00"/>
    <x v="4"/>
    <x v="29"/>
    <s v="Charlotte"/>
    <x v="5"/>
    <n v="50"/>
    <n v="675"/>
    <n v="337500"/>
    <n v="168750"/>
    <n v="0.5"/>
    <x v="2"/>
    <x v="8"/>
    <x v="1"/>
  </r>
  <r>
    <x v="2"/>
    <n v="1185732"/>
    <d v="2021-11-03T00:00:00"/>
    <x v="4"/>
    <x v="29"/>
    <s v="Charlotte"/>
    <x v="0"/>
    <n v="45.000000000000007"/>
    <n v="825"/>
    <n v="371250.00000000006"/>
    <n v="148500.00000000003"/>
    <n v="0.4"/>
    <x v="2"/>
    <x v="9"/>
    <x v="1"/>
  </r>
  <r>
    <x v="2"/>
    <n v="1185732"/>
    <d v="2021-11-03T00:00:00"/>
    <x v="4"/>
    <x v="29"/>
    <s v="Charlotte"/>
    <x v="1"/>
    <n v="35.000000000000007"/>
    <n v="650"/>
    <n v="227500.00000000006"/>
    <n v="79625.000000000015"/>
    <n v="0.35"/>
    <x v="2"/>
    <x v="9"/>
    <x v="1"/>
  </r>
  <r>
    <x v="2"/>
    <n v="1185732"/>
    <d v="2021-11-03T00:00:00"/>
    <x v="4"/>
    <x v="29"/>
    <s v="Charlotte"/>
    <x v="2"/>
    <n v="40.000000000000014"/>
    <n v="595"/>
    <n v="238000.00000000009"/>
    <n v="95200.000000000044"/>
    <n v="0.4"/>
    <x v="2"/>
    <x v="9"/>
    <x v="1"/>
  </r>
  <r>
    <x v="2"/>
    <n v="1185732"/>
    <d v="2021-11-03T00:00:00"/>
    <x v="4"/>
    <x v="29"/>
    <s v="Charlotte"/>
    <x v="3"/>
    <n v="60.000000000000021"/>
    <n v="650"/>
    <n v="390000.00000000012"/>
    <n v="156000.00000000006"/>
    <n v="0.4"/>
    <x v="2"/>
    <x v="9"/>
    <x v="1"/>
  </r>
  <r>
    <x v="2"/>
    <n v="1185732"/>
    <d v="2021-11-03T00:00:00"/>
    <x v="4"/>
    <x v="29"/>
    <s v="Charlotte"/>
    <x v="4"/>
    <n v="75.000000000000014"/>
    <n v="625"/>
    <n v="468750.00000000012"/>
    <n v="164062.50000000003"/>
    <n v="0.35"/>
    <x v="2"/>
    <x v="9"/>
    <x v="1"/>
  </r>
  <r>
    <x v="2"/>
    <n v="1185732"/>
    <d v="2021-11-03T00:00:00"/>
    <x v="4"/>
    <x v="29"/>
    <s v="Charlotte"/>
    <x v="5"/>
    <n v="75"/>
    <n v="725"/>
    <n v="543750"/>
    <n v="271875"/>
    <n v="0.5"/>
    <x v="2"/>
    <x v="9"/>
    <x v="1"/>
  </r>
  <r>
    <x v="2"/>
    <n v="1185732"/>
    <d v="2021-12-02T00:00:00"/>
    <x v="4"/>
    <x v="29"/>
    <s v="Charlotte"/>
    <x v="0"/>
    <n v="70"/>
    <n v="975"/>
    <n v="682500"/>
    <n v="273000"/>
    <n v="0.4"/>
    <x v="2"/>
    <x v="10"/>
    <x v="1"/>
  </r>
  <r>
    <x v="2"/>
    <n v="1185732"/>
    <d v="2021-12-02T00:00:00"/>
    <x v="4"/>
    <x v="29"/>
    <s v="Charlotte"/>
    <x v="1"/>
    <n v="60.000000000000007"/>
    <n v="775"/>
    <n v="465000.00000000006"/>
    <n v="162750"/>
    <n v="0.35"/>
    <x v="2"/>
    <x v="10"/>
    <x v="1"/>
  </r>
  <r>
    <x v="5"/>
    <n v="1185732"/>
    <d v="2021-12-02T00:00:00"/>
    <x v="4"/>
    <x v="29"/>
    <s v="Charlotte"/>
    <x v="2"/>
    <n v="60.000000000000007"/>
    <n v="725"/>
    <n v="435000.00000000006"/>
    <n v="174000.00000000003"/>
    <n v="0.4"/>
    <x v="2"/>
    <x v="10"/>
    <x v="1"/>
  </r>
  <r>
    <x v="5"/>
    <n v="1185732"/>
    <d v="2021-12-02T00:00:00"/>
    <x v="4"/>
    <x v="29"/>
    <s v="Charlotte"/>
    <x v="3"/>
    <n v="60.000000000000007"/>
    <n v="675"/>
    <n v="405000.00000000006"/>
    <n v="162000.00000000003"/>
    <n v="0.4"/>
    <x v="2"/>
    <x v="10"/>
    <x v="1"/>
  </r>
  <r>
    <x v="5"/>
    <n v="1185732"/>
    <d v="2021-12-02T00:00:00"/>
    <x v="4"/>
    <x v="29"/>
    <s v="Charlotte"/>
    <x v="4"/>
    <n v="70"/>
    <n v="675"/>
    <n v="472500"/>
    <n v="165375"/>
    <n v="0.35"/>
    <x v="2"/>
    <x v="10"/>
    <x v="1"/>
  </r>
  <r>
    <x v="5"/>
    <n v="1185732"/>
    <d v="2021-12-02T00:00:00"/>
    <x v="4"/>
    <x v="29"/>
    <s v="Charlotte"/>
    <x v="5"/>
    <n v="75"/>
    <n v="775"/>
    <n v="581250"/>
    <n v="290625"/>
    <n v="0.5"/>
    <x v="2"/>
    <x v="10"/>
    <x v="1"/>
  </r>
  <r>
    <x v="5"/>
    <n v="1185732"/>
    <d v="2021-01-13T00:00:00"/>
    <x v="4"/>
    <x v="29"/>
    <s v="Charlotte"/>
    <x v="0"/>
    <n v="35"/>
    <n v="775"/>
    <n v="271250"/>
    <n v="108500"/>
    <n v="0.4"/>
    <x v="2"/>
    <x v="0"/>
    <x v="1"/>
  </r>
  <r>
    <x v="5"/>
    <n v="1185732"/>
    <d v="2021-01-13T00:00:00"/>
    <x v="4"/>
    <x v="29"/>
    <s v="Charlotte"/>
    <x v="1"/>
    <n v="35"/>
    <n v="575"/>
    <n v="201250"/>
    <n v="70437.5"/>
    <n v="0.35"/>
    <x v="2"/>
    <x v="0"/>
    <x v="1"/>
  </r>
  <r>
    <x v="5"/>
    <n v="1185732"/>
    <d v="2021-01-13T00:00:00"/>
    <x v="4"/>
    <x v="29"/>
    <s v="Charlotte"/>
    <x v="2"/>
    <n v="25.000000000000007"/>
    <n v="575"/>
    <n v="143750.00000000003"/>
    <n v="57500.000000000015"/>
    <n v="0.4"/>
    <x v="2"/>
    <x v="0"/>
    <x v="1"/>
  </r>
  <r>
    <x v="5"/>
    <n v="1185732"/>
    <d v="2021-01-13T00:00:00"/>
    <x v="4"/>
    <x v="29"/>
    <s v="Charlotte"/>
    <x v="3"/>
    <n v="30"/>
    <n v="425"/>
    <n v="127500"/>
    <n v="51000"/>
    <n v="0.4"/>
    <x v="2"/>
    <x v="0"/>
    <x v="1"/>
  </r>
  <r>
    <x v="5"/>
    <n v="1185732"/>
    <d v="2021-01-13T00:00:00"/>
    <x v="4"/>
    <x v="29"/>
    <s v="Charlotte"/>
    <x v="4"/>
    <n v="45"/>
    <n v="475"/>
    <n v="213750"/>
    <n v="74812.5"/>
    <n v="0.35"/>
    <x v="2"/>
    <x v="0"/>
    <x v="1"/>
  </r>
  <r>
    <x v="5"/>
    <n v="1185732"/>
    <d v="2021-01-13T00:00:00"/>
    <x v="4"/>
    <x v="29"/>
    <s v="Charlotte"/>
    <x v="5"/>
    <n v="35"/>
    <n v="575"/>
    <n v="201250"/>
    <n v="100625"/>
    <n v="0.5"/>
    <x v="2"/>
    <x v="0"/>
    <x v="1"/>
  </r>
  <r>
    <x v="5"/>
    <n v="1185732"/>
    <d v="2021-02-11T00:00:00"/>
    <x v="4"/>
    <x v="29"/>
    <s v="Charlotte"/>
    <x v="0"/>
    <n v="35"/>
    <n v="825"/>
    <n v="288750"/>
    <n v="115500"/>
    <n v="0.4"/>
    <x v="2"/>
    <x v="1"/>
    <x v="1"/>
  </r>
  <r>
    <x v="5"/>
    <n v="1185732"/>
    <d v="2021-02-11T00:00:00"/>
    <x v="4"/>
    <x v="29"/>
    <s v="Charlotte"/>
    <x v="1"/>
    <n v="35"/>
    <n v="475"/>
    <n v="166250"/>
    <n v="58187.499999999993"/>
    <n v="0.35"/>
    <x v="2"/>
    <x v="1"/>
    <x v="1"/>
  </r>
  <r>
    <x v="5"/>
    <n v="1185732"/>
    <d v="2021-02-11T00:00:00"/>
    <x v="4"/>
    <x v="29"/>
    <s v="Charlotte"/>
    <x v="2"/>
    <n v="25.000000000000007"/>
    <n v="525"/>
    <n v="131250.00000000003"/>
    <n v="52500.000000000015"/>
    <n v="0.4"/>
    <x v="2"/>
    <x v="1"/>
    <x v="1"/>
  </r>
  <r>
    <x v="5"/>
    <n v="1185732"/>
    <d v="2021-02-11T00:00:00"/>
    <x v="3"/>
    <x v="30"/>
    <s v="Columbus"/>
    <x v="3"/>
    <n v="30"/>
    <n v="375"/>
    <n v="112500"/>
    <n v="45000"/>
    <n v="0.4"/>
    <x v="2"/>
    <x v="1"/>
    <x v="1"/>
  </r>
  <r>
    <x v="5"/>
    <n v="1185732"/>
    <d v="2021-02-11T00:00:00"/>
    <x v="3"/>
    <x v="30"/>
    <s v="Columbus"/>
    <x v="4"/>
    <n v="45"/>
    <n v="450"/>
    <n v="202500"/>
    <n v="70875"/>
    <n v="0.35"/>
    <x v="2"/>
    <x v="1"/>
    <x v="1"/>
  </r>
  <r>
    <x v="5"/>
    <n v="1185732"/>
    <d v="2021-02-11T00:00:00"/>
    <x v="3"/>
    <x v="30"/>
    <s v="Columbus"/>
    <x v="5"/>
    <n v="30"/>
    <n v="550"/>
    <n v="165000"/>
    <n v="82500"/>
    <n v="0.5"/>
    <x v="2"/>
    <x v="1"/>
    <x v="1"/>
  </r>
  <r>
    <x v="5"/>
    <n v="1185732"/>
    <d v="2021-03-09T00:00:00"/>
    <x v="3"/>
    <x v="30"/>
    <s v="Columbus"/>
    <x v="0"/>
    <n v="30"/>
    <n v="770"/>
    <n v="231000"/>
    <n v="92400"/>
    <n v="0.4"/>
    <x v="2"/>
    <x v="2"/>
    <x v="1"/>
  </r>
  <r>
    <x v="5"/>
    <n v="1185732"/>
    <d v="2021-03-09T00:00:00"/>
    <x v="3"/>
    <x v="30"/>
    <s v="Columbus"/>
    <x v="1"/>
    <n v="30"/>
    <n v="450"/>
    <n v="135000"/>
    <n v="47250"/>
    <n v="0.35"/>
    <x v="2"/>
    <x v="2"/>
    <x v="1"/>
  </r>
  <r>
    <x v="5"/>
    <n v="1185732"/>
    <d v="2021-03-09T00:00:00"/>
    <x v="3"/>
    <x v="30"/>
    <s v="Columbus"/>
    <x v="2"/>
    <n v="20"/>
    <n v="475"/>
    <n v="95000"/>
    <n v="38000"/>
    <n v="0.4"/>
    <x v="2"/>
    <x v="2"/>
    <x v="1"/>
  </r>
  <r>
    <x v="5"/>
    <n v="1185732"/>
    <d v="2021-03-09T00:00:00"/>
    <x v="3"/>
    <x v="30"/>
    <s v="Columbus"/>
    <x v="3"/>
    <n v="24.999999999999993"/>
    <n v="325"/>
    <n v="81249.999999999971"/>
    <n v="32499.999999999989"/>
    <n v="0.4"/>
    <x v="2"/>
    <x v="2"/>
    <x v="1"/>
  </r>
  <r>
    <x v="5"/>
    <n v="1185732"/>
    <d v="2021-03-09T00:00:00"/>
    <x v="3"/>
    <x v="30"/>
    <s v="Columbus"/>
    <x v="4"/>
    <n v="40.000000000000007"/>
    <n v="375"/>
    <n v="150000.00000000003"/>
    <n v="52500.000000000007"/>
    <n v="0.35"/>
    <x v="2"/>
    <x v="2"/>
    <x v="1"/>
  </r>
  <r>
    <x v="5"/>
    <n v="1185732"/>
    <d v="2021-03-09T00:00:00"/>
    <x v="3"/>
    <x v="30"/>
    <s v="Columbus"/>
    <x v="5"/>
    <n v="30"/>
    <n v="475"/>
    <n v="142500"/>
    <n v="71250"/>
    <n v="0.5"/>
    <x v="2"/>
    <x v="2"/>
    <x v="1"/>
  </r>
  <r>
    <x v="5"/>
    <n v="1185732"/>
    <d v="2021-04-10T00:00:00"/>
    <x v="3"/>
    <x v="30"/>
    <s v="Columbus"/>
    <x v="0"/>
    <n v="30"/>
    <n v="725"/>
    <n v="217500"/>
    <n v="87000"/>
    <n v="0.4"/>
    <x v="2"/>
    <x v="3"/>
    <x v="1"/>
  </r>
  <r>
    <x v="5"/>
    <n v="1185732"/>
    <d v="2021-04-10T00:00:00"/>
    <x v="3"/>
    <x v="30"/>
    <s v="Columbus"/>
    <x v="1"/>
    <n v="30"/>
    <n v="425"/>
    <n v="127500"/>
    <n v="44625"/>
    <n v="0.35"/>
    <x v="2"/>
    <x v="3"/>
    <x v="1"/>
  </r>
  <r>
    <x v="5"/>
    <n v="1185732"/>
    <d v="2021-04-10T00:00:00"/>
    <x v="3"/>
    <x v="30"/>
    <s v="Columbus"/>
    <x v="2"/>
    <n v="20"/>
    <n v="425"/>
    <n v="85000"/>
    <n v="34000"/>
    <n v="0.4"/>
    <x v="2"/>
    <x v="3"/>
    <x v="1"/>
  </r>
  <r>
    <x v="5"/>
    <n v="1185732"/>
    <d v="2021-04-10T00:00:00"/>
    <x v="3"/>
    <x v="30"/>
    <s v="Columbus"/>
    <x v="3"/>
    <n v="24.999999999999993"/>
    <n v="350"/>
    <n v="87499.999999999971"/>
    <n v="34999.999999999993"/>
    <n v="0.4"/>
    <x v="2"/>
    <x v="3"/>
    <x v="1"/>
  </r>
  <r>
    <x v="5"/>
    <n v="1185732"/>
    <d v="2021-04-10T00:00:00"/>
    <x v="3"/>
    <x v="30"/>
    <s v="Columbus"/>
    <x v="4"/>
    <n v="45"/>
    <n v="375"/>
    <n v="168750"/>
    <n v="59062.499999999993"/>
    <n v="0.35"/>
    <x v="2"/>
    <x v="3"/>
    <x v="1"/>
  </r>
  <r>
    <x v="5"/>
    <n v="1185732"/>
    <d v="2021-04-10T00:00:00"/>
    <x v="3"/>
    <x v="30"/>
    <s v="Columbus"/>
    <x v="5"/>
    <n v="35"/>
    <n v="525"/>
    <n v="183750"/>
    <n v="91875"/>
    <n v="0.5"/>
    <x v="2"/>
    <x v="3"/>
    <x v="1"/>
  </r>
  <r>
    <x v="5"/>
    <n v="1185732"/>
    <d v="2021-05-09T00:00:00"/>
    <x v="3"/>
    <x v="30"/>
    <s v="Columbus"/>
    <x v="0"/>
    <n v="45"/>
    <n v="795"/>
    <n v="357750"/>
    <n v="143100"/>
    <n v="0.4"/>
    <x v="2"/>
    <x v="4"/>
    <x v="1"/>
  </r>
  <r>
    <x v="5"/>
    <n v="1185732"/>
    <d v="2021-05-09T00:00:00"/>
    <x v="3"/>
    <x v="30"/>
    <s v="Columbus"/>
    <x v="1"/>
    <n v="45"/>
    <n v="500"/>
    <n v="225000"/>
    <n v="78750"/>
    <n v="0.35"/>
    <x v="2"/>
    <x v="4"/>
    <x v="1"/>
  </r>
  <r>
    <x v="5"/>
    <n v="1185732"/>
    <d v="2021-05-09T00:00:00"/>
    <x v="3"/>
    <x v="30"/>
    <s v="Columbus"/>
    <x v="2"/>
    <n v="40"/>
    <n v="475"/>
    <n v="190000"/>
    <n v="76000"/>
    <n v="0.4"/>
    <x v="2"/>
    <x v="4"/>
    <x v="1"/>
  </r>
  <r>
    <x v="5"/>
    <n v="1185732"/>
    <d v="2021-05-09T00:00:00"/>
    <x v="3"/>
    <x v="30"/>
    <s v="Columbus"/>
    <x v="3"/>
    <n v="40"/>
    <n v="425"/>
    <n v="170000"/>
    <n v="68000"/>
    <n v="0.4"/>
    <x v="2"/>
    <x v="4"/>
    <x v="1"/>
  </r>
  <r>
    <x v="5"/>
    <n v="1185732"/>
    <d v="2021-05-09T00:00:00"/>
    <x v="3"/>
    <x v="30"/>
    <s v="Columbus"/>
    <x v="4"/>
    <n v="49.999999999999993"/>
    <n v="450"/>
    <n v="224999.99999999997"/>
    <n v="78749.999999999985"/>
    <n v="0.35"/>
    <x v="2"/>
    <x v="4"/>
    <x v="1"/>
  </r>
  <r>
    <x v="5"/>
    <n v="1185732"/>
    <d v="2021-05-09T00:00:00"/>
    <x v="3"/>
    <x v="30"/>
    <s v="Columbus"/>
    <x v="5"/>
    <n v="54.999999999999993"/>
    <n v="550"/>
    <n v="302499.99999999994"/>
    <n v="151249.99999999997"/>
    <n v="0.5"/>
    <x v="2"/>
    <x v="4"/>
    <x v="1"/>
  </r>
  <r>
    <x v="5"/>
    <n v="1185732"/>
    <d v="2021-06-11T00:00:00"/>
    <x v="3"/>
    <x v="30"/>
    <s v="Columbus"/>
    <x v="0"/>
    <n v="49.999999999999993"/>
    <n v="800"/>
    <n v="399999.99999999994"/>
    <n v="160000"/>
    <n v="0.4"/>
    <x v="2"/>
    <x v="11"/>
    <x v="1"/>
  </r>
  <r>
    <x v="5"/>
    <n v="1185732"/>
    <d v="2021-06-11T00:00:00"/>
    <x v="3"/>
    <x v="30"/>
    <s v="Columbus"/>
    <x v="1"/>
    <n v="45"/>
    <n v="550"/>
    <n v="247500"/>
    <n v="86625"/>
    <n v="0.35"/>
    <x v="2"/>
    <x v="11"/>
    <x v="1"/>
  </r>
  <r>
    <x v="5"/>
    <n v="1185732"/>
    <d v="2021-06-11T00:00:00"/>
    <x v="3"/>
    <x v="30"/>
    <s v="Columbus"/>
    <x v="2"/>
    <n v="50"/>
    <n v="525"/>
    <n v="262500"/>
    <n v="105000"/>
    <n v="0.4"/>
    <x v="2"/>
    <x v="11"/>
    <x v="1"/>
  </r>
  <r>
    <x v="5"/>
    <n v="1185732"/>
    <d v="2021-06-11T00:00:00"/>
    <x v="3"/>
    <x v="30"/>
    <s v="Columbus"/>
    <x v="3"/>
    <n v="50"/>
    <n v="500"/>
    <n v="250000"/>
    <n v="100000"/>
    <n v="0.4"/>
    <x v="2"/>
    <x v="11"/>
    <x v="1"/>
  </r>
  <r>
    <x v="5"/>
    <n v="1185732"/>
    <d v="2021-06-11T00:00:00"/>
    <x v="3"/>
    <x v="30"/>
    <s v="Columbus"/>
    <x v="4"/>
    <n v="65"/>
    <n v="500"/>
    <n v="325000"/>
    <n v="113750"/>
    <n v="0.35"/>
    <x v="2"/>
    <x v="11"/>
    <x v="1"/>
  </r>
  <r>
    <x v="5"/>
    <n v="1185732"/>
    <d v="2021-06-11T00:00:00"/>
    <x v="3"/>
    <x v="30"/>
    <s v="Columbus"/>
    <x v="5"/>
    <n v="70"/>
    <n v="675"/>
    <n v="472500"/>
    <n v="236250"/>
    <n v="0.5"/>
    <x v="2"/>
    <x v="11"/>
    <x v="1"/>
  </r>
  <r>
    <x v="5"/>
    <n v="1185732"/>
    <d v="2021-07-09T00:00:00"/>
    <x v="3"/>
    <x v="30"/>
    <s v="Columbus"/>
    <x v="0"/>
    <n v="65"/>
    <n v="900"/>
    <n v="585000"/>
    <n v="234000"/>
    <n v="0.4"/>
    <x v="2"/>
    <x v="5"/>
    <x v="1"/>
  </r>
  <r>
    <x v="5"/>
    <n v="1185732"/>
    <d v="2021-07-09T00:00:00"/>
    <x v="3"/>
    <x v="30"/>
    <s v="Columbus"/>
    <x v="1"/>
    <n v="60.000000000000007"/>
    <n v="650"/>
    <n v="390000.00000000006"/>
    <n v="136500"/>
    <n v="0.35"/>
    <x v="2"/>
    <x v="5"/>
    <x v="1"/>
  </r>
  <r>
    <x v="5"/>
    <n v="1185732"/>
    <d v="2021-07-09T00:00:00"/>
    <x v="3"/>
    <x v="30"/>
    <s v="Columbus"/>
    <x v="2"/>
    <n v="55.000000000000007"/>
    <n v="575"/>
    <n v="316250.00000000006"/>
    <n v="126500.00000000003"/>
    <n v="0.4"/>
    <x v="2"/>
    <x v="5"/>
    <x v="1"/>
  </r>
  <r>
    <x v="5"/>
    <n v="1185732"/>
    <d v="2021-07-09T00:00:00"/>
    <x v="3"/>
    <x v="30"/>
    <s v="Columbus"/>
    <x v="3"/>
    <n v="55.000000000000007"/>
    <n v="525"/>
    <n v="288750.00000000006"/>
    <n v="115500.00000000003"/>
    <n v="0.4"/>
    <x v="2"/>
    <x v="5"/>
    <x v="1"/>
  </r>
  <r>
    <x v="5"/>
    <n v="1185732"/>
    <d v="2021-07-09T00:00:00"/>
    <x v="3"/>
    <x v="30"/>
    <s v="Columbus"/>
    <x v="4"/>
    <n v="65"/>
    <n v="550"/>
    <n v="357500"/>
    <n v="125124.99999999999"/>
    <n v="0.35"/>
    <x v="2"/>
    <x v="5"/>
    <x v="1"/>
  </r>
  <r>
    <x v="5"/>
    <n v="1185732"/>
    <d v="2021-07-09T00:00:00"/>
    <x v="3"/>
    <x v="30"/>
    <s v="Columbus"/>
    <x v="5"/>
    <n v="70"/>
    <n v="725"/>
    <n v="507500"/>
    <n v="253750"/>
    <n v="0.5"/>
    <x v="2"/>
    <x v="5"/>
    <x v="1"/>
  </r>
  <r>
    <x v="5"/>
    <n v="1185732"/>
    <d v="2021-08-10T00:00:00"/>
    <x v="3"/>
    <x v="30"/>
    <s v="Columbus"/>
    <x v="0"/>
    <n v="65"/>
    <n v="875"/>
    <n v="568750"/>
    <n v="227500"/>
    <n v="0.4"/>
    <x v="2"/>
    <x v="6"/>
    <x v="1"/>
  </r>
  <r>
    <x v="5"/>
    <n v="1185732"/>
    <d v="2021-08-10T00:00:00"/>
    <x v="3"/>
    <x v="30"/>
    <s v="Columbus"/>
    <x v="1"/>
    <n v="60.000000000000007"/>
    <n v="650"/>
    <n v="390000.00000000006"/>
    <n v="136500"/>
    <n v="0.35"/>
    <x v="2"/>
    <x v="6"/>
    <x v="1"/>
  </r>
  <r>
    <x v="5"/>
    <n v="1185732"/>
    <d v="2021-08-10T00:00:00"/>
    <x v="3"/>
    <x v="30"/>
    <s v="Columbus"/>
    <x v="2"/>
    <n v="55.000000000000007"/>
    <n v="575"/>
    <n v="316250.00000000006"/>
    <n v="126500.00000000003"/>
    <n v="0.4"/>
    <x v="2"/>
    <x v="6"/>
    <x v="1"/>
  </r>
  <r>
    <x v="5"/>
    <n v="1185732"/>
    <d v="2021-08-10T00:00:00"/>
    <x v="3"/>
    <x v="30"/>
    <s v="Columbus"/>
    <x v="3"/>
    <n v="45"/>
    <n v="525"/>
    <n v="236250"/>
    <n v="94500"/>
    <n v="0.4"/>
    <x v="2"/>
    <x v="6"/>
    <x v="1"/>
  </r>
  <r>
    <x v="5"/>
    <n v="1185732"/>
    <d v="2021-08-10T00:00:00"/>
    <x v="3"/>
    <x v="30"/>
    <s v="Columbus"/>
    <x v="4"/>
    <n v="55.000000000000007"/>
    <n v="500"/>
    <n v="275000.00000000006"/>
    <n v="96250.000000000015"/>
    <n v="0.35"/>
    <x v="2"/>
    <x v="6"/>
    <x v="1"/>
  </r>
  <r>
    <x v="5"/>
    <n v="1185732"/>
    <d v="2021-08-10T00:00:00"/>
    <x v="3"/>
    <x v="30"/>
    <s v="Columbus"/>
    <x v="5"/>
    <n v="60.000000000000007"/>
    <n v="675"/>
    <n v="405000.00000000006"/>
    <n v="202500.00000000003"/>
    <n v="0.5"/>
    <x v="2"/>
    <x v="6"/>
    <x v="1"/>
  </r>
  <r>
    <x v="5"/>
    <n v="1185732"/>
    <d v="2021-09-09T00:00:00"/>
    <x v="3"/>
    <x v="30"/>
    <s v="Columbus"/>
    <x v="0"/>
    <n v="55.000000000000007"/>
    <n v="775"/>
    <n v="426250.00000000006"/>
    <n v="170500.00000000003"/>
    <n v="0.4"/>
    <x v="2"/>
    <x v="7"/>
    <x v="1"/>
  </r>
  <r>
    <x v="5"/>
    <n v="1185732"/>
    <d v="2021-09-09T00:00:00"/>
    <x v="3"/>
    <x v="30"/>
    <s v="Columbus"/>
    <x v="1"/>
    <n v="50.000000000000014"/>
    <n v="575"/>
    <n v="287500.00000000006"/>
    <n v="100625.00000000001"/>
    <n v="0.35"/>
    <x v="2"/>
    <x v="7"/>
    <x v="1"/>
  </r>
  <r>
    <x v="5"/>
    <n v="1185732"/>
    <d v="2021-09-09T00:00:00"/>
    <x v="3"/>
    <x v="30"/>
    <s v="Columbus"/>
    <x v="2"/>
    <n v="25.000000000000007"/>
    <n v="475"/>
    <n v="118750.00000000003"/>
    <n v="47500.000000000015"/>
    <n v="0.4"/>
    <x v="2"/>
    <x v="7"/>
    <x v="1"/>
  </r>
  <r>
    <x v="5"/>
    <n v="1185732"/>
    <d v="2021-09-09T00:00:00"/>
    <x v="3"/>
    <x v="30"/>
    <s v="Columbus"/>
    <x v="3"/>
    <n v="25.000000000000007"/>
    <n v="450"/>
    <n v="112500.00000000003"/>
    <n v="45000.000000000015"/>
    <n v="0.4"/>
    <x v="2"/>
    <x v="7"/>
    <x v="1"/>
  </r>
  <r>
    <x v="5"/>
    <n v="1185732"/>
    <d v="2021-09-09T00:00:00"/>
    <x v="3"/>
    <x v="30"/>
    <s v="Columbus"/>
    <x v="4"/>
    <n v="35"/>
    <n v="450"/>
    <n v="157500"/>
    <n v="55125"/>
    <n v="0.35"/>
    <x v="2"/>
    <x v="7"/>
    <x v="1"/>
  </r>
  <r>
    <x v="5"/>
    <n v="1185732"/>
    <d v="2021-09-09T00:00:00"/>
    <x v="3"/>
    <x v="30"/>
    <s v="Columbus"/>
    <x v="5"/>
    <n v="40.000000000000007"/>
    <n v="550"/>
    <n v="220000.00000000003"/>
    <n v="110000.00000000001"/>
    <n v="0.5"/>
    <x v="2"/>
    <x v="7"/>
    <x v="1"/>
  </r>
  <r>
    <x v="5"/>
    <n v="1185732"/>
    <d v="2021-10-11T00:00:00"/>
    <x v="3"/>
    <x v="30"/>
    <s v="Columbus"/>
    <x v="0"/>
    <n v="40.000000000000007"/>
    <n v="725"/>
    <n v="290000.00000000006"/>
    <n v="116000.00000000003"/>
    <n v="0.4"/>
    <x v="2"/>
    <x v="8"/>
    <x v="1"/>
  </r>
  <r>
    <x v="5"/>
    <n v="1185732"/>
    <d v="2021-10-11T00:00:00"/>
    <x v="3"/>
    <x v="30"/>
    <s v="Columbus"/>
    <x v="1"/>
    <n v="30.000000000000011"/>
    <n v="550"/>
    <n v="165000.00000000006"/>
    <n v="57750.000000000015"/>
    <n v="0.35"/>
    <x v="2"/>
    <x v="8"/>
    <x v="1"/>
  </r>
  <r>
    <x v="5"/>
    <n v="1185732"/>
    <d v="2021-10-11T00:00:00"/>
    <x v="3"/>
    <x v="30"/>
    <s v="Columbus"/>
    <x v="2"/>
    <n v="30.000000000000011"/>
    <n v="425"/>
    <n v="127500.00000000004"/>
    <n v="51000.000000000022"/>
    <n v="0.4"/>
    <x v="2"/>
    <x v="8"/>
    <x v="1"/>
  </r>
  <r>
    <x v="5"/>
    <n v="1185732"/>
    <d v="2021-10-11T00:00:00"/>
    <x v="3"/>
    <x v="30"/>
    <s v="Columbus"/>
    <x v="3"/>
    <n v="30.000000000000011"/>
    <n v="400"/>
    <n v="120000.00000000004"/>
    <n v="48000.000000000022"/>
    <n v="0.4"/>
    <x v="2"/>
    <x v="8"/>
    <x v="1"/>
  </r>
  <r>
    <x v="5"/>
    <n v="1185732"/>
    <d v="2021-10-11T00:00:00"/>
    <x v="3"/>
    <x v="30"/>
    <s v="Columbus"/>
    <x v="4"/>
    <n v="40.000000000000007"/>
    <n v="400"/>
    <n v="160000.00000000003"/>
    <n v="56000.000000000007"/>
    <n v="0.35"/>
    <x v="2"/>
    <x v="8"/>
    <x v="1"/>
  </r>
  <r>
    <x v="5"/>
    <n v="1185732"/>
    <d v="2021-10-11T00:00:00"/>
    <x v="3"/>
    <x v="30"/>
    <s v="Columbus"/>
    <x v="5"/>
    <n v="40"/>
    <n v="525"/>
    <n v="210000"/>
    <n v="105000"/>
    <n v="0.5"/>
    <x v="2"/>
    <x v="8"/>
    <x v="1"/>
  </r>
  <r>
    <x v="5"/>
    <n v="1185732"/>
    <d v="2021-11-10T00:00:00"/>
    <x v="3"/>
    <x v="30"/>
    <s v="Columbus"/>
    <x v="0"/>
    <n v="35.000000000000007"/>
    <n v="675"/>
    <n v="236250.00000000006"/>
    <n v="94500.000000000029"/>
    <n v="0.4"/>
    <x v="2"/>
    <x v="9"/>
    <x v="1"/>
  </r>
  <r>
    <x v="5"/>
    <n v="1185732"/>
    <d v="2021-11-10T00:00:00"/>
    <x v="3"/>
    <x v="30"/>
    <s v="Columbus"/>
    <x v="1"/>
    <n v="25.000000000000011"/>
    <n v="500"/>
    <n v="125000.00000000006"/>
    <n v="43750.000000000015"/>
    <n v="0.35"/>
    <x v="2"/>
    <x v="9"/>
    <x v="1"/>
  </r>
  <r>
    <x v="5"/>
    <n v="1185732"/>
    <d v="2021-11-10T00:00:00"/>
    <x v="3"/>
    <x v="30"/>
    <s v="Columbus"/>
    <x v="2"/>
    <n v="35.000000000000014"/>
    <n v="445"/>
    <n v="155750.00000000006"/>
    <n v="62300.000000000029"/>
    <n v="0.4"/>
    <x v="2"/>
    <x v="9"/>
    <x v="1"/>
  </r>
  <r>
    <x v="5"/>
    <n v="1185732"/>
    <d v="2021-11-10T00:00:00"/>
    <x v="3"/>
    <x v="30"/>
    <s v="Columbus"/>
    <x v="3"/>
    <n v="65.000000000000028"/>
    <n v="500"/>
    <n v="325000.00000000012"/>
    <n v="130000.00000000006"/>
    <n v="0.4"/>
    <x v="2"/>
    <x v="9"/>
    <x v="1"/>
  </r>
  <r>
    <x v="5"/>
    <n v="1185732"/>
    <d v="2021-11-10T00:00:00"/>
    <x v="3"/>
    <x v="30"/>
    <s v="Columbus"/>
    <x v="4"/>
    <n v="80.000000000000014"/>
    <n v="475"/>
    <n v="380000.00000000006"/>
    <n v="133000"/>
    <n v="0.35"/>
    <x v="2"/>
    <x v="9"/>
    <x v="1"/>
  </r>
  <r>
    <x v="5"/>
    <n v="1185732"/>
    <d v="2021-11-10T00:00:00"/>
    <x v="3"/>
    <x v="30"/>
    <s v="Columbus"/>
    <x v="5"/>
    <n v="80"/>
    <n v="575"/>
    <n v="460000"/>
    <n v="230000"/>
    <n v="0.5"/>
    <x v="2"/>
    <x v="9"/>
    <x v="1"/>
  </r>
  <r>
    <x v="5"/>
    <n v="1185732"/>
    <d v="2021-12-09T00:00:00"/>
    <x v="3"/>
    <x v="30"/>
    <s v="Columbus"/>
    <x v="0"/>
    <n v="75.000000000000014"/>
    <n v="825"/>
    <n v="618750.00000000012"/>
    <n v="247500.00000000006"/>
    <n v="0.4"/>
    <x v="2"/>
    <x v="10"/>
    <x v="1"/>
  </r>
  <r>
    <x v="5"/>
    <n v="1185732"/>
    <d v="2021-12-09T00:00:00"/>
    <x v="3"/>
    <x v="30"/>
    <s v="Columbus"/>
    <x v="1"/>
    <n v="65.000000000000014"/>
    <n v="625"/>
    <n v="406250.00000000012"/>
    <n v="142187.50000000003"/>
    <n v="0.35"/>
    <x v="2"/>
    <x v="10"/>
    <x v="1"/>
  </r>
  <r>
    <x v="3"/>
    <n v="1185732"/>
    <d v="2021-12-09T00:00:00"/>
    <x v="3"/>
    <x v="30"/>
    <s v="Columbus"/>
    <x v="2"/>
    <n v="65.000000000000014"/>
    <n v="575"/>
    <n v="373750.00000000006"/>
    <n v="149500.00000000003"/>
    <n v="0.4"/>
    <x v="2"/>
    <x v="10"/>
    <x v="1"/>
  </r>
  <r>
    <x v="3"/>
    <n v="1185732"/>
    <d v="2021-12-09T00:00:00"/>
    <x v="3"/>
    <x v="30"/>
    <s v="Columbus"/>
    <x v="3"/>
    <n v="65.000000000000014"/>
    <n v="525"/>
    <n v="341250.00000000006"/>
    <n v="136500.00000000003"/>
    <n v="0.4"/>
    <x v="2"/>
    <x v="10"/>
    <x v="1"/>
  </r>
  <r>
    <x v="3"/>
    <n v="1185732"/>
    <d v="2021-12-09T00:00:00"/>
    <x v="3"/>
    <x v="30"/>
    <s v="Columbus"/>
    <x v="4"/>
    <n v="75.000000000000014"/>
    <n v="525"/>
    <n v="393750.00000000006"/>
    <n v="137812.5"/>
    <n v="0.35"/>
    <x v="2"/>
    <x v="10"/>
    <x v="1"/>
  </r>
  <r>
    <x v="3"/>
    <n v="1185732"/>
    <d v="2021-12-09T00:00:00"/>
    <x v="3"/>
    <x v="30"/>
    <s v="Columbus"/>
    <x v="5"/>
    <n v="80"/>
    <n v="625"/>
    <n v="500000"/>
    <n v="250000"/>
    <n v="0.5"/>
    <x v="2"/>
    <x v="10"/>
    <x v="1"/>
  </r>
  <r>
    <x v="5"/>
    <n v="1185732"/>
    <d v="2021-01-22T00:00:00"/>
    <x v="3"/>
    <x v="30"/>
    <s v="Columbus"/>
    <x v="0"/>
    <n v="40"/>
    <n v="500"/>
    <n v="200000"/>
    <n v="80000"/>
    <n v="0.4"/>
    <x v="2"/>
    <x v="0"/>
    <x v="1"/>
  </r>
  <r>
    <x v="5"/>
    <n v="1185732"/>
    <d v="2021-01-22T00:00:00"/>
    <x v="3"/>
    <x v="30"/>
    <s v="Columbus"/>
    <x v="1"/>
    <n v="40"/>
    <n v="300"/>
    <n v="120000"/>
    <n v="42000"/>
    <n v="0.35"/>
    <x v="2"/>
    <x v="0"/>
    <x v="1"/>
  </r>
  <r>
    <x v="5"/>
    <n v="1185732"/>
    <d v="2021-01-22T00:00:00"/>
    <x v="3"/>
    <x v="30"/>
    <s v="Columbus"/>
    <x v="2"/>
    <n v="30.000000000000004"/>
    <n v="300"/>
    <n v="90000.000000000015"/>
    <n v="36000.000000000007"/>
    <n v="0.4"/>
    <x v="2"/>
    <x v="0"/>
    <x v="1"/>
  </r>
  <r>
    <x v="5"/>
    <n v="1185732"/>
    <d v="2021-01-22T00:00:00"/>
    <x v="3"/>
    <x v="30"/>
    <s v="Columbus"/>
    <x v="3"/>
    <n v="35"/>
    <n v="150"/>
    <n v="52500"/>
    <n v="21000"/>
    <n v="0.4"/>
    <x v="2"/>
    <x v="0"/>
    <x v="1"/>
  </r>
  <r>
    <x v="5"/>
    <n v="1185732"/>
    <d v="2021-01-22T00:00:00"/>
    <x v="3"/>
    <x v="30"/>
    <s v="Columbus"/>
    <x v="4"/>
    <n v="49.999999999999993"/>
    <n v="200"/>
    <n v="99999.999999999985"/>
    <n v="34999.999999999993"/>
    <n v="0.35"/>
    <x v="2"/>
    <x v="0"/>
    <x v="1"/>
  </r>
  <r>
    <x v="5"/>
    <n v="1185732"/>
    <d v="2021-01-22T00:00:00"/>
    <x v="3"/>
    <x v="30"/>
    <s v="Columbus"/>
    <x v="5"/>
    <n v="40"/>
    <n v="300"/>
    <n v="120000"/>
    <n v="48000"/>
    <n v="0.4"/>
    <x v="2"/>
    <x v="0"/>
    <x v="1"/>
  </r>
  <r>
    <x v="5"/>
    <n v="1185732"/>
    <d v="2021-02-22T00:00:00"/>
    <x v="3"/>
    <x v="30"/>
    <s v="Columbus"/>
    <x v="0"/>
    <n v="40"/>
    <n v="550"/>
    <n v="220000"/>
    <n v="88000"/>
    <n v="0.4"/>
    <x v="2"/>
    <x v="1"/>
    <x v="1"/>
  </r>
  <r>
    <x v="5"/>
    <n v="1185732"/>
    <d v="2021-02-22T00:00:00"/>
    <x v="3"/>
    <x v="30"/>
    <s v="Columbus"/>
    <x v="1"/>
    <n v="40"/>
    <n v="200"/>
    <n v="80000"/>
    <n v="28000"/>
    <n v="0.35"/>
    <x v="2"/>
    <x v="1"/>
    <x v="1"/>
  </r>
  <r>
    <x v="5"/>
    <n v="1185732"/>
    <d v="2021-02-22T00:00:00"/>
    <x v="3"/>
    <x v="30"/>
    <s v="Columbus"/>
    <x v="2"/>
    <n v="30.000000000000004"/>
    <n v="250"/>
    <n v="75000.000000000015"/>
    <n v="30000.000000000007"/>
    <n v="0.4"/>
    <x v="2"/>
    <x v="1"/>
    <x v="1"/>
  </r>
  <r>
    <x v="5"/>
    <n v="1185732"/>
    <d v="2021-02-22T00:00:00"/>
    <x v="4"/>
    <x v="31"/>
    <s v="Louisville"/>
    <x v="3"/>
    <n v="35"/>
    <n v="125"/>
    <n v="43750"/>
    <n v="17500"/>
    <n v="0.4"/>
    <x v="2"/>
    <x v="1"/>
    <x v="1"/>
  </r>
  <r>
    <x v="5"/>
    <n v="1185732"/>
    <d v="2021-02-22T00:00:00"/>
    <x v="4"/>
    <x v="31"/>
    <s v="Louisville"/>
    <x v="4"/>
    <n v="49.999999999999993"/>
    <n v="200"/>
    <n v="99999.999999999985"/>
    <n v="34999.999999999993"/>
    <n v="0.35"/>
    <x v="2"/>
    <x v="1"/>
    <x v="1"/>
  </r>
  <r>
    <x v="5"/>
    <n v="1185732"/>
    <d v="2021-02-22T00:00:00"/>
    <x v="4"/>
    <x v="31"/>
    <s v="Louisville"/>
    <x v="5"/>
    <n v="40"/>
    <n v="300"/>
    <n v="120000"/>
    <n v="48000"/>
    <n v="0.4"/>
    <x v="2"/>
    <x v="1"/>
    <x v="1"/>
  </r>
  <r>
    <x v="5"/>
    <n v="1185732"/>
    <d v="2021-03-21T00:00:00"/>
    <x v="4"/>
    <x v="31"/>
    <s v="Louisville"/>
    <x v="0"/>
    <n v="45"/>
    <n v="520"/>
    <n v="234000"/>
    <n v="93600"/>
    <n v="0.4"/>
    <x v="2"/>
    <x v="2"/>
    <x v="1"/>
  </r>
  <r>
    <x v="5"/>
    <n v="1185732"/>
    <d v="2021-03-21T00:00:00"/>
    <x v="4"/>
    <x v="31"/>
    <s v="Louisville"/>
    <x v="1"/>
    <n v="45"/>
    <n v="225"/>
    <n v="101250"/>
    <n v="35437.5"/>
    <n v="0.35"/>
    <x v="2"/>
    <x v="2"/>
    <x v="1"/>
  </r>
  <r>
    <x v="5"/>
    <n v="1185732"/>
    <d v="2021-03-21T00:00:00"/>
    <x v="4"/>
    <x v="31"/>
    <s v="Louisville"/>
    <x v="2"/>
    <n v="35"/>
    <n v="250"/>
    <n v="87500"/>
    <n v="35000"/>
    <n v="0.4"/>
    <x v="2"/>
    <x v="2"/>
    <x v="1"/>
  </r>
  <r>
    <x v="5"/>
    <n v="1185732"/>
    <d v="2021-03-21T00:00:00"/>
    <x v="4"/>
    <x v="31"/>
    <s v="Louisville"/>
    <x v="3"/>
    <n v="40"/>
    <n v="100"/>
    <n v="40000"/>
    <n v="16000"/>
    <n v="0.4"/>
    <x v="2"/>
    <x v="2"/>
    <x v="1"/>
  </r>
  <r>
    <x v="5"/>
    <n v="1185732"/>
    <d v="2021-03-21T00:00:00"/>
    <x v="4"/>
    <x v="31"/>
    <s v="Louisville"/>
    <x v="4"/>
    <n v="54.999999999999993"/>
    <n v="150"/>
    <n v="82499.999999999985"/>
    <n v="28874.999999999993"/>
    <n v="0.35"/>
    <x v="2"/>
    <x v="2"/>
    <x v="1"/>
  </r>
  <r>
    <x v="5"/>
    <n v="1185732"/>
    <d v="2021-03-21T00:00:00"/>
    <x v="4"/>
    <x v="31"/>
    <s v="Louisville"/>
    <x v="5"/>
    <n v="45"/>
    <n v="250"/>
    <n v="112500"/>
    <n v="45000"/>
    <n v="0.4"/>
    <x v="2"/>
    <x v="2"/>
    <x v="1"/>
  </r>
  <r>
    <x v="5"/>
    <n v="1185732"/>
    <d v="2021-04-22T00:00:00"/>
    <x v="4"/>
    <x v="31"/>
    <s v="Louisville"/>
    <x v="0"/>
    <n v="45"/>
    <n v="475"/>
    <n v="213750"/>
    <n v="85500"/>
    <n v="0.4"/>
    <x v="2"/>
    <x v="3"/>
    <x v="1"/>
  </r>
  <r>
    <x v="5"/>
    <n v="1185732"/>
    <d v="2021-04-22T00:00:00"/>
    <x v="4"/>
    <x v="31"/>
    <s v="Louisville"/>
    <x v="1"/>
    <n v="45"/>
    <n v="175"/>
    <n v="78750"/>
    <n v="27562.5"/>
    <n v="0.35"/>
    <x v="2"/>
    <x v="3"/>
    <x v="1"/>
  </r>
  <r>
    <x v="5"/>
    <n v="1185732"/>
    <d v="2021-04-22T00:00:00"/>
    <x v="4"/>
    <x v="31"/>
    <s v="Louisville"/>
    <x v="2"/>
    <n v="40"/>
    <n v="175"/>
    <n v="70000"/>
    <n v="28000"/>
    <n v="0.4"/>
    <x v="2"/>
    <x v="3"/>
    <x v="1"/>
  </r>
  <r>
    <x v="5"/>
    <n v="1185732"/>
    <d v="2021-04-22T00:00:00"/>
    <x v="4"/>
    <x v="31"/>
    <s v="Louisville"/>
    <x v="3"/>
    <n v="45"/>
    <n v="100"/>
    <n v="45000"/>
    <n v="18000"/>
    <n v="0.4"/>
    <x v="2"/>
    <x v="3"/>
    <x v="1"/>
  </r>
  <r>
    <x v="5"/>
    <n v="1185732"/>
    <d v="2021-04-22T00:00:00"/>
    <x v="4"/>
    <x v="31"/>
    <s v="Louisville"/>
    <x v="4"/>
    <n v="50"/>
    <n v="125"/>
    <n v="62500"/>
    <n v="21875"/>
    <n v="0.35"/>
    <x v="2"/>
    <x v="3"/>
    <x v="1"/>
  </r>
  <r>
    <x v="5"/>
    <n v="1185732"/>
    <d v="2021-04-22T00:00:00"/>
    <x v="4"/>
    <x v="31"/>
    <s v="Louisville"/>
    <x v="5"/>
    <n v="40"/>
    <n v="250"/>
    <n v="100000"/>
    <n v="40000"/>
    <n v="0.4"/>
    <x v="2"/>
    <x v="3"/>
    <x v="1"/>
  </r>
  <r>
    <x v="5"/>
    <n v="1185732"/>
    <d v="2021-05-23T00:00:00"/>
    <x v="4"/>
    <x v="31"/>
    <s v="Louisville"/>
    <x v="0"/>
    <n v="50"/>
    <n v="520"/>
    <n v="260000"/>
    <n v="104000"/>
    <n v="0.4"/>
    <x v="2"/>
    <x v="4"/>
    <x v="1"/>
  </r>
  <r>
    <x v="5"/>
    <n v="1185732"/>
    <d v="2021-05-23T00:00:00"/>
    <x v="4"/>
    <x v="31"/>
    <s v="Louisville"/>
    <x v="1"/>
    <n v="45.000000000000007"/>
    <n v="225"/>
    <n v="101250.00000000001"/>
    <n v="35437.5"/>
    <n v="0.35"/>
    <x v="2"/>
    <x v="4"/>
    <x v="1"/>
  </r>
  <r>
    <x v="5"/>
    <n v="1185732"/>
    <d v="2021-05-23T00:00:00"/>
    <x v="4"/>
    <x v="31"/>
    <s v="Louisville"/>
    <x v="2"/>
    <n v="40"/>
    <n v="200"/>
    <n v="80000"/>
    <n v="32000"/>
    <n v="0.4"/>
    <x v="2"/>
    <x v="4"/>
    <x v="1"/>
  </r>
  <r>
    <x v="5"/>
    <n v="1185732"/>
    <d v="2021-05-23T00:00:00"/>
    <x v="4"/>
    <x v="31"/>
    <s v="Louisville"/>
    <x v="3"/>
    <n v="40"/>
    <n v="125"/>
    <n v="50000"/>
    <n v="20000"/>
    <n v="0.4"/>
    <x v="2"/>
    <x v="4"/>
    <x v="1"/>
  </r>
  <r>
    <x v="5"/>
    <n v="1185732"/>
    <d v="2021-05-23T00:00:00"/>
    <x v="4"/>
    <x v="31"/>
    <s v="Louisville"/>
    <x v="4"/>
    <n v="50"/>
    <n v="150"/>
    <n v="75000"/>
    <n v="26250"/>
    <n v="0.35"/>
    <x v="2"/>
    <x v="4"/>
    <x v="1"/>
  </r>
  <r>
    <x v="5"/>
    <n v="1185732"/>
    <d v="2021-05-23T00:00:00"/>
    <x v="4"/>
    <x v="31"/>
    <s v="Louisville"/>
    <x v="5"/>
    <n v="55.000000000000007"/>
    <n v="275"/>
    <n v="151250.00000000003"/>
    <n v="60500.000000000015"/>
    <n v="0.4"/>
    <x v="2"/>
    <x v="4"/>
    <x v="1"/>
  </r>
  <r>
    <x v="5"/>
    <n v="1185732"/>
    <d v="2021-06-22T00:00:00"/>
    <x v="4"/>
    <x v="31"/>
    <s v="Louisville"/>
    <x v="0"/>
    <n v="40"/>
    <n v="525"/>
    <n v="210000"/>
    <n v="84000"/>
    <n v="0.4"/>
    <x v="2"/>
    <x v="11"/>
    <x v="1"/>
  </r>
  <r>
    <x v="5"/>
    <n v="1185732"/>
    <d v="2021-06-22T00:00:00"/>
    <x v="4"/>
    <x v="31"/>
    <s v="Louisville"/>
    <x v="1"/>
    <n v="35.000000000000007"/>
    <n v="275"/>
    <n v="96250.000000000015"/>
    <n v="33687.5"/>
    <n v="0.35"/>
    <x v="2"/>
    <x v="11"/>
    <x v="1"/>
  </r>
  <r>
    <x v="5"/>
    <n v="1185732"/>
    <d v="2021-06-22T00:00:00"/>
    <x v="4"/>
    <x v="31"/>
    <s v="Louisville"/>
    <x v="2"/>
    <n v="30.000000000000004"/>
    <n v="225"/>
    <n v="67500.000000000015"/>
    <n v="27000.000000000007"/>
    <n v="0.4"/>
    <x v="2"/>
    <x v="11"/>
    <x v="1"/>
  </r>
  <r>
    <x v="5"/>
    <n v="1185732"/>
    <d v="2021-06-22T00:00:00"/>
    <x v="4"/>
    <x v="31"/>
    <s v="Louisville"/>
    <x v="3"/>
    <n v="30.000000000000004"/>
    <n v="200"/>
    <n v="60000.000000000007"/>
    <n v="24000.000000000004"/>
    <n v="0.4"/>
    <x v="2"/>
    <x v="11"/>
    <x v="1"/>
  </r>
  <r>
    <x v="5"/>
    <n v="1185732"/>
    <d v="2021-06-22T00:00:00"/>
    <x v="4"/>
    <x v="31"/>
    <s v="Louisville"/>
    <x v="4"/>
    <n v="50"/>
    <n v="200"/>
    <n v="100000"/>
    <n v="35000"/>
    <n v="0.35"/>
    <x v="2"/>
    <x v="11"/>
    <x v="1"/>
  </r>
  <r>
    <x v="5"/>
    <n v="1185732"/>
    <d v="2021-06-22T00:00:00"/>
    <x v="4"/>
    <x v="31"/>
    <s v="Louisville"/>
    <x v="5"/>
    <n v="55.000000000000007"/>
    <n v="375"/>
    <n v="206250.00000000003"/>
    <n v="82500.000000000015"/>
    <n v="0.4"/>
    <x v="2"/>
    <x v="11"/>
    <x v="1"/>
  </r>
  <r>
    <x v="5"/>
    <n v="1185732"/>
    <d v="2021-07-21T00:00:00"/>
    <x v="4"/>
    <x v="31"/>
    <s v="Louisville"/>
    <x v="0"/>
    <n v="50"/>
    <n v="600"/>
    <n v="300000"/>
    <n v="120000"/>
    <n v="0.4"/>
    <x v="2"/>
    <x v="5"/>
    <x v="1"/>
  </r>
  <r>
    <x v="5"/>
    <n v="1185732"/>
    <d v="2021-07-21T00:00:00"/>
    <x v="4"/>
    <x v="31"/>
    <s v="Louisville"/>
    <x v="1"/>
    <n v="45.000000000000007"/>
    <n v="350"/>
    <n v="157500.00000000003"/>
    <n v="55125.000000000007"/>
    <n v="0.35"/>
    <x v="2"/>
    <x v="5"/>
    <x v="1"/>
  </r>
  <r>
    <x v="5"/>
    <n v="1185732"/>
    <d v="2021-07-21T00:00:00"/>
    <x v="4"/>
    <x v="31"/>
    <s v="Louisville"/>
    <x v="2"/>
    <n v="40"/>
    <n v="275"/>
    <n v="110000"/>
    <n v="44000"/>
    <n v="0.4"/>
    <x v="2"/>
    <x v="5"/>
    <x v="1"/>
  </r>
  <r>
    <x v="5"/>
    <n v="1185732"/>
    <d v="2021-07-21T00:00:00"/>
    <x v="4"/>
    <x v="31"/>
    <s v="Louisville"/>
    <x v="3"/>
    <n v="40"/>
    <n v="225"/>
    <n v="90000"/>
    <n v="36000"/>
    <n v="0.4"/>
    <x v="2"/>
    <x v="5"/>
    <x v="1"/>
  </r>
  <r>
    <x v="5"/>
    <n v="1185732"/>
    <d v="2021-07-21T00:00:00"/>
    <x v="4"/>
    <x v="31"/>
    <s v="Louisville"/>
    <x v="4"/>
    <n v="50"/>
    <n v="250"/>
    <n v="125000"/>
    <n v="43750"/>
    <n v="0.35"/>
    <x v="2"/>
    <x v="5"/>
    <x v="1"/>
  </r>
  <r>
    <x v="5"/>
    <n v="1185732"/>
    <d v="2021-07-21T00:00:00"/>
    <x v="4"/>
    <x v="31"/>
    <s v="Louisville"/>
    <x v="5"/>
    <n v="55.000000000000007"/>
    <n v="425"/>
    <n v="233750.00000000003"/>
    <n v="93500.000000000015"/>
    <n v="0.4"/>
    <x v="2"/>
    <x v="5"/>
    <x v="1"/>
  </r>
  <r>
    <x v="5"/>
    <n v="1185732"/>
    <d v="2021-08-22T00:00:00"/>
    <x v="4"/>
    <x v="31"/>
    <s v="Louisville"/>
    <x v="0"/>
    <n v="50"/>
    <n v="575"/>
    <n v="287500"/>
    <n v="115000"/>
    <n v="0.4"/>
    <x v="2"/>
    <x v="6"/>
    <x v="1"/>
  </r>
  <r>
    <x v="5"/>
    <n v="1185732"/>
    <d v="2021-08-22T00:00:00"/>
    <x v="4"/>
    <x v="31"/>
    <s v="Louisville"/>
    <x v="1"/>
    <n v="45.000000000000007"/>
    <n v="350"/>
    <n v="157500.00000000003"/>
    <n v="55125.000000000007"/>
    <n v="0.35"/>
    <x v="2"/>
    <x v="6"/>
    <x v="1"/>
  </r>
  <r>
    <x v="5"/>
    <n v="1185732"/>
    <d v="2021-08-22T00:00:00"/>
    <x v="4"/>
    <x v="31"/>
    <s v="Louisville"/>
    <x v="2"/>
    <n v="40"/>
    <n v="275"/>
    <n v="110000"/>
    <n v="44000"/>
    <n v="0.4"/>
    <x v="2"/>
    <x v="6"/>
    <x v="1"/>
  </r>
  <r>
    <x v="5"/>
    <n v="1185732"/>
    <d v="2021-08-22T00:00:00"/>
    <x v="4"/>
    <x v="31"/>
    <s v="Louisville"/>
    <x v="3"/>
    <n v="40"/>
    <n v="250"/>
    <n v="100000"/>
    <n v="40000"/>
    <n v="0.4"/>
    <x v="2"/>
    <x v="6"/>
    <x v="1"/>
  </r>
  <r>
    <x v="5"/>
    <n v="1185732"/>
    <d v="2021-08-22T00:00:00"/>
    <x v="4"/>
    <x v="31"/>
    <s v="Louisville"/>
    <x v="4"/>
    <n v="50"/>
    <n v="225"/>
    <n v="112500"/>
    <n v="39375"/>
    <n v="0.35"/>
    <x v="2"/>
    <x v="6"/>
    <x v="1"/>
  </r>
  <r>
    <x v="5"/>
    <n v="1185732"/>
    <d v="2021-08-22T00:00:00"/>
    <x v="4"/>
    <x v="31"/>
    <s v="Louisville"/>
    <x v="5"/>
    <n v="55.000000000000007"/>
    <n v="400"/>
    <n v="220000.00000000003"/>
    <n v="88000.000000000015"/>
    <n v="0.4"/>
    <x v="2"/>
    <x v="6"/>
    <x v="1"/>
  </r>
  <r>
    <x v="5"/>
    <n v="1185732"/>
    <d v="2021-09-23T00:00:00"/>
    <x v="4"/>
    <x v="31"/>
    <s v="Louisville"/>
    <x v="0"/>
    <n v="50"/>
    <n v="525"/>
    <n v="262500"/>
    <n v="105000"/>
    <n v="0.4"/>
    <x v="2"/>
    <x v="7"/>
    <x v="1"/>
  </r>
  <r>
    <x v="5"/>
    <n v="1185732"/>
    <d v="2021-09-23T00:00:00"/>
    <x v="4"/>
    <x v="31"/>
    <s v="Louisville"/>
    <x v="1"/>
    <n v="45.000000000000007"/>
    <n v="325"/>
    <n v="146250.00000000003"/>
    <n v="51187.500000000007"/>
    <n v="0.35"/>
    <x v="2"/>
    <x v="7"/>
    <x v="1"/>
  </r>
  <r>
    <x v="5"/>
    <n v="1185732"/>
    <d v="2021-09-23T00:00:00"/>
    <x v="4"/>
    <x v="31"/>
    <s v="Louisville"/>
    <x v="2"/>
    <n v="35"/>
    <n v="225"/>
    <n v="78750"/>
    <n v="31500"/>
    <n v="0.4"/>
    <x v="2"/>
    <x v="7"/>
    <x v="1"/>
  </r>
  <r>
    <x v="5"/>
    <n v="1185732"/>
    <d v="2021-09-23T00:00:00"/>
    <x v="4"/>
    <x v="31"/>
    <s v="Louisville"/>
    <x v="3"/>
    <n v="35"/>
    <n v="200"/>
    <n v="70000"/>
    <n v="28000"/>
    <n v="0.4"/>
    <x v="2"/>
    <x v="7"/>
    <x v="1"/>
  </r>
  <r>
    <x v="5"/>
    <n v="1185732"/>
    <d v="2021-09-23T00:00:00"/>
    <x v="4"/>
    <x v="31"/>
    <s v="Louisville"/>
    <x v="4"/>
    <n v="45"/>
    <n v="200"/>
    <n v="90000"/>
    <n v="31499.999999999996"/>
    <n v="0.35"/>
    <x v="2"/>
    <x v="7"/>
    <x v="1"/>
  </r>
  <r>
    <x v="5"/>
    <n v="1185732"/>
    <d v="2021-09-23T00:00:00"/>
    <x v="4"/>
    <x v="31"/>
    <s v="Louisville"/>
    <x v="5"/>
    <n v="50"/>
    <n v="275"/>
    <n v="137500"/>
    <n v="55000"/>
    <n v="0.4"/>
    <x v="2"/>
    <x v="7"/>
    <x v="1"/>
  </r>
  <r>
    <x v="5"/>
    <n v="1185732"/>
    <d v="2021-10-22T00:00:00"/>
    <x v="4"/>
    <x v="31"/>
    <s v="Louisville"/>
    <x v="0"/>
    <n v="54.999999999999993"/>
    <n v="450"/>
    <n v="247499.99999999997"/>
    <n v="99000"/>
    <n v="0.4"/>
    <x v="2"/>
    <x v="8"/>
    <x v="1"/>
  </r>
  <r>
    <x v="5"/>
    <n v="1185732"/>
    <d v="2021-10-22T00:00:00"/>
    <x v="4"/>
    <x v="31"/>
    <s v="Louisville"/>
    <x v="1"/>
    <n v="45"/>
    <n v="275"/>
    <n v="123750"/>
    <n v="43312.5"/>
    <n v="0.35"/>
    <x v="2"/>
    <x v="8"/>
    <x v="1"/>
  </r>
  <r>
    <x v="5"/>
    <n v="1185732"/>
    <d v="2021-10-22T00:00:00"/>
    <x v="4"/>
    <x v="31"/>
    <s v="Louisville"/>
    <x v="2"/>
    <n v="45"/>
    <n v="175"/>
    <n v="78750"/>
    <n v="31500"/>
    <n v="0.4"/>
    <x v="2"/>
    <x v="8"/>
    <x v="1"/>
  </r>
  <r>
    <x v="5"/>
    <n v="1185732"/>
    <d v="2021-10-22T00:00:00"/>
    <x v="4"/>
    <x v="31"/>
    <s v="Louisville"/>
    <x v="3"/>
    <n v="45"/>
    <n v="150"/>
    <n v="67500"/>
    <n v="27000"/>
    <n v="0.4"/>
    <x v="2"/>
    <x v="8"/>
    <x v="1"/>
  </r>
  <r>
    <x v="5"/>
    <n v="1185732"/>
    <d v="2021-10-22T00:00:00"/>
    <x v="4"/>
    <x v="31"/>
    <s v="Louisville"/>
    <x v="4"/>
    <n v="54.999999999999993"/>
    <n v="150"/>
    <n v="82499.999999999985"/>
    <n v="28874.999999999993"/>
    <n v="0.35"/>
    <x v="2"/>
    <x v="8"/>
    <x v="1"/>
  </r>
  <r>
    <x v="5"/>
    <n v="1185732"/>
    <d v="2021-10-22T00:00:00"/>
    <x v="4"/>
    <x v="31"/>
    <s v="Louisville"/>
    <x v="5"/>
    <n v="54.999999999999993"/>
    <n v="275"/>
    <n v="151249.99999999997"/>
    <n v="60499.999999999993"/>
    <n v="0.4"/>
    <x v="2"/>
    <x v="8"/>
    <x v="1"/>
  </r>
  <r>
    <x v="5"/>
    <n v="1185732"/>
    <d v="2021-11-22T00:00:00"/>
    <x v="4"/>
    <x v="31"/>
    <s v="Louisville"/>
    <x v="0"/>
    <n v="50"/>
    <n v="425"/>
    <n v="212500"/>
    <n v="85000"/>
    <n v="0.4"/>
    <x v="2"/>
    <x v="9"/>
    <x v="1"/>
  </r>
  <r>
    <x v="5"/>
    <n v="1185732"/>
    <d v="2021-11-22T00:00:00"/>
    <x v="4"/>
    <x v="31"/>
    <s v="Louisville"/>
    <x v="1"/>
    <n v="40"/>
    <n v="275"/>
    <n v="110000"/>
    <n v="38500"/>
    <n v="0.35"/>
    <x v="2"/>
    <x v="9"/>
    <x v="1"/>
  </r>
  <r>
    <x v="5"/>
    <n v="1185732"/>
    <d v="2021-11-22T00:00:00"/>
    <x v="4"/>
    <x v="31"/>
    <s v="Louisville"/>
    <x v="2"/>
    <n v="45"/>
    <n v="220"/>
    <n v="99000"/>
    <n v="39600"/>
    <n v="0.4"/>
    <x v="2"/>
    <x v="9"/>
    <x v="1"/>
  </r>
  <r>
    <x v="0"/>
    <n v="1185732"/>
    <d v="2021-11-22T00:00:00"/>
    <x v="4"/>
    <x v="31"/>
    <s v="Louisville"/>
    <x v="3"/>
    <n v="55.000000000000007"/>
    <n v="200"/>
    <n v="110000.00000000001"/>
    <n v="44000.000000000007"/>
    <n v="0.4"/>
    <x v="2"/>
    <x v="9"/>
    <x v="1"/>
  </r>
  <r>
    <x v="0"/>
    <n v="1185732"/>
    <d v="2021-11-22T00:00:00"/>
    <x v="4"/>
    <x v="31"/>
    <s v="Louisville"/>
    <x v="4"/>
    <n v="65"/>
    <n v="175"/>
    <n v="113750"/>
    <n v="39812.5"/>
    <n v="0.35"/>
    <x v="2"/>
    <x v="9"/>
    <x v="1"/>
  </r>
  <r>
    <x v="0"/>
    <n v="1185732"/>
    <d v="2021-11-22T00:00:00"/>
    <x v="4"/>
    <x v="31"/>
    <s v="Louisville"/>
    <x v="5"/>
    <n v="70"/>
    <n v="275"/>
    <n v="192500"/>
    <n v="77000"/>
    <n v="0.4"/>
    <x v="2"/>
    <x v="9"/>
    <x v="1"/>
  </r>
  <r>
    <x v="0"/>
    <n v="1185732"/>
    <d v="2021-12-21T00:00:00"/>
    <x v="4"/>
    <x v="31"/>
    <s v="Louisville"/>
    <x v="0"/>
    <n v="65"/>
    <n v="525"/>
    <n v="341250"/>
    <n v="136500"/>
    <n v="0.4"/>
    <x v="2"/>
    <x v="10"/>
    <x v="1"/>
  </r>
  <r>
    <x v="0"/>
    <n v="1185732"/>
    <d v="2021-12-21T00:00:00"/>
    <x v="4"/>
    <x v="31"/>
    <s v="Louisville"/>
    <x v="1"/>
    <n v="55.000000000000007"/>
    <n v="325"/>
    <n v="178750.00000000003"/>
    <n v="62562.500000000007"/>
    <n v="0.35"/>
    <x v="2"/>
    <x v="10"/>
    <x v="1"/>
  </r>
  <r>
    <x v="0"/>
    <n v="1185732"/>
    <d v="2021-12-21T00:00:00"/>
    <x v="4"/>
    <x v="31"/>
    <s v="Louisville"/>
    <x v="2"/>
    <n v="55.000000000000007"/>
    <n v="275"/>
    <n v="151250.00000000003"/>
    <n v="60500.000000000015"/>
    <n v="0.4"/>
    <x v="2"/>
    <x v="10"/>
    <x v="1"/>
  </r>
  <r>
    <x v="0"/>
    <n v="1185732"/>
    <d v="2021-12-21T00:00:00"/>
    <x v="4"/>
    <x v="31"/>
    <s v="Louisville"/>
    <x v="3"/>
    <n v="50"/>
    <n v="225"/>
    <n v="112500"/>
    <n v="45000"/>
    <n v="0.4"/>
    <x v="2"/>
    <x v="10"/>
    <x v="1"/>
  </r>
  <r>
    <x v="0"/>
    <n v="1185732"/>
    <d v="2021-12-21T00:00:00"/>
    <x v="4"/>
    <x v="31"/>
    <s v="Louisville"/>
    <x v="4"/>
    <n v="60"/>
    <n v="225"/>
    <n v="135000"/>
    <n v="47250"/>
    <n v="0.35"/>
    <x v="2"/>
    <x v="10"/>
    <x v="1"/>
  </r>
  <r>
    <x v="0"/>
    <n v="1185732"/>
    <d v="2021-12-21T00:00:00"/>
    <x v="4"/>
    <x v="31"/>
    <s v="Louisville"/>
    <x v="5"/>
    <n v="64.999999999999986"/>
    <n v="325"/>
    <n v="211249.99999999994"/>
    <n v="84499.999999999985"/>
    <n v="0.4"/>
    <x v="2"/>
    <x v="10"/>
    <x v="1"/>
  </r>
  <r>
    <x v="0"/>
    <n v="1185732"/>
    <d v="2021-01-20T00:00:00"/>
    <x v="4"/>
    <x v="31"/>
    <s v="Louisville"/>
    <x v="0"/>
    <n v="30.000000000000004"/>
    <n v="725"/>
    <n v="217500.00000000003"/>
    <n v="87000.000000000015"/>
    <n v="0.4"/>
    <x v="2"/>
    <x v="0"/>
    <x v="1"/>
  </r>
  <r>
    <x v="0"/>
    <n v="1185732"/>
    <d v="2021-01-20T00:00:00"/>
    <x v="4"/>
    <x v="31"/>
    <s v="Louisville"/>
    <x v="1"/>
    <n v="30.000000000000004"/>
    <n v="525"/>
    <n v="157500.00000000003"/>
    <n v="55125.000000000007"/>
    <n v="0.35"/>
    <x v="2"/>
    <x v="0"/>
    <x v="1"/>
  </r>
  <r>
    <x v="0"/>
    <n v="1185732"/>
    <d v="2021-01-20T00:00:00"/>
    <x v="4"/>
    <x v="31"/>
    <s v="Louisville"/>
    <x v="2"/>
    <n v="20.000000000000007"/>
    <n v="525"/>
    <n v="105000.00000000004"/>
    <n v="42000.000000000022"/>
    <n v="0.4"/>
    <x v="2"/>
    <x v="0"/>
    <x v="1"/>
  </r>
  <r>
    <x v="0"/>
    <n v="1185732"/>
    <d v="2021-01-20T00:00:00"/>
    <x v="4"/>
    <x v="31"/>
    <s v="Louisville"/>
    <x v="3"/>
    <n v="25"/>
    <n v="375"/>
    <n v="93750"/>
    <n v="37500"/>
    <n v="0.4"/>
    <x v="2"/>
    <x v="0"/>
    <x v="1"/>
  </r>
  <r>
    <x v="0"/>
    <n v="1185732"/>
    <d v="2021-01-20T00:00:00"/>
    <x v="4"/>
    <x v="31"/>
    <s v="Louisville"/>
    <x v="4"/>
    <n v="40"/>
    <n v="425"/>
    <n v="170000"/>
    <n v="59499.999999999993"/>
    <n v="0.35"/>
    <x v="2"/>
    <x v="0"/>
    <x v="1"/>
  </r>
  <r>
    <x v="0"/>
    <n v="1185732"/>
    <d v="2021-01-20T00:00:00"/>
    <x v="4"/>
    <x v="31"/>
    <s v="Louisville"/>
    <x v="5"/>
    <n v="30.000000000000004"/>
    <n v="525"/>
    <n v="157500.00000000003"/>
    <n v="78750.000000000015"/>
    <n v="0.5"/>
    <x v="2"/>
    <x v="0"/>
    <x v="1"/>
  </r>
  <r>
    <x v="0"/>
    <n v="1185732"/>
    <d v="2021-02-18T00:00:00"/>
    <x v="4"/>
    <x v="31"/>
    <s v="Louisville"/>
    <x v="0"/>
    <n v="30.000000000000004"/>
    <n v="775"/>
    <n v="232500.00000000003"/>
    <n v="93000.000000000015"/>
    <n v="0.4"/>
    <x v="2"/>
    <x v="1"/>
    <x v="1"/>
  </r>
  <r>
    <x v="0"/>
    <n v="1185732"/>
    <d v="2021-02-18T00:00:00"/>
    <x v="4"/>
    <x v="31"/>
    <s v="Louisville"/>
    <x v="1"/>
    <n v="30.000000000000004"/>
    <n v="425"/>
    <n v="127500.00000000001"/>
    <n v="44625"/>
    <n v="0.35"/>
    <x v="2"/>
    <x v="1"/>
    <x v="1"/>
  </r>
  <r>
    <x v="0"/>
    <n v="1185732"/>
    <d v="2021-02-18T00:00:00"/>
    <x v="4"/>
    <x v="31"/>
    <s v="Louisville"/>
    <x v="2"/>
    <n v="20.000000000000007"/>
    <n v="475"/>
    <n v="95000.000000000029"/>
    <n v="38000.000000000015"/>
    <n v="0.4"/>
    <x v="2"/>
    <x v="1"/>
    <x v="1"/>
  </r>
  <r>
    <x v="0"/>
    <n v="1185732"/>
    <d v="2021-02-18T00:00:00"/>
    <x v="1"/>
    <x v="32"/>
    <s v="Jackson"/>
    <x v="3"/>
    <n v="25"/>
    <n v="325"/>
    <n v="81250"/>
    <n v="32500"/>
    <n v="0.4"/>
    <x v="2"/>
    <x v="1"/>
    <x v="1"/>
  </r>
  <r>
    <x v="0"/>
    <n v="1185732"/>
    <d v="2021-02-18T00:00:00"/>
    <x v="1"/>
    <x v="32"/>
    <s v="Jackson"/>
    <x v="4"/>
    <n v="40"/>
    <n v="400"/>
    <n v="160000"/>
    <n v="56000"/>
    <n v="0.35"/>
    <x v="2"/>
    <x v="1"/>
    <x v="1"/>
  </r>
  <r>
    <x v="0"/>
    <n v="1185732"/>
    <d v="2021-02-18T00:00:00"/>
    <x v="1"/>
    <x v="32"/>
    <s v="Jackson"/>
    <x v="5"/>
    <n v="25"/>
    <n v="500"/>
    <n v="125000"/>
    <n v="62500"/>
    <n v="0.5"/>
    <x v="2"/>
    <x v="1"/>
    <x v="1"/>
  </r>
  <r>
    <x v="0"/>
    <n v="1185732"/>
    <d v="2021-03-16T00:00:00"/>
    <x v="1"/>
    <x v="32"/>
    <s v="Jackson"/>
    <x v="0"/>
    <n v="25"/>
    <n v="720"/>
    <n v="180000"/>
    <n v="72000"/>
    <n v="0.4"/>
    <x v="2"/>
    <x v="2"/>
    <x v="1"/>
  </r>
  <r>
    <x v="0"/>
    <n v="1185732"/>
    <d v="2021-03-16T00:00:00"/>
    <x v="1"/>
    <x v="32"/>
    <s v="Jackson"/>
    <x v="1"/>
    <n v="25"/>
    <n v="400"/>
    <n v="100000"/>
    <n v="35000"/>
    <n v="0.35"/>
    <x v="2"/>
    <x v="2"/>
    <x v="1"/>
  </r>
  <r>
    <x v="0"/>
    <n v="1185732"/>
    <d v="2021-03-16T00:00:00"/>
    <x v="1"/>
    <x v="32"/>
    <s v="Jackson"/>
    <x v="2"/>
    <n v="15.000000000000002"/>
    <n v="425"/>
    <n v="63750.000000000007"/>
    <n v="25500.000000000004"/>
    <n v="0.4"/>
    <x v="2"/>
    <x v="2"/>
    <x v="1"/>
  </r>
  <r>
    <x v="0"/>
    <n v="1185732"/>
    <d v="2021-03-16T00:00:00"/>
    <x v="1"/>
    <x v="32"/>
    <s v="Jackson"/>
    <x v="3"/>
    <n v="19.999999999999996"/>
    <n v="275"/>
    <n v="54999.999999999993"/>
    <n v="22000"/>
    <n v="0.4"/>
    <x v="2"/>
    <x v="2"/>
    <x v="1"/>
  </r>
  <r>
    <x v="0"/>
    <n v="1185732"/>
    <d v="2021-03-16T00:00:00"/>
    <x v="1"/>
    <x v="32"/>
    <s v="Jackson"/>
    <x v="4"/>
    <n v="35.000000000000007"/>
    <n v="325"/>
    <n v="113750.00000000003"/>
    <n v="39812.500000000007"/>
    <n v="0.35"/>
    <x v="2"/>
    <x v="2"/>
    <x v="1"/>
  </r>
  <r>
    <x v="0"/>
    <n v="1185732"/>
    <d v="2021-03-16T00:00:00"/>
    <x v="1"/>
    <x v="32"/>
    <s v="Jackson"/>
    <x v="5"/>
    <n v="25"/>
    <n v="425"/>
    <n v="106250"/>
    <n v="53125"/>
    <n v="0.5"/>
    <x v="2"/>
    <x v="2"/>
    <x v="1"/>
  </r>
  <r>
    <x v="0"/>
    <n v="1185732"/>
    <d v="2021-04-17T00:00:00"/>
    <x v="1"/>
    <x v="32"/>
    <s v="Jackson"/>
    <x v="0"/>
    <n v="25"/>
    <n v="675"/>
    <n v="168750"/>
    <n v="67500"/>
    <n v="0.4"/>
    <x v="2"/>
    <x v="3"/>
    <x v="1"/>
  </r>
  <r>
    <x v="0"/>
    <n v="1185732"/>
    <d v="2021-04-17T00:00:00"/>
    <x v="1"/>
    <x v="32"/>
    <s v="Jackson"/>
    <x v="1"/>
    <n v="25"/>
    <n v="375"/>
    <n v="93750"/>
    <n v="32812.5"/>
    <n v="0.35"/>
    <x v="2"/>
    <x v="3"/>
    <x v="1"/>
  </r>
  <r>
    <x v="0"/>
    <n v="1185732"/>
    <d v="2021-04-17T00:00:00"/>
    <x v="1"/>
    <x v="32"/>
    <s v="Jackson"/>
    <x v="2"/>
    <n v="15.000000000000002"/>
    <n v="375"/>
    <n v="56250.000000000007"/>
    <n v="22500.000000000004"/>
    <n v="0.4"/>
    <x v="2"/>
    <x v="3"/>
    <x v="1"/>
  </r>
  <r>
    <x v="0"/>
    <n v="1185732"/>
    <d v="2021-04-17T00:00:00"/>
    <x v="1"/>
    <x v="32"/>
    <s v="Jackson"/>
    <x v="3"/>
    <n v="19.999999999999996"/>
    <n v="300"/>
    <n v="59999.999999999993"/>
    <n v="24000"/>
    <n v="0.4"/>
    <x v="2"/>
    <x v="3"/>
    <x v="1"/>
  </r>
  <r>
    <x v="0"/>
    <n v="1185732"/>
    <d v="2021-04-17T00:00:00"/>
    <x v="1"/>
    <x v="32"/>
    <s v="Jackson"/>
    <x v="4"/>
    <n v="40"/>
    <n v="325"/>
    <n v="130000"/>
    <n v="45500"/>
    <n v="0.35"/>
    <x v="2"/>
    <x v="3"/>
    <x v="1"/>
  </r>
  <r>
    <x v="0"/>
    <n v="1185732"/>
    <d v="2021-04-17T00:00:00"/>
    <x v="1"/>
    <x v="32"/>
    <s v="Jackson"/>
    <x v="5"/>
    <n v="30.000000000000004"/>
    <n v="475"/>
    <n v="142500.00000000003"/>
    <n v="71250.000000000015"/>
    <n v="0.5"/>
    <x v="2"/>
    <x v="3"/>
    <x v="1"/>
  </r>
  <r>
    <x v="0"/>
    <n v="1185732"/>
    <d v="2021-05-16T00:00:00"/>
    <x v="1"/>
    <x v="32"/>
    <s v="Jackson"/>
    <x v="0"/>
    <n v="40"/>
    <n v="745"/>
    <n v="298000"/>
    <n v="119200"/>
    <n v="0.4"/>
    <x v="2"/>
    <x v="4"/>
    <x v="1"/>
  </r>
  <r>
    <x v="0"/>
    <n v="1185732"/>
    <d v="2021-05-16T00:00:00"/>
    <x v="1"/>
    <x v="32"/>
    <s v="Jackson"/>
    <x v="1"/>
    <n v="40"/>
    <n v="450"/>
    <n v="180000"/>
    <n v="62999.999999999993"/>
    <n v="0.35"/>
    <x v="2"/>
    <x v="4"/>
    <x v="1"/>
  </r>
  <r>
    <x v="0"/>
    <n v="1185732"/>
    <d v="2021-05-16T00:00:00"/>
    <x v="1"/>
    <x v="32"/>
    <s v="Jackson"/>
    <x v="2"/>
    <n v="35"/>
    <n v="425"/>
    <n v="148750"/>
    <n v="59500"/>
    <n v="0.4"/>
    <x v="2"/>
    <x v="4"/>
    <x v="1"/>
  </r>
  <r>
    <x v="0"/>
    <n v="1185732"/>
    <d v="2021-05-16T00:00:00"/>
    <x v="1"/>
    <x v="32"/>
    <s v="Jackson"/>
    <x v="3"/>
    <n v="35"/>
    <n v="375"/>
    <n v="131250"/>
    <n v="52500"/>
    <n v="0.4"/>
    <x v="2"/>
    <x v="4"/>
    <x v="1"/>
  </r>
  <r>
    <x v="0"/>
    <n v="1185732"/>
    <d v="2021-05-16T00:00:00"/>
    <x v="1"/>
    <x v="32"/>
    <s v="Jackson"/>
    <x v="4"/>
    <n v="44.999999999999993"/>
    <n v="400"/>
    <n v="179999.99999999997"/>
    <n v="62999.999999999985"/>
    <n v="0.35"/>
    <x v="2"/>
    <x v="4"/>
    <x v="1"/>
  </r>
  <r>
    <x v="0"/>
    <n v="1185732"/>
    <d v="2021-05-16T00:00:00"/>
    <x v="1"/>
    <x v="32"/>
    <s v="Jackson"/>
    <x v="5"/>
    <n v="49.999999999999993"/>
    <n v="500"/>
    <n v="249999.99999999997"/>
    <n v="124999.99999999999"/>
    <n v="0.5"/>
    <x v="2"/>
    <x v="4"/>
    <x v="1"/>
  </r>
  <r>
    <x v="0"/>
    <n v="1185732"/>
    <d v="2021-06-18T00:00:00"/>
    <x v="1"/>
    <x v="32"/>
    <s v="Jackson"/>
    <x v="0"/>
    <n v="44.999999999999993"/>
    <n v="750"/>
    <n v="337499.99999999994"/>
    <n v="134999.99999999997"/>
    <n v="0.4"/>
    <x v="2"/>
    <x v="11"/>
    <x v="1"/>
  </r>
  <r>
    <x v="0"/>
    <n v="1185732"/>
    <d v="2021-06-18T00:00:00"/>
    <x v="1"/>
    <x v="32"/>
    <s v="Jackson"/>
    <x v="1"/>
    <n v="40"/>
    <n v="500"/>
    <n v="200000"/>
    <n v="70000"/>
    <n v="0.35"/>
    <x v="2"/>
    <x v="11"/>
    <x v="1"/>
  </r>
  <r>
    <x v="0"/>
    <n v="1185732"/>
    <d v="2021-06-18T00:00:00"/>
    <x v="1"/>
    <x v="32"/>
    <s v="Jackson"/>
    <x v="2"/>
    <n v="45"/>
    <n v="475"/>
    <n v="213750"/>
    <n v="85500"/>
    <n v="0.4"/>
    <x v="2"/>
    <x v="11"/>
    <x v="1"/>
  </r>
  <r>
    <x v="0"/>
    <n v="1185732"/>
    <d v="2021-06-18T00:00:00"/>
    <x v="1"/>
    <x v="32"/>
    <s v="Jackson"/>
    <x v="3"/>
    <n v="45"/>
    <n v="450"/>
    <n v="202500"/>
    <n v="81000"/>
    <n v="0.4"/>
    <x v="2"/>
    <x v="11"/>
    <x v="1"/>
  </r>
  <r>
    <x v="0"/>
    <n v="1185732"/>
    <d v="2021-06-18T00:00:00"/>
    <x v="1"/>
    <x v="32"/>
    <s v="Jackson"/>
    <x v="4"/>
    <n v="60"/>
    <n v="450"/>
    <n v="270000"/>
    <n v="94500"/>
    <n v="0.35"/>
    <x v="2"/>
    <x v="11"/>
    <x v="1"/>
  </r>
  <r>
    <x v="0"/>
    <n v="1185732"/>
    <d v="2021-06-18T00:00:00"/>
    <x v="1"/>
    <x v="32"/>
    <s v="Jackson"/>
    <x v="5"/>
    <n v="65"/>
    <n v="625"/>
    <n v="406250"/>
    <n v="203125"/>
    <n v="0.5"/>
    <x v="2"/>
    <x v="11"/>
    <x v="1"/>
  </r>
  <r>
    <x v="0"/>
    <n v="1185732"/>
    <d v="2021-07-16T00:00:00"/>
    <x v="1"/>
    <x v="32"/>
    <s v="Jackson"/>
    <x v="0"/>
    <n v="60"/>
    <n v="850"/>
    <n v="510000"/>
    <n v="204000"/>
    <n v="0.4"/>
    <x v="2"/>
    <x v="5"/>
    <x v="1"/>
  </r>
  <r>
    <x v="1"/>
    <n v="1185732"/>
    <d v="2021-07-16T00:00:00"/>
    <x v="1"/>
    <x v="32"/>
    <s v="Jackson"/>
    <x v="1"/>
    <n v="55.000000000000007"/>
    <n v="600"/>
    <n v="330000.00000000006"/>
    <n v="115500.00000000001"/>
    <n v="0.35"/>
    <x v="2"/>
    <x v="5"/>
    <x v="1"/>
  </r>
  <r>
    <x v="1"/>
    <n v="1185732"/>
    <d v="2021-07-16T00:00:00"/>
    <x v="1"/>
    <x v="32"/>
    <s v="Jackson"/>
    <x v="2"/>
    <n v="50"/>
    <n v="525"/>
    <n v="262500"/>
    <n v="105000"/>
    <n v="0.4"/>
    <x v="2"/>
    <x v="5"/>
    <x v="1"/>
  </r>
  <r>
    <x v="1"/>
    <n v="1185732"/>
    <d v="2021-07-16T00:00:00"/>
    <x v="1"/>
    <x v="32"/>
    <s v="Jackson"/>
    <x v="3"/>
    <n v="50"/>
    <n v="475"/>
    <n v="237500"/>
    <n v="95000"/>
    <n v="0.4"/>
    <x v="2"/>
    <x v="5"/>
    <x v="1"/>
  </r>
  <r>
    <x v="1"/>
    <n v="1185732"/>
    <d v="2021-07-16T00:00:00"/>
    <x v="1"/>
    <x v="32"/>
    <s v="Jackson"/>
    <x v="4"/>
    <n v="60"/>
    <n v="500"/>
    <n v="300000"/>
    <n v="105000"/>
    <n v="0.35"/>
    <x v="2"/>
    <x v="5"/>
    <x v="1"/>
  </r>
  <r>
    <x v="1"/>
    <n v="1185732"/>
    <d v="2021-07-16T00:00:00"/>
    <x v="1"/>
    <x v="32"/>
    <s v="Jackson"/>
    <x v="5"/>
    <n v="65"/>
    <n v="675"/>
    <n v="438750"/>
    <n v="219375"/>
    <n v="0.5"/>
    <x v="2"/>
    <x v="5"/>
    <x v="1"/>
  </r>
  <r>
    <x v="1"/>
    <n v="1185732"/>
    <d v="2021-08-17T00:00:00"/>
    <x v="1"/>
    <x v="32"/>
    <s v="Jackson"/>
    <x v="0"/>
    <n v="60"/>
    <n v="825"/>
    <n v="495000"/>
    <n v="198000"/>
    <n v="0.4"/>
    <x v="2"/>
    <x v="6"/>
    <x v="1"/>
  </r>
  <r>
    <x v="1"/>
    <n v="1185732"/>
    <d v="2021-08-17T00:00:00"/>
    <x v="1"/>
    <x v="32"/>
    <s v="Jackson"/>
    <x v="1"/>
    <n v="55.000000000000007"/>
    <n v="600"/>
    <n v="330000.00000000006"/>
    <n v="115500.00000000001"/>
    <n v="0.35"/>
    <x v="2"/>
    <x v="6"/>
    <x v="1"/>
  </r>
  <r>
    <x v="1"/>
    <n v="1185732"/>
    <d v="2021-08-17T00:00:00"/>
    <x v="1"/>
    <x v="32"/>
    <s v="Jackson"/>
    <x v="2"/>
    <n v="50"/>
    <n v="525"/>
    <n v="262500"/>
    <n v="105000"/>
    <n v="0.4"/>
    <x v="2"/>
    <x v="6"/>
    <x v="1"/>
  </r>
  <r>
    <x v="1"/>
    <n v="1185732"/>
    <d v="2021-08-17T00:00:00"/>
    <x v="1"/>
    <x v="32"/>
    <s v="Jackson"/>
    <x v="3"/>
    <n v="40"/>
    <n v="475"/>
    <n v="190000"/>
    <n v="76000"/>
    <n v="0.4"/>
    <x v="2"/>
    <x v="6"/>
    <x v="1"/>
  </r>
  <r>
    <x v="1"/>
    <n v="1185732"/>
    <d v="2021-08-17T00:00:00"/>
    <x v="1"/>
    <x v="32"/>
    <s v="Jackson"/>
    <x v="4"/>
    <n v="50"/>
    <n v="450"/>
    <n v="225000"/>
    <n v="78750"/>
    <n v="0.35"/>
    <x v="2"/>
    <x v="6"/>
    <x v="1"/>
  </r>
  <r>
    <x v="1"/>
    <n v="1185732"/>
    <d v="2021-08-17T00:00:00"/>
    <x v="1"/>
    <x v="32"/>
    <s v="Jackson"/>
    <x v="5"/>
    <n v="55.000000000000007"/>
    <n v="625"/>
    <n v="343750.00000000006"/>
    <n v="171875.00000000003"/>
    <n v="0.5"/>
    <x v="2"/>
    <x v="6"/>
    <x v="1"/>
  </r>
  <r>
    <x v="1"/>
    <n v="1185732"/>
    <d v="2021-09-16T00:00:00"/>
    <x v="1"/>
    <x v="32"/>
    <s v="Jackson"/>
    <x v="0"/>
    <n v="50"/>
    <n v="725"/>
    <n v="362500"/>
    <n v="145000"/>
    <n v="0.4"/>
    <x v="2"/>
    <x v="7"/>
    <x v="1"/>
  </r>
  <r>
    <x v="1"/>
    <n v="1185732"/>
    <d v="2021-09-16T00:00:00"/>
    <x v="1"/>
    <x v="32"/>
    <s v="Jackson"/>
    <x v="1"/>
    <n v="45.000000000000014"/>
    <n v="525"/>
    <n v="236250.00000000009"/>
    <n v="82687.500000000029"/>
    <n v="0.35"/>
    <x v="2"/>
    <x v="7"/>
    <x v="1"/>
  </r>
  <r>
    <x v="1"/>
    <n v="1185732"/>
    <d v="2021-09-16T00:00:00"/>
    <x v="1"/>
    <x v="32"/>
    <s v="Jackson"/>
    <x v="2"/>
    <n v="20.000000000000007"/>
    <n v="425"/>
    <n v="85000.000000000029"/>
    <n v="34000.000000000015"/>
    <n v="0.4"/>
    <x v="2"/>
    <x v="7"/>
    <x v="1"/>
  </r>
  <r>
    <x v="1"/>
    <n v="1185732"/>
    <d v="2021-09-16T00:00:00"/>
    <x v="1"/>
    <x v="32"/>
    <s v="Jackson"/>
    <x v="3"/>
    <n v="20.000000000000007"/>
    <n v="400"/>
    <n v="80000.000000000029"/>
    <n v="32000.000000000015"/>
    <n v="0.4"/>
    <x v="2"/>
    <x v="7"/>
    <x v="1"/>
  </r>
  <r>
    <x v="1"/>
    <n v="1185732"/>
    <d v="2021-09-16T00:00:00"/>
    <x v="1"/>
    <x v="32"/>
    <s v="Jackson"/>
    <x v="4"/>
    <n v="30.000000000000004"/>
    <n v="400"/>
    <n v="120000.00000000001"/>
    <n v="42000"/>
    <n v="0.35"/>
    <x v="2"/>
    <x v="7"/>
    <x v="1"/>
  </r>
  <r>
    <x v="1"/>
    <n v="1185732"/>
    <d v="2021-09-16T00:00:00"/>
    <x v="1"/>
    <x v="32"/>
    <s v="Jackson"/>
    <x v="5"/>
    <n v="35.000000000000007"/>
    <n v="500"/>
    <n v="175000.00000000003"/>
    <n v="87500.000000000015"/>
    <n v="0.5"/>
    <x v="2"/>
    <x v="7"/>
    <x v="1"/>
  </r>
  <r>
    <x v="1"/>
    <n v="1185732"/>
    <d v="2021-10-18T00:00:00"/>
    <x v="1"/>
    <x v="32"/>
    <s v="Jackson"/>
    <x v="0"/>
    <n v="35.000000000000007"/>
    <n v="675"/>
    <n v="236250.00000000006"/>
    <n v="94500.000000000029"/>
    <n v="0.4"/>
    <x v="2"/>
    <x v="8"/>
    <x v="1"/>
  </r>
  <r>
    <x v="1"/>
    <n v="1185732"/>
    <d v="2021-10-18T00:00:00"/>
    <x v="1"/>
    <x v="32"/>
    <s v="Jackson"/>
    <x v="1"/>
    <n v="25.000000000000011"/>
    <n v="500"/>
    <n v="125000.00000000006"/>
    <n v="43750.000000000015"/>
    <n v="0.35"/>
    <x v="2"/>
    <x v="8"/>
    <x v="1"/>
  </r>
  <r>
    <x v="1"/>
    <n v="1185732"/>
    <d v="2021-10-18T00:00:00"/>
    <x v="1"/>
    <x v="32"/>
    <s v="Jackson"/>
    <x v="2"/>
    <n v="25.000000000000011"/>
    <n v="375"/>
    <n v="93750.000000000044"/>
    <n v="37500.000000000022"/>
    <n v="0.4"/>
    <x v="2"/>
    <x v="8"/>
    <x v="1"/>
  </r>
  <r>
    <x v="1"/>
    <n v="1185732"/>
    <d v="2021-10-18T00:00:00"/>
    <x v="1"/>
    <x v="32"/>
    <s v="Jackson"/>
    <x v="3"/>
    <n v="25.000000000000011"/>
    <n v="350"/>
    <n v="87500.000000000044"/>
    <n v="35000.000000000022"/>
    <n v="0.4"/>
    <x v="2"/>
    <x v="8"/>
    <x v="1"/>
  </r>
  <r>
    <x v="1"/>
    <n v="1185732"/>
    <d v="2021-10-18T00:00:00"/>
    <x v="1"/>
    <x v="32"/>
    <s v="Jackson"/>
    <x v="4"/>
    <n v="35.000000000000007"/>
    <n v="350"/>
    <n v="122500.00000000003"/>
    <n v="42875.000000000007"/>
    <n v="0.35"/>
    <x v="2"/>
    <x v="8"/>
    <x v="1"/>
  </r>
  <r>
    <x v="2"/>
    <n v="1185732"/>
    <d v="2021-10-18T00:00:00"/>
    <x v="1"/>
    <x v="32"/>
    <s v="Jackson"/>
    <x v="5"/>
    <n v="35"/>
    <n v="475"/>
    <n v="166250"/>
    <n v="83125"/>
    <n v="0.5"/>
    <x v="2"/>
    <x v="8"/>
    <x v="1"/>
  </r>
  <r>
    <x v="2"/>
    <n v="1185732"/>
    <d v="2021-11-17T00:00:00"/>
    <x v="1"/>
    <x v="32"/>
    <s v="Jackson"/>
    <x v="0"/>
    <n v="30.000000000000011"/>
    <n v="625"/>
    <n v="187500.00000000006"/>
    <n v="75000.000000000029"/>
    <n v="0.4"/>
    <x v="2"/>
    <x v="9"/>
    <x v="1"/>
  </r>
  <r>
    <x v="2"/>
    <n v="1185732"/>
    <d v="2021-11-17T00:00:00"/>
    <x v="1"/>
    <x v="32"/>
    <s v="Jackson"/>
    <x v="1"/>
    <n v="20.000000000000011"/>
    <n v="450"/>
    <n v="90000.000000000044"/>
    <n v="31500.000000000015"/>
    <n v="0.35"/>
    <x v="2"/>
    <x v="9"/>
    <x v="1"/>
  </r>
  <r>
    <x v="2"/>
    <n v="1185732"/>
    <d v="2021-11-17T00:00:00"/>
    <x v="1"/>
    <x v="32"/>
    <s v="Jackson"/>
    <x v="2"/>
    <n v="30.000000000000014"/>
    <n v="395"/>
    <n v="118500.00000000006"/>
    <n v="47400.000000000029"/>
    <n v="0.4"/>
    <x v="2"/>
    <x v="9"/>
    <x v="1"/>
  </r>
  <r>
    <x v="2"/>
    <n v="1185732"/>
    <d v="2021-11-17T00:00:00"/>
    <x v="1"/>
    <x v="32"/>
    <s v="Jackson"/>
    <x v="3"/>
    <n v="60.000000000000021"/>
    <n v="450"/>
    <n v="270000.00000000012"/>
    <n v="108000.00000000006"/>
    <n v="0.4"/>
    <x v="2"/>
    <x v="9"/>
    <x v="1"/>
  </r>
  <r>
    <x v="2"/>
    <n v="1185732"/>
    <d v="2021-11-17T00:00:00"/>
    <x v="1"/>
    <x v="32"/>
    <s v="Jackson"/>
    <x v="4"/>
    <n v="75.000000000000014"/>
    <n v="425"/>
    <n v="318750.00000000006"/>
    <n v="111562.50000000001"/>
    <n v="0.35"/>
    <x v="2"/>
    <x v="9"/>
    <x v="1"/>
  </r>
  <r>
    <x v="2"/>
    <n v="1185732"/>
    <d v="2021-11-17T00:00:00"/>
    <x v="1"/>
    <x v="32"/>
    <s v="Jackson"/>
    <x v="5"/>
    <n v="75"/>
    <n v="525"/>
    <n v="393750"/>
    <n v="196875"/>
    <n v="0.5"/>
    <x v="2"/>
    <x v="9"/>
    <x v="1"/>
  </r>
  <r>
    <x v="2"/>
    <n v="1185732"/>
    <d v="2021-12-16T00:00:00"/>
    <x v="1"/>
    <x v="32"/>
    <s v="Jackson"/>
    <x v="0"/>
    <n v="70"/>
    <n v="775"/>
    <n v="542500"/>
    <n v="217000"/>
    <n v="0.4"/>
    <x v="2"/>
    <x v="10"/>
    <x v="1"/>
  </r>
  <r>
    <x v="2"/>
    <n v="1185732"/>
    <d v="2021-12-16T00:00:00"/>
    <x v="1"/>
    <x v="32"/>
    <s v="Jackson"/>
    <x v="1"/>
    <n v="60.000000000000007"/>
    <n v="575"/>
    <n v="345000.00000000006"/>
    <n v="120750.00000000001"/>
    <n v="0.35"/>
    <x v="2"/>
    <x v="10"/>
    <x v="1"/>
  </r>
  <r>
    <x v="2"/>
    <n v="1185732"/>
    <d v="2021-12-16T00:00:00"/>
    <x v="1"/>
    <x v="32"/>
    <s v="Jackson"/>
    <x v="2"/>
    <n v="60.000000000000007"/>
    <n v="525"/>
    <n v="315000.00000000006"/>
    <n v="126000.00000000003"/>
    <n v="0.4"/>
    <x v="2"/>
    <x v="10"/>
    <x v="1"/>
  </r>
  <r>
    <x v="2"/>
    <n v="1185732"/>
    <d v="2021-12-16T00:00:00"/>
    <x v="1"/>
    <x v="32"/>
    <s v="Jackson"/>
    <x v="3"/>
    <n v="60.000000000000007"/>
    <n v="475"/>
    <n v="285000.00000000006"/>
    <n v="114000.00000000003"/>
    <n v="0.4"/>
    <x v="2"/>
    <x v="10"/>
    <x v="1"/>
  </r>
  <r>
    <x v="2"/>
    <n v="1185732"/>
    <d v="2021-12-16T00:00:00"/>
    <x v="1"/>
    <x v="32"/>
    <s v="Jackson"/>
    <x v="4"/>
    <n v="70"/>
    <n v="475"/>
    <n v="332500"/>
    <n v="116374.99999999999"/>
    <n v="0.35"/>
    <x v="2"/>
    <x v="10"/>
    <x v="1"/>
  </r>
  <r>
    <x v="2"/>
    <n v="1185732"/>
    <d v="2021-12-16T00:00:00"/>
    <x v="1"/>
    <x v="32"/>
    <s v="Jackson"/>
    <x v="5"/>
    <n v="75"/>
    <n v="575"/>
    <n v="431250"/>
    <n v="215625"/>
    <n v="0.5"/>
    <x v="2"/>
    <x v="10"/>
    <x v="1"/>
  </r>
  <r>
    <x v="2"/>
    <n v="1197831"/>
    <d v="2021-01-23T00:00:00"/>
    <x v="1"/>
    <x v="32"/>
    <s v="Jackson"/>
    <x v="0"/>
    <n v="25.000000000000007"/>
    <n v="650"/>
    <n v="162500.00000000006"/>
    <n v="65000.000000000029"/>
    <n v="0.4"/>
    <x v="2"/>
    <x v="0"/>
    <x v="1"/>
  </r>
  <r>
    <x v="2"/>
    <n v="1197831"/>
    <d v="2021-01-23T00:00:00"/>
    <x v="1"/>
    <x v="32"/>
    <s v="Jackson"/>
    <x v="1"/>
    <n v="25.000000000000007"/>
    <n v="450"/>
    <n v="112500.00000000003"/>
    <n v="39375.000000000007"/>
    <n v="0.35"/>
    <x v="2"/>
    <x v="0"/>
    <x v="1"/>
  </r>
  <r>
    <x v="2"/>
    <n v="1197831"/>
    <d v="2021-01-23T00:00:00"/>
    <x v="1"/>
    <x v="32"/>
    <s v="Jackson"/>
    <x v="2"/>
    <n v="15.000000000000007"/>
    <n v="450"/>
    <n v="67500.000000000029"/>
    <n v="27000.000000000015"/>
    <n v="0.4"/>
    <x v="2"/>
    <x v="0"/>
    <x v="1"/>
  </r>
  <r>
    <x v="2"/>
    <n v="1197831"/>
    <d v="2021-01-23T00:00:00"/>
    <x v="1"/>
    <x v="32"/>
    <s v="Jackson"/>
    <x v="3"/>
    <n v="20"/>
    <n v="300"/>
    <n v="60000"/>
    <n v="24000"/>
    <n v="0.4"/>
    <x v="2"/>
    <x v="0"/>
    <x v="1"/>
  </r>
  <r>
    <x v="2"/>
    <n v="1197831"/>
    <d v="2021-01-23T00:00:00"/>
    <x v="1"/>
    <x v="32"/>
    <s v="Jackson"/>
    <x v="4"/>
    <n v="35"/>
    <n v="350"/>
    <n v="122500"/>
    <n v="42875"/>
    <n v="0.35"/>
    <x v="2"/>
    <x v="0"/>
    <x v="1"/>
  </r>
  <r>
    <x v="2"/>
    <n v="1197831"/>
    <d v="2021-01-23T00:00:00"/>
    <x v="1"/>
    <x v="32"/>
    <s v="Jackson"/>
    <x v="5"/>
    <n v="25.000000000000007"/>
    <n v="450"/>
    <n v="112500.00000000003"/>
    <n v="45000.000000000015"/>
    <n v="0.4"/>
    <x v="2"/>
    <x v="0"/>
    <x v="1"/>
  </r>
  <r>
    <x v="2"/>
    <n v="1197831"/>
    <d v="2021-02-21T00:00:00"/>
    <x v="1"/>
    <x v="32"/>
    <s v="Jackson"/>
    <x v="0"/>
    <n v="25.000000000000007"/>
    <n v="700"/>
    <n v="175000.00000000006"/>
    <n v="70000.000000000029"/>
    <n v="0.4"/>
    <x v="2"/>
    <x v="1"/>
    <x v="1"/>
  </r>
  <r>
    <x v="2"/>
    <n v="1197831"/>
    <d v="2021-02-21T00:00:00"/>
    <x v="1"/>
    <x v="32"/>
    <s v="Jackson"/>
    <x v="1"/>
    <n v="25.000000000000007"/>
    <n v="350"/>
    <n v="87500.000000000029"/>
    <n v="30625.000000000007"/>
    <n v="0.35"/>
    <x v="2"/>
    <x v="1"/>
    <x v="1"/>
  </r>
  <r>
    <x v="2"/>
    <n v="1197831"/>
    <d v="2021-02-21T00:00:00"/>
    <x v="1"/>
    <x v="32"/>
    <s v="Jackson"/>
    <x v="2"/>
    <n v="15.000000000000007"/>
    <n v="400"/>
    <n v="60000.000000000029"/>
    <n v="24000.000000000015"/>
    <n v="0.4"/>
    <x v="2"/>
    <x v="1"/>
    <x v="1"/>
  </r>
  <r>
    <x v="1"/>
    <n v="1197831"/>
    <d v="2021-02-21T00:00:00"/>
    <x v="1"/>
    <x v="33"/>
    <s v="Little Rock"/>
    <x v="3"/>
    <n v="20"/>
    <n v="250"/>
    <n v="50000"/>
    <n v="20000"/>
    <n v="0.4"/>
    <x v="2"/>
    <x v="1"/>
    <x v="1"/>
  </r>
  <r>
    <x v="1"/>
    <n v="1197831"/>
    <d v="2021-02-21T00:00:00"/>
    <x v="1"/>
    <x v="33"/>
    <s v="Little Rock"/>
    <x v="4"/>
    <n v="35"/>
    <n v="325"/>
    <n v="113750"/>
    <n v="39812.5"/>
    <n v="0.35"/>
    <x v="2"/>
    <x v="1"/>
    <x v="1"/>
  </r>
  <r>
    <x v="1"/>
    <n v="1197831"/>
    <d v="2021-02-21T00:00:00"/>
    <x v="1"/>
    <x v="33"/>
    <s v="Little Rock"/>
    <x v="5"/>
    <n v="20"/>
    <n v="425"/>
    <n v="85000"/>
    <n v="34000"/>
    <n v="0.4"/>
    <x v="2"/>
    <x v="1"/>
    <x v="1"/>
  </r>
  <r>
    <x v="1"/>
    <n v="1197831"/>
    <d v="2021-03-19T00:00:00"/>
    <x v="1"/>
    <x v="33"/>
    <s v="Little Rock"/>
    <x v="0"/>
    <n v="20"/>
    <n v="645"/>
    <n v="129000"/>
    <n v="51600"/>
    <n v="0.4"/>
    <x v="2"/>
    <x v="2"/>
    <x v="1"/>
  </r>
  <r>
    <x v="1"/>
    <n v="1197831"/>
    <d v="2021-03-19T00:00:00"/>
    <x v="1"/>
    <x v="33"/>
    <s v="Little Rock"/>
    <x v="1"/>
    <n v="20"/>
    <n v="325"/>
    <n v="65000"/>
    <n v="22750"/>
    <n v="0.35"/>
    <x v="2"/>
    <x v="2"/>
    <x v="1"/>
  </r>
  <r>
    <x v="1"/>
    <n v="1197831"/>
    <d v="2021-03-19T00:00:00"/>
    <x v="1"/>
    <x v="33"/>
    <s v="Little Rock"/>
    <x v="2"/>
    <n v="10.000000000000002"/>
    <n v="350"/>
    <n v="35000.000000000007"/>
    <n v="14000.000000000004"/>
    <n v="0.4"/>
    <x v="2"/>
    <x v="2"/>
    <x v="1"/>
  </r>
  <r>
    <x v="1"/>
    <n v="1197831"/>
    <d v="2021-03-19T00:00:00"/>
    <x v="1"/>
    <x v="33"/>
    <s v="Little Rock"/>
    <x v="3"/>
    <n v="19.999999999999996"/>
    <n v="200"/>
    <n v="39999.999999999993"/>
    <n v="15999.999999999998"/>
    <n v="0.4"/>
    <x v="2"/>
    <x v="2"/>
    <x v="1"/>
  </r>
  <r>
    <x v="1"/>
    <n v="1197831"/>
    <d v="2021-03-19T00:00:00"/>
    <x v="1"/>
    <x v="33"/>
    <s v="Little Rock"/>
    <x v="4"/>
    <n v="35.000000000000007"/>
    <n v="250"/>
    <n v="87500.000000000015"/>
    <n v="30625.000000000004"/>
    <n v="0.35"/>
    <x v="2"/>
    <x v="2"/>
    <x v="1"/>
  </r>
  <r>
    <x v="1"/>
    <n v="1197831"/>
    <d v="2021-03-19T00:00:00"/>
    <x v="1"/>
    <x v="33"/>
    <s v="Little Rock"/>
    <x v="5"/>
    <n v="25"/>
    <n v="350"/>
    <n v="87500"/>
    <n v="35000"/>
    <n v="0.4"/>
    <x v="2"/>
    <x v="2"/>
    <x v="1"/>
  </r>
  <r>
    <x v="1"/>
    <n v="1197831"/>
    <d v="2021-04-20T00:00:00"/>
    <x v="1"/>
    <x v="33"/>
    <s v="Little Rock"/>
    <x v="0"/>
    <n v="25"/>
    <n v="600"/>
    <n v="150000"/>
    <n v="60000"/>
    <n v="0.4"/>
    <x v="2"/>
    <x v="3"/>
    <x v="1"/>
  </r>
  <r>
    <x v="1"/>
    <n v="1197831"/>
    <d v="2021-04-20T00:00:00"/>
    <x v="1"/>
    <x v="33"/>
    <s v="Little Rock"/>
    <x v="1"/>
    <n v="25"/>
    <n v="300"/>
    <n v="75000"/>
    <n v="26250"/>
    <n v="0.35"/>
    <x v="2"/>
    <x v="3"/>
    <x v="1"/>
  </r>
  <r>
    <x v="1"/>
    <n v="1197831"/>
    <d v="2021-04-20T00:00:00"/>
    <x v="1"/>
    <x v="33"/>
    <s v="Little Rock"/>
    <x v="2"/>
    <n v="15.000000000000002"/>
    <n v="300"/>
    <n v="45000.000000000007"/>
    <n v="18000.000000000004"/>
    <n v="0.4"/>
    <x v="2"/>
    <x v="3"/>
    <x v="1"/>
  </r>
  <r>
    <x v="1"/>
    <n v="1197831"/>
    <d v="2021-04-20T00:00:00"/>
    <x v="1"/>
    <x v="33"/>
    <s v="Little Rock"/>
    <x v="3"/>
    <n v="19.999999999999996"/>
    <n v="225"/>
    <n v="44999.999999999993"/>
    <n v="17999.999999999996"/>
    <n v="0.4"/>
    <x v="2"/>
    <x v="3"/>
    <x v="1"/>
  </r>
  <r>
    <x v="1"/>
    <n v="1197831"/>
    <d v="2021-04-20T00:00:00"/>
    <x v="1"/>
    <x v="33"/>
    <s v="Little Rock"/>
    <x v="4"/>
    <n v="40"/>
    <n v="250"/>
    <n v="100000"/>
    <n v="35000"/>
    <n v="0.35"/>
    <x v="2"/>
    <x v="3"/>
    <x v="1"/>
  </r>
  <r>
    <x v="1"/>
    <n v="1197831"/>
    <d v="2021-04-20T00:00:00"/>
    <x v="1"/>
    <x v="33"/>
    <s v="Little Rock"/>
    <x v="5"/>
    <n v="30.000000000000004"/>
    <n v="400"/>
    <n v="120000.00000000001"/>
    <n v="48000.000000000007"/>
    <n v="0.4"/>
    <x v="2"/>
    <x v="3"/>
    <x v="1"/>
  </r>
  <r>
    <x v="1"/>
    <n v="1197831"/>
    <d v="2021-05-19T00:00:00"/>
    <x v="1"/>
    <x v="33"/>
    <s v="Little Rock"/>
    <x v="0"/>
    <n v="40"/>
    <n v="670"/>
    <n v="268000"/>
    <n v="107200"/>
    <n v="0.4"/>
    <x v="2"/>
    <x v="4"/>
    <x v="1"/>
  </r>
  <r>
    <x v="1"/>
    <n v="1197831"/>
    <d v="2021-05-19T00:00:00"/>
    <x v="1"/>
    <x v="33"/>
    <s v="Little Rock"/>
    <x v="1"/>
    <n v="40"/>
    <n v="375"/>
    <n v="150000"/>
    <n v="52500"/>
    <n v="0.35"/>
    <x v="2"/>
    <x v="4"/>
    <x v="1"/>
  </r>
  <r>
    <x v="1"/>
    <n v="1197831"/>
    <d v="2021-05-19T00:00:00"/>
    <x v="1"/>
    <x v="33"/>
    <s v="Little Rock"/>
    <x v="2"/>
    <n v="35"/>
    <n v="350"/>
    <n v="122500"/>
    <n v="49000"/>
    <n v="0.4"/>
    <x v="2"/>
    <x v="4"/>
    <x v="1"/>
  </r>
  <r>
    <x v="1"/>
    <n v="1197831"/>
    <d v="2021-05-19T00:00:00"/>
    <x v="1"/>
    <x v="33"/>
    <s v="Little Rock"/>
    <x v="3"/>
    <n v="35"/>
    <n v="300"/>
    <n v="105000"/>
    <n v="42000"/>
    <n v="0.4"/>
    <x v="2"/>
    <x v="4"/>
    <x v="1"/>
  </r>
  <r>
    <x v="1"/>
    <n v="1197831"/>
    <d v="2021-05-19T00:00:00"/>
    <x v="1"/>
    <x v="33"/>
    <s v="Little Rock"/>
    <x v="4"/>
    <n v="44.999999999999993"/>
    <n v="325"/>
    <n v="146249.99999999997"/>
    <n v="51187.499999999985"/>
    <n v="0.35"/>
    <x v="2"/>
    <x v="4"/>
    <x v="1"/>
  </r>
  <r>
    <x v="1"/>
    <n v="1197831"/>
    <d v="2021-05-19T00:00:00"/>
    <x v="1"/>
    <x v="33"/>
    <s v="Little Rock"/>
    <x v="5"/>
    <n v="44.999999999999993"/>
    <n v="425"/>
    <n v="191249.99999999997"/>
    <n v="76499.999999999985"/>
    <n v="0.4"/>
    <x v="2"/>
    <x v="4"/>
    <x v="1"/>
  </r>
  <r>
    <x v="1"/>
    <n v="1197831"/>
    <d v="2021-06-21T00:00:00"/>
    <x v="1"/>
    <x v="33"/>
    <s v="Little Rock"/>
    <x v="0"/>
    <n v="40"/>
    <n v="675"/>
    <n v="270000"/>
    <n v="108000"/>
    <n v="0.4"/>
    <x v="2"/>
    <x v="11"/>
    <x v="1"/>
  </r>
  <r>
    <x v="1"/>
    <n v="1197831"/>
    <d v="2021-06-21T00:00:00"/>
    <x v="1"/>
    <x v="33"/>
    <s v="Little Rock"/>
    <x v="1"/>
    <n v="35"/>
    <n v="425"/>
    <n v="148750"/>
    <n v="52062.5"/>
    <n v="0.35"/>
    <x v="2"/>
    <x v="11"/>
    <x v="1"/>
  </r>
  <r>
    <x v="1"/>
    <n v="1197831"/>
    <d v="2021-06-21T00:00:00"/>
    <x v="1"/>
    <x v="33"/>
    <s v="Little Rock"/>
    <x v="2"/>
    <n v="40"/>
    <n v="400"/>
    <n v="160000"/>
    <n v="64000"/>
    <n v="0.4"/>
    <x v="2"/>
    <x v="11"/>
    <x v="1"/>
  </r>
  <r>
    <x v="1"/>
    <n v="1197831"/>
    <d v="2021-06-21T00:00:00"/>
    <x v="1"/>
    <x v="33"/>
    <s v="Little Rock"/>
    <x v="3"/>
    <n v="40"/>
    <n v="375"/>
    <n v="150000"/>
    <n v="60000"/>
    <n v="0.4"/>
    <x v="2"/>
    <x v="11"/>
    <x v="1"/>
  </r>
  <r>
    <x v="1"/>
    <n v="1197831"/>
    <d v="2021-06-21T00:00:00"/>
    <x v="1"/>
    <x v="33"/>
    <s v="Little Rock"/>
    <x v="4"/>
    <n v="54.999999999999993"/>
    <n v="375"/>
    <n v="206249.99999999997"/>
    <n v="72187.499999999985"/>
    <n v="0.35"/>
    <x v="2"/>
    <x v="11"/>
    <x v="1"/>
  </r>
  <r>
    <x v="1"/>
    <n v="1197831"/>
    <d v="2021-06-21T00:00:00"/>
    <x v="1"/>
    <x v="33"/>
    <s v="Little Rock"/>
    <x v="5"/>
    <n v="60"/>
    <n v="550"/>
    <n v="330000"/>
    <n v="132000"/>
    <n v="0.4"/>
    <x v="2"/>
    <x v="11"/>
    <x v="1"/>
  </r>
  <r>
    <x v="1"/>
    <n v="1197831"/>
    <d v="2021-07-19T00:00:00"/>
    <x v="1"/>
    <x v="33"/>
    <s v="Little Rock"/>
    <x v="0"/>
    <n v="54.999999999999993"/>
    <n v="775"/>
    <n v="426249.99999999994"/>
    <n v="170500"/>
    <n v="0.4"/>
    <x v="2"/>
    <x v="5"/>
    <x v="1"/>
  </r>
  <r>
    <x v="1"/>
    <n v="1197831"/>
    <d v="2021-07-19T00:00:00"/>
    <x v="1"/>
    <x v="33"/>
    <s v="Little Rock"/>
    <x v="1"/>
    <n v="50"/>
    <n v="525"/>
    <n v="262500"/>
    <n v="91875"/>
    <n v="0.35"/>
    <x v="2"/>
    <x v="5"/>
    <x v="1"/>
  </r>
  <r>
    <x v="1"/>
    <n v="1197831"/>
    <d v="2021-07-19T00:00:00"/>
    <x v="1"/>
    <x v="33"/>
    <s v="Little Rock"/>
    <x v="2"/>
    <n v="45"/>
    <n v="450"/>
    <n v="202500"/>
    <n v="81000"/>
    <n v="0.4"/>
    <x v="2"/>
    <x v="5"/>
    <x v="1"/>
  </r>
  <r>
    <x v="1"/>
    <n v="1197831"/>
    <d v="2021-07-19T00:00:00"/>
    <x v="1"/>
    <x v="33"/>
    <s v="Little Rock"/>
    <x v="3"/>
    <n v="45"/>
    <n v="400"/>
    <n v="180000"/>
    <n v="72000"/>
    <n v="0.4"/>
    <x v="2"/>
    <x v="5"/>
    <x v="1"/>
  </r>
  <r>
    <x v="1"/>
    <n v="1197831"/>
    <d v="2021-07-19T00:00:00"/>
    <x v="1"/>
    <x v="33"/>
    <s v="Little Rock"/>
    <x v="4"/>
    <n v="60"/>
    <n v="425"/>
    <n v="255000"/>
    <n v="89250"/>
    <n v="0.35"/>
    <x v="2"/>
    <x v="5"/>
    <x v="1"/>
  </r>
  <r>
    <x v="1"/>
    <n v="1197831"/>
    <d v="2021-07-19T00:00:00"/>
    <x v="1"/>
    <x v="33"/>
    <s v="Little Rock"/>
    <x v="5"/>
    <n v="65"/>
    <n v="600"/>
    <n v="390000"/>
    <n v="156000"/>
    <n v="0.4"/>
    <x v="2"/>
    <x v="5"/>
    <x v="1"/>
  </r>
  <r>
    <x v="1"/>
    <n v="1197831"/>
    <d v="2021-08-20T00:00:00"/>
    <x v="1"/>
    <x v="33"/>
    <s v="Little Rock"/>
    <x v="0"/>
    <n v="60"/>
    <n v="750"/>
    <n v="450000"/>
    <n v="180000"/>
    <n v="0.4"/>
    <x v="2"/>
    <x v="6"/>
    <x v="1"/>
  </r>
  <r>
    <x v="1"/>
    <n v="1197831"/>
    <d v="2021-08-20T00:00:00"/>
    <x v="1"/>
    <x v="33"/>
    <s v="Little Rock"/>
    <x v="1"/>
    <n v="55.000000000000007"/>
    <n v="525"/>
    <n v="288750.00000000006"/>
    <n v="101062.50000000001"/>
    <n v="0.35"/>
    <x v="2"/>
    <x v="6"/>
    <x v="1"/>
  </r>
  <r>
    <x v="1"/>
    <n v="1197831"/>
    <d v="2021-08-20T00:00:00"/>
    <x v="1"/>
    <x v="33"/>
    <s v="Little Rock"/>
    <x v="2"/>
    <n v="50"/>
    <n v="450"/>
    <n v="225000"/>
    <n v="90000"/>
    <n v="0.4"/>
    <x v="2"/>
    <x v="6"/>
    <x v="1"/>
  </r>
  <r>
    <x v="1"/>
    <n v="1197831"/>
    <d v="2021-08-20T00:00:00"/>
    <x v="1"/>
    <x v="33"/>
    <s v="Little Rock"/>
    <x v="3"/>
    <n v="40"/>
    <n v="400"/>
    <n v="160000"/>
    <n v="64000"/>
    <n v="0.4"/>
    <x v="2"/>
    <x v="6"/>
    <x v="1"/>
  </r>
  <r>
    <x v="1"/>
    <n v="1197831"/>
    <d v="2021-08-20T00:00:00"/>
    <x v="1"/>
    <x v="33"/>
    <s v="Little Rock"/>
    <x v="4"/>
    <n v="50"/>
    <n v="375"/>
    <n v="187500"/>
    <n v="65625"/>
    <n v="0.35"/>
    <x v="2"/>
    <x v="6"/>
    <x v="1"/>
  </r>
  <r>
    <x v="1"/>
    <n v="1197831"/>
    <d v="2021-08-20T00:00:00"/>
    <x v="1"/>
    <x v="33"/>
    <s v="Little Rock"/>
    <x v="5"/>
    <n v="55.000000000000007"/>
    <n v="550"/>
    <n v="302500.00000000006"/>
    <n v="121000.00000000003"/>
    <n v="0.4"/>
    <x v="2"/>
    <x v="6"/>
    <x v="1"/>
  </r>
  <r>
    <x v="1"/>
    <n v="1197831"/>
    <d v="2021-09-19T00:00:00"/>
    <x v="1"/>
    <x v="33"/>
    <s v="Little Rock"/>
    <x v="0"/>
    <n v="50"/>
    <n v="650"/>
    <n v="325000"/>
    <n v="130000"/>
    <n v="0.4"/>
    <x v="2"/>
    <x v="7"/>
    <x v="1"/>
  </r>
  <r>
    <x v="1"/>
    <n v="1197831"/>
    <d v="2021-09-19T00:00:00"/>
    <x v="1"/>
    <x v="33"/>
    <s v="Little Rock"/>
    <x v="1"/>
    <n v="40.000000000000014"/>
    <n v="450"/>
    <n v="180000.00000000006"/>
    <n v="63000.000000000015"/>
    <n v="0.35"/>
    <x v="2"/>
    <x v="7"/>
    <x v="1"/>
  </r>
  <r>
    <x v="1"/>
    <n v="1197831"/>
    <d v="2021-09-19T00:00:00"/>
    <x v="1"/>
    <x v="33"/>
    <s v="Little Rock"/>
    <x v="2"/>
    <n v="15.000000000000007"/>
    <n v="350"/>
    <n v="52500.000000000022"/>
    <n v="21000.000000000011"/>
    <n v="0.4"/>
    <x v="2"/>
    <x v="7"/>
    <x v="1"/>
  </r>
  <r>
    <x v="1"/>
    <n v="1197831"/>
    <d v="2021-09-19T00:00:00"/>
    <x v="1"/>
    <x v="33"/>
    <s v="Little Rock"/>
    <x v="3"/>
    <n v="15.000000000000007"/>
    <n v="325"/>
    <n v="48750.000000000022"/>
    <n v="19500.000000000011"/>
    <n v="0.4"/>
    <x v="2"/>
    <x v="7"/>
    <x v="1"/>
  </r>
  <r>
    <x v="1"/>
    <n v="1197831"/>
    <d v="2021-09-19T00:00:00"/>
    <x v="1"/>
    <x v="33"/>
    <s v="Little Rock"/>
    <x v="4"/>
    <n v="25.000000000000007"/>
    <n v="325"/>
    <n v="81250.000000000029"/>
    <n v="28437.500000000007"/>
    <n v="0.35"/>
    <x v="2"/>
    <x v="7"/>
    <x v="1"/>
  </r>
  <r>
    <x v="1"/>
    <n v="1197831"/>
    <d v="2021-09-19T00:00:00"/>
    <x v="1"/>
    <x v="33"/>
    <s v="Little Rock"/>
    <x v="5"/>
    <n v="30.000000000000011"/>
    <n v="425"/>
    <n v="127500.00000000004"/>
    <n v="51000.000000000022"/>
    <n v="0.4"/>
    <x v="2"/>
    <x v="7"/>
    <x v="1"/>
  </r>
  <r>
    <x v="1"/>
    <n v="1197831"/>
    <d v="2021-10-21T00:00:00"/>
    <x v="1"/>
    <x v="33"/>
    <s v="Little Rock"/>
    <x v="0"/>
    <n v="30.000000000000011"/>
    <n v="600"/>
    <n v="180000.00000000006"/>
    <n v="72000.000000000029"/>
    <n v="0.4"/>
    <x v="2"/>
    <x v="8"/>
    <x v="1"/>
  </r>
  <r>
    <x v="1"/>
    <n v="1197831"/>
    <d v="2021-10-21T00:00:00"/>
    <x v="1"/>
    <x v="33"/>
    <s v="Little Rock"/>
    <x v="1"/>
    <n v="20.000000000000011"/>
    <n v="425"/>
    <n v="85000.000000000044"/>
    <n v="29750.000000000015"/>
    <n v="0.35"/>
    <x v="2"/>
    <x v="8"/>
    <x v="1"/>
  </r>
  <r>
    <x v="1"/>
    <n v="1197831"/>
    <d v="2021-10-21T00:00:00"/>
    <x v="1"/>
    <x v="33"/>
    <s v="Little Rock"/>
    <x v="2"/>
    <n v="20.000000000000011"/>
    <n v="300"/>
    <n v="60000.000000000029"/>
    <n v="24000.000000000015"/>
    <n v="0.4"/>
    <x v="2"/>
    <x v="8"/>
    <x v="1"/>
  </r>
  <r>
    <x v="1"/>
    <n v="1197831"/>
    <d v="2021-10-21T00:00:00"/>
    <x v="1"/>
    <x v="33"/>
    <s v="Little Rock"/>
    <x v="3"/>
    <n v="20.000000000000011"/>
    <n v="275"/>
    <n v="55000.000000000029"/>
    <n v="22000.000000000015"/>
    <n v="0.4"/>
    <x v="2"/>
    <x v="8"/>
    <x v="1"/>
  </r>
  <r>
    <x v="1"/>
    <n v="1197831"/>
    <d v="2021-10-21T00:00:00"/>
    <x v="1"/>
    <x v="33"/>
    <s v="Little Rock"/>
    <x v="4"/>
    <n v="30.000000000000011"/>
    <n v="275"/>
    <n v="82500.000000000029"/>
    <n v="28875.000000000007"/>
    <n v="0.35"/>
    <x v="2"/>
    <x v="8"/>
    <x v="1"/>
  </r>
  <r>
    <x v="3"/>
    <n v="1197831"/>
    <d v="2021-10-21T00:00:00"/>
    <x v="1"/>
    <x v="33"/>
    <s v="Little Rock"/>
    <x v="5"/>
    <n v="30.000000000000004"/>
    <n v="400"/>
    <n v="120000.00000000001"/>
    <n v="48000.000000000007"/>
    <n v="0.4"/>
    <x v="2"/>
    <x v="8"/>
    <x v="1"/>
  </r>
  <r>
    <x v="3"/>
    <n v="1197831"/>
    <d v="2021-11-20T00:00:00"/>
    <x v="1"/>
    <x v="33"/>
    <s v="Little Rock"/>
    <x v="0"/>
    <n v="25.000000000000011"/>
    <n v="550"/>
    <n v="137500.00000000006"/>
    <n v="55000.000000000029"/>
    <n v="0.4"/>
    <x v="2"/>
    <x v="9"/>
    <x v="1"/>
  </r>
  <r>
    <x v="3"/>
    <n v="1197831"/>
    <d v="2021-11-20T00:00:00"/>
    <x v="1"/>
    <x v="33"/>
    <s v="Little Rock"/>
    <x v="1"/>
    <n v="15.000000000000014"/>
    <n v="375"/>
    <n v="56250.000000000051"/>
    <n v="19687.500000000018"/>
    <n v="0.35"/>
    <x v="2"/>
    <x v="9"/>
    <x v="1"/>
  </r>
  <r>
    <x v="3"/>
    <n v="1197831"/>
    <d v="2021-11-20T00:00:00"/>
    <x v="1"/>
    <x v="33"/>
    <s v="Little Rock"/>
    <x v="2"/>
    <n v="25.000000000000018"/>
    <n v="320"/>
    <n v="80000.000000000058"/>
    <n v="32000.000000000025"/>
    <n v="0.4"/>
    <x v="2"/>
    <x v="9"/>
    <x v="1"/>
  </r>
  <r>
    <x v="3"/>
    <n v="1197831"/>
    <d v="2021-11-20T00:00:00"/>
    <x v="1"/>
    <x v="33"/>
    <s v="Little Rock"/>
    <x v="3"/>
    <n v="55.000000000000014"/>
    <n v="375"/>
    <n v="206250.00000000006"/>
    <n v="82500.000000000029"/>
    <n v="0.4"/>
    <x v="2"/>
    <x v="9"/>
    <x v="1"/>
  </r>
  <r>
    <x v="3"/>
    <n v="1197831"/>
    <d v="2021-11-20T00:00:00"/>
    <x v="1"/>
    <x v="33"/>
    <s v="Little Rock"/>
    <x v="4"/>
    <n v="75.000000000000014"/>
    <n v="350"/>
    <n v="262500.00000000006"/>
    <n v="91875.000000000015"/>
    <n v="0.35"/>
    <x v="2"/>
    <x v="9"/>
    <x v="1"/>
  </r>
  <r>
    <x v="3"/>
    <n v="1197831"/>
    <d v="2021-11-20T00:00:00"/>
    <x v="1"/>
    <x v="33"/>
    <s v="Little Rock"/>
    <x v="5"/>
    <n v="75"/>
    <n v="450"/>
    <n v="337500"/>
    <n v="135000"/>
    <n v="0.4"/>
    <x v="2"/>
    <x v="9"/>
    <x v="1"/>
  </r>
  <r>
    <x v="3"/>
    <n v="1197831"/>
    <d v="2021-12-19T00:00:00"/>
    <x v="1"/>
    <x v="33"/>
    <s v="Little Rock"/>
    <x v="0"/>
    <n v="70"/>
    <n v="700"/>
    <n v="490000"/>
    <n v="196000"/>
    <n v="0.4"/>
    <x v="2"/>
    <x v="10"/>
    <x v="1"/>
  </r>
  <r>
    <x v="3"/>
    <n v="1197831"/>
    <d v="2021-12-19T00:00:00"/>
    <x v="1"/>
    <x v="33"/>
    <s v="Little Rock"/>
    <x v="1"/>
    <n v="60.000000000000007"/>
    <n v="500"/>
    <n v="300000.00000000006"/>
    <n v="105000.00000000001"/>
    <n v="0.35"/>
    <x v="2"/>
    <x v="10"/>
    <x v="1"/>
  </r>
  <r>
    <x v="3"/>
    <n v="1197831"/>
    <d v="2021-12-19T00:00:00"/>
    <x v="1"/>
    <x v="33"/>
    <s v="Little Rock"/>
    <x v="2"/>
    <n v="60.000000000000007"/>
    <n v="450"/>
    <n v="270000.00000000006"/>
    <n v="108000.00000000003"/>
    <n v="0.4"/>
    <x v="2"/>
    <x v="10"/>
    <x v="1"/>
  </r>
  <r>
    <x v="3"/>
    <n v="1197831"/>
    <d v="2021-12-19T00:00:00"/>
    <x v="1"/>
    <x v="33"/>
    <s v="Little Rock"/>
    <x v="3"/>
    <n v="60.000000000000007"/>
    <n v="400"/>
    <n v="240000.00000000003"/>
    <n v="96000.000000000015"/>
    <n v="0.4"/>
    <x v="2"/>
    <x v="10"/>
    <x v="1"/>
  </r>
  <r>
    <x v="3"/>
    <n v="1197831"/>
    <d v="2021-12-19T00:00:00"/>
    <x v="1"/>
    <x v="33"/>
    <s v="Little Rock"/>
    <x v="4"/>
    <n v="70"/>
    <n v="400"/>
    <n v="280000"/>
    <n v="98000"/>
    <n v="0.35"/>
    <x v="2"/>
    <x v="10"/>
    <x v="1"/>
  </r>
  <r>
    <x v="3"/>
    <n v="1197831"/>
    <d v="2021-12-19T00:00:00"/>
    <x v="1"/>
    <x v="33"/>
    <s v="Little Rock"/>
    <x v="5"/>
    <n v="75"/>
    <n v="500"/>
    <n v="375000"/>
    <n v="150000"/>
    <n v="0.4"/>
    <x v="2"/>
    <x v="10"/>
    <x v="1"/>
  </r>
  <r>
    <x v="3"/>
    <n v="1197831"/>
    <d v="2021-01-23T00:00:00"/>
    <x v="1"/>
    <x v="33"/>
    <s v="Little Rock"/>
    <x v="0"/>
    <n v="25.000000000000007"/>
    <n v="575"/>
    <n v="143750.00000000003"/>
    <n v="57500.000000000015"/>
    <n v="0.4"/>
    <x v="2"/>
    <x v="0"/>
    <x v="1"/>
  </r>
  <r>
    <x v="3"/>
    <n v="1197831"/>
    <d v="2021-01-23T00:00:00"/>
    <x v="1"/>
    <x v="33"/>
    <s v="Little Rock"/>
    <x v="1"/>
    <n v="25.000000000000007"/>
    <n v="375"/>
    <n v="93750.000000000029"/>
    <n v="32812.500000000007"/>
    <n v="0.35"/>
    <x v="2"/>
    <x v="0"/>
    <x v="1"/>
  </r>
  <r>
    <x v="3"/>
    <n v="1197831"/>
    <d v="2021-01-23T00:00:00"/>
    <x v="1"/>
    <x v="33"/>
    <s v="Little Rock"/>
    <x v="2"/>
    <n v="15.000000000000007"/>
    <n v="375"/>
    <n v="56250.000000000029"/>
    <n v="22500.000000000015"/>
    <n v="0.4"/>
    <x v="2"/>
    <x v="0"/>
    <x v="1"/>
  </r>
  <r>
    <x v="3"/>
    <n v="1197831"/>
    <d v="2021-01-23T00:00:00"/>
    <x v="1"/>
    <x v="33"/>
    <s v="Little Rock"/>
    <x v="3"/>
    <n v="20"/>
    <n v="225"/>
    <n v="45000"/>
    <n v="18000"/>
    <n v="0.4"/>
    <x v="2"/>
    <x v="0"/>
    <x v="1"/>
  </r>
  <r>
    <x v="3"/>
    <n v="1197831"/>
    <d v="2021-01-23T00:00:00"/>
    <x v="1"/>
    <x v="33"/>
    <s v="Little Rock"/>
    <x v="4"/>
    <n v="35"/>
    <n v="275"/>
    <n v="96250"/>
    <n v="33687.5"/>
    <n v="0.35"/>
    <x v="2"/>
    <x v="0"/>
    <x v="1"/>
  </r>
  <r>
    <x v="3"/>
    <n v="1197831"/>
    <d v="2021-01-23T00:00:00"/>
    <x v="1"/>
    <x v="33"/>
    <s v="Little Rock"/>
    <x v="5"/>
    <n v="25.000000000000007"/>
    <n v="375"/>
    <n v="93750.000000000029"/>
    <n v="37500.000000000015"/>
    <n v="0.4"/>
    <x v="2"/>
    <x v="0"/>
    <x v="1"/>
  </r>
  <r>
    <x v="3"/>
    <n v="1197831"/>
    <d v="2021-02-21T00:00:00"/>
    <x v="1"/>
    <x v="33"/>
    <s v="Little Rock"/>
    <x v="0"/>
    <n v="25.000000000000007"/>
    <n v="625"/>
    <n v="156250.00000000006"/>
    <n v="62500.000000000029"/>
    <n v="0.4"/>
    <x v="2"/>
    <x v="1"/>
    <x v="1"/>
  </r>
  <r>
    <x v="3"/>
    <n v="1197831"/>
    <d v="2021-02-21T00:00:00"/>
    <x v="1"/>
    <x v="33"/>
    <s v="Little Rock"/>
    <x v="1"/>
    <n v="25.000000000000007"/>
    <n v="275"/>
    <n v="68750.000000000015"/>
    <n v="24062.500000000004"/>
    <n v="0.35"/>
    <x v="2"/>
    <x v="1"/>
    <x v="1"/>
  </r>
  <r>
    <x v="3"/>
    <n v="1197831"/>
    <d v="2021-02-21T00:00:00"/>
    <x v="1"/>
    <x v="33"/>
    <s v="Little Rock"/>
    <x v="2"/>
    <n v="15.000000000000007"/>
    <n v="325"/>
    <n v="48750.000000000022"/>
    <n v="19500.000000000011"/>
    <n v="0.4"/>
    <x v="2"/>
    <x v="1"/>
    <x v="1"/>
  </r>
  <r>
    <x v="3"/>
    <n v="1197831"/>
    <d v="2021-02-21T00:00:00"/>
    <x v="1"/>
    <x v="34"/>
    <s v="Oklahoma City"/>
    <x v="3"/>
    <n v="20"/>
    <n v="175"/>
    <n v="35000"/>
    <n v="14000"/>
    <n v="0.4"/>
    <x v="2"/>
    <x v="1"/>
    <x v="1"/>
  </r>
  <r>
    <x v="3"/>
    <n v="1197831"/>
    <d v="2021-02-21T00:00:00"/>
    <x v="1"/>
    <x v="34"/>
    <s v="Oklahoma City"/>
    <x v="4"/>
    <n v="35"/>
    <n v="250"/>
    <n v="87500"/>
    <n v="30624.999999999996"/>
    <n v="0.35"/>
    <x v="2"/>
    <x v="1"/>
    <x v="1"/>
  </r>
  <r>
    <x v="3"/>
    <n v="1197831"/>
    <d v="2021-02-21T00:00:00"/>
    <x v="1"/>
    <x v="34"/>
    <s v="Oklahoma City"/>
    <x v="5"/>
    <n v="20"/>
    <n v="350"/>
    <n v="70000"/>
    <n v="28000"/>
    <n v="0.4"/>
    <x v="2"/>
    <x v="1"/>
    <x v="1"/>
  </r>
  <r>
    <x v="3"/>
    <n v="1197831"/>
    <d v="2021-03-19T00:00:00"/>
    <x v="1"/>
    <x v="34"/>
    <s v="Oklahoma City"/>
    <x v="0"/>
    <n v="20"/>
    <n v="570"/>
    <n v="114000"/>
    <n v="45600"/>
    <n v="0.4"/>
    <x v="2"/>
    <x v="2"/>
    <x v="1"/>
  </r>
  <r>
    <x v="3"/>
    <n v="1197831"/>
    <d v="2021-03-19T00:00:00"/>
    <x v="1"/>
    <x v="34"/>
    <s v="Oklahoma City"/>
    <x v="1"/>
    <n v="20"/>
    <n v="250"/>
    <n v="50000"/>
    <n v="17500"/>
    <n v="0.35"/>
    <x v="2"/>
    <x v="2"/>
    <x v="1"/>
  </r>
  <r>
    <x v="3"/>
    <n v="1197831"/>
    <d v="2021-03-19T00:00:00"/>
    <x v="1"/>
    <x v="34"/>
    <s v="Oklahoma City"/>
    <x v="2"/>
    <n v="10.000000000000002"/>
    <n v="275"/>
    <n v="27500.000000000004"/>
    <n v="11000.000000000002"/>
    <n v="0.4"/>
    <x v="2"/>
    <x v="2"/>
    <x v="1"/>
  </r>
  <r>
    <x v="3"/>
    <n v="1197831"/>
    <d v="2021-03-19T00:00:00"/>
    <x v="1"/>
    <x v="34"/>
    <s v="Oklahoma City"/>
    <x v="3"/>
    <n v="19.999999999999996"/>
    <n v="125"/>
    <n v="24999.999999999996"/>
    <n v="10000"/>
    <n v="0.4"/>
    <x v="2"/>
    <x v="2"/>
    <x v="1"/>
  </r>
  <r>
    <x v="3"/>
    <n v="1197831"/>
    <d v="2021-03-19T00:00:00"/>
    <x v="1"/>
    <x v="34"/>
    <s v="Oklahoma City"/>
    <x v="4"/>
    <n v="35.000000000000007"/>
    <n v="175"/>
    <n v="61250.000000000015"/>
    <n v="21437.500000000004"/>
    <n v="0.35"/>
    <x v="2"/>
    <x v="2"/>
    <x v="1"/>
  </r>
  <r>
    <x v="3"/>
    <n v="1197831"/>
    <d v="2021-03-19T00:00:00"/>
    <x v="1"/>
    <x v="34"/>
    <s v="Oklahoma City"/>
    <x v="5"/>
    <n v="25"/>
    <n v="275"/>
    <n v="68750"/>
    <n v="27500"/>
    <n v="0.4"/>
    <x v="2"/>
    <x v="2"/>
    <x v="1"/>
  </r>
  <r>
    <x v="3"/>
    <n v="1197831"/>
    <d v="2021-04-20T00:00:00"/>
    <x v="1"/>
    <x v="34"/>
    <s v="Oklahoma City"/>
    <x v="0"/>
    <n v="25"/>
    <n v="525"/>
    <n v="131250"/>
    <n v="52500"/>
    <n v="0.4"/>
    <x v="2"/>
    <x v="3"/>
    <x v="1"/>
  </r>
  <r>
    <x v="3"/>
    <n v="1197831"/>
    <d v="2021-04-20T00:00:00"/>
    <x v="1"/>
    <x v="34"/>
    <s v="Oklahoma City"/>
    <x v="1"/>
    <n v="25"/>
    <n v="225"/>
    <n v="56250"/>
    <n v="19687.5"/>
    <n v="0.35"/>
    <x v="2"/>
    <x v="3"/>
    <x v="1"/>
  </r>
  <r>
    <x v="3"/>
    <n v="1197831"/>
    <d v="2021-04-20T00:00:00"/>
    <x v="1"/>
    <x v="34"/>
    <s v="Oklahoma City"/>
    <x v="2"/>
    <n v="15.000000000000002"/>
    <n v="225"/>
    <n v="33750.000000000007"/>
    <n v="13500.000000000004"/>
    <n v="0.4"/>
    <x v="2"/>
    <x v="3"/>
    <x v="1"/>
  </r>
  <r>
    <x v="3"/>
    <n v="1197831"/>
    <d v="2021-04-20T00:00:00"/>
    <x v="1"/>
    <x v="34"/>
    <s v="Oklahoma City"/>
    <x v="3"/>
    <n v="19.999999999999996"/>
    <n v="150"/>
    <n v="29999.999999999996"/>
    <n v="12000"/>
    <n v="0.4"/>
    <x v="2"/>
    <x v="3"/>
    <x v="1"/>
  </r>
  <r>
    <x v="3"/>
    <n v="1197831"/>
    <d v="2021-04-20T00:00:00"/>
    <x v="1"/>
    <x v="34"/>
    <s v="Oklahoma City"/>
    <x v="4"/>
    <n v="40"/>
    <n v="175"/>
    <n v="70000"/>
    <n v="24500"/>
    <n v="0.35"/>
    <x v="2"/>
    <x v="3"/>
    <x v="1"/>
  </r>
  <r>
    <x v="3"/>
    <n v="1197831"/>
    <d v="2021-04-20T00:00:00"/>
    <x v="1"/>
    <x v="34"/>
    <s v="Oklahoma City"/>
    <x v="5"/>
    <n v="30.000000000000004"/>
    <n v="325"/>
    <n v="97500.000000000015"/>
    <n v="39000.000000000007"/>
    <n v="0.4"/>
    <x v="2"/>
    <x v="3"/>
    <x v="1"/>
  </r>
  <r>
    <x v="3"/>
    <n v="1197831"/>
    <d v="2021-05-19T00:00:00"/>
    <x v="1"/>
    <x v="34"/>
    <s v="Oklahoma City"/>
    <x v="0"/>
    <n v="40"/>
    <n v="595"/>
    <n v="238000"/>
    <n v="95200"/>
    <n v="0.4"/>
    <x v="2"/>
    <x v="4"/>
    <x v="1"/>
  </r>
  <r>
    <x v="3"/>
    <n v="1197831"/>
    <d v="2021-05-19T00:00:00"/>
    <x v="1"/>
    <x v="34"/>
    <s v="Oklahoma City"/>
    <x v="1"/>
    <n v="40"/>
    <n v="300"/>
    <n v="120000"/>
    <n v="42000"/>
    <n v="0.35"/>
    <x v="2"/>
    <x v="4"/>
    <x v="1"/>
  </r>
  <r>
    <x v="3"/>
    <n v="1197831"/>
    <d v="2021-05-19T00:00:00"/>
    <x v="1"/>
    <x v="34"/>
    <s v="Oklahoma City"/>
    <x v="2"/>
    <n v="35"/>
    <n v="275"/>
    <n v="96250"/>
    <n v="38500"/>
    <n v="0.4"/>
    <x v="2"/>
    <x v="4"/>
    <x v="1"/>
  </r>
  <r>
    <x v="3"/>
    <n v="1197831"/>
    <d v="2021-05-19T00:00:00"/>
    <x v="1"/>
    <x v="34"/>
    <s v="Oklahoma City"/>
    <x v="3"/>
    <n v="35"/>
    <n v="225"/>
    <n v="78750"/>
    <n v="31500"/>
    <n v="0.4"/>
    <x v="2"/>
    <x v="4"/>
    <x v="1"/>
  </r>
  <r>
    <x v="3"/>
    <n v="1197831"/>
    <d v="2021-05-19T00:00:00"/>
    <x v="1"/>
    <x v="34"/>
    <s v="Oklahoma City"/>
    <x v="4"/>
    <n v="44.999999999999993"/>
    <n v="250"/>
    <n v="112499.99999999999"/>
    <n v="39374.999999999993"/>
    <n v="0.35"/>
    <x v="2"/>
    <x v="4"/>
    <x v="1"/>
  </r>
  <r>
    <x v="3"/>
    <n v="1197831"/>
    <d v="2021-05-19T00:00:00"/>
    <x v="1"/>
    <x v="34"/>
    <s v="Oklahoma City"/>
    <x v="5"/>
    <n v="44.999999999999993"/>
    <n v="350"/>
    <n v="157499.99999999997"/>
    <n v="62999.999999999993"/>
    <n v="0.4"/>
    <x v="2"/>
    <x v="4"/>
    <x v="1"/>
  </r>
  <r>
    <x v="3"/>
    <n v="1197831"/>
    <d v="2021-06-21T00:00:00"/>
    <x v="1"/>
    <x v="34"/>
    <s v="Oklahoma City"/>
    <x v="0"/>
    <n v="40"/>
    <n v="600"/>
    <n v="240000"/>
    <n v="96000"/>
    <n v="0.4"/>
    <x v="2"/>
    <x v="11"/>
    <x v="1"/>
  </r>
  <r>
    <x v="3"/>
    <n v="1197831"/>
    <d v="2021-06-21T00:00:00"/>
    <x v="1"/>
    <x v="34"/>
    <s v="Oklahoma City"/>
    <x v="1"/>
    <n v="35"/>
    <n v="350"/>
    <n v="122500"/>
    <n v="42875"/>
    <n v="0.35"/>
    <x v="2"/>
    <x v="11"/>
    <x v="1"/>
  </r>
  <r>
    <x v="3"/>
    <n v="1197831"/>
    <d v="2021-06-21T00:00:00"/>
    <x v="1"/>
    <x v="34"/>
    <s v="Oklahoma City"/>
    <x v="2"/>
    <n v="40"/>
    <n v="325"/>
    <n v="130000"/>
    <n v="52000"/>
    <n v="0.4"/>
    <x v="2"/>
    <x v="11"/>
    <x v="1"/>
  </r>
  <r>
    <x v="3"/>
    <n v="1197831"/>
    <d v="2021-06-21T00:00:00"/>
    <x v="1"/>
    <x v="34"/>
    <s v="Oklahoma City"/>
    <x v="3"/>
    <n v="40"/>
    <n v="300"/>
    <n v="120000"/>
    <n v="48000"/>
    <n v="0.4"/>
    <x v="2"/>
    <x v="11"/>
    <x v="1"/>
  </r>
  <r>
    <x v="3"/>
    <n v="1197831"/>
    <d v="2021-06-21T00:00:00"/>
    <x v="1"/>
    <x v="34"/>
    <s v="Oklahoma City"/>
    <x v="4"/>
    <n v="54.999999999999993"/>
    <n v="300"/>
    <n v="164999.99999999997"/>
    <n v="57749.999999999985"/>
    <n v="0.35"/>
    <x v="2"/>
    <x v="11"/>
    <x v="1"/>
  </r>
  <r>
    <x v="3"/>
    <n v="1197831"/>
    <d v="2021-06-21T00:00:00"/>
    <x v="1"/>
    <x v="34"/>
    <s v="Oklahoma City"/>
    <x v="5"/>
    <n v="60"/>
    <n v="475"/>
    <n v="285000"/>
    <n v="114000"/>
    <n v="0.4"/>
    <x v="2"/>
    <x v="11"/>
    <x v="1"/>
  </r>
  <r>
    <x v="3"/>
    <n v="1197831"/>
    <d v="2021-07-19T00:00:00"/>
    <x v="1"/>
    <x v="34"/>
    <s v="Oklahoma City"/>
    <x v="0"/>
    <n v="54.999999999999993"/>
    <n v="700"/>
    <n v="384999.99999999994"/>
    <n v="153999.99999999997"/>
    <n v="0.4"/>
    <x v="2"/>
    <x v="5"/>
    <x v="1"/>
  </r>
  <r>
    <x v="3"/>
    <n v="1197831"/>
    <d v="2021-07-19T00:00:00"/>
    <x v="1"/>
    <x v="34"/>
    <s v="Oklahoma City"/>
    <x v="1"/>
    <n v="50"/>
    <n v="450"/>
    <n v="225000"/>
    <n v="78750"/>
    <n v="0.35"/>
    <x v="2"/>
    <x v="5"/>
    <x v="1"/>
  </r>
  <r>
    <x v="3"/>
    <n v="1197831"/>
    <d v="2021-07-19T00:00:00"/>
    <x v="1"/>
    <x v="34"/>
    <s v="Oklahoma City"/>
    <x v="2"/>
    <n v="45"/>
    <n v="375"/>
    <n v="168750"/>
    <n v="67500"/>
    <n v="0.4"/>
    <x v="2"/>
    <x v="5"/>
    <x v="1"/>
  </r>
  <r>
    <x v="3"/>
    <n v="1197831"/>
    <d v="2021-07-19T00:00:00"/>
    <x v="1"/>
    <x v="34"/>
    <s v="Oklahoma City"/>
    <x v="3"/>
    <n v="45"/>
    <n v="325"/>
    <n v="146250"/>
    <n v="58500"/>
    <n v="0.4"/>
    <x v="2"/>
    <x v="5"/>
    <x v="1"/>
  </r>
  <r>
    <x v="3"/>
    <n v="1197831"/>
    <d v="2021-07-19T00:00:00"/>
    <x v="1"/>
    <x v="34"/>
    <s v="Oklahoma City"/>
    <x v="4"/>
    <n v="60"/>
    <n v="350"/>
    <n v="210000"/>
    <n v="73500"/>
    <n v="0.35"/>
    <x v="2"/>
    <x v="5"/>
    <x v="1"/>
  </r>
  <r>
    <x v="3"/>
    <n v="1197831"/>
    <d v="2021-07-19T00:00:00"/>
    <x v="1"/>
    <x v="34"/>
    <s v="Oklahoma City"/>
    <x v="5"/>
    <n v="65"/>
    <n v="525"/>
    <n v="341250"/>
    <n v="136500"/>
    <n v="0.4"/>
    <x v="2"/>
    <x v="5"/>
    <x v="1"/>
  </r>
  <r>
    <x v="3"/>
    <n v="1197831"/>
    <d v="2021-08-20T00:00:00"/>
    <x v="1"/>
    <x v="34"/>
    <s v="Oklahoma City"/>
    <x v="0"/>
    <n v="60"/>
    <n v="675"/>
    <n v="405000"/>
    <n v="162000"/>
    <n v="0.4"/>
    <x v="2"/>
    <x v="6"/>
    <x v="1"/>
  </r>
  <r>
    <x v="3"/>
    <n v="1197831"/>
    <d v="2021-08-20T00:00:00"/>
    <x v="1"/>
    <x v="34"/>
    <s v="Oklahoma City"/>
    <x v="1"/>
    <n v="55.000000000000007"/>
    <n v="450"/>
    <n v="247500.00000000003"/>
    <n v="86625"/>
    <n v="0.35"/>
    <x v="2"/>
    <x v="6"/>
    <x v="1"/>
  </r>
  <r>
    <x v="3"/>
    <n v="1197831"/>
    <d v="2021-08-20T00:00:00"/>
    <x v="1"/>
    <x v="34"/>
    <s v="Oklahoma City"/>
    <x v="2"/>
    <n v="50"/>
    <n v="375"/>
    <n v="187500"/>
    <n v="75000"/>
    <n v="0.4"/>
    <x v="2"/>
    <x v="6"/>
    <x v="1"/>
  </r>
  <r>
    <x v="3"/>
    <n v="1197831"/>
    <d v="2021-08-20T00:00:00"/>
    <x v="1"/>
    <x v="34"/>
    <s v="Oklahoma City"/>
    <x v="3"/>
    <n v="40"/>
    <n v="325"/>
    <n v="130000"/>
    <n v="52000"/>
    <n v="0.4"/>
    <x v="2"/>
    <x v="6"/>
    <x v="1"/>
  </r>
  <r>
    <x v="3"/>
    <n v="1197831"/>
    <d v="2021-08-20T00:00:00"/>
    <x v="1"/>
    <x v="34"/>
    <s v="Oklahoma City"/>
    <x v="4"/>
    <n v="50"/>
    <n v="300"/>
    <n v="150000"/>
    <n v="52500"/>
    <n v="0.35"/>
    <x v="2"/>
    <x v="6"/>
    <x v="1"/>
  </r>
  <r>
    <x v="3"/>
    <n v="1197831"/>
    <d v="2021-08-20T00:00:00"/>
    <x v="1"/>
    <x v="34"/>
    <s v="Oklahoma City"/>
    <x v="5"/>
    <n v="55.000000000000007"/>
    <n v="475"/>
    <n v="261250.00000000003"/>
    <n v="104500.00000000001"/>
    <n v="0.4"/>
    <x v="2"/>
    <x v="6"/>
    <x v="1"/>
  </r>
  <r>
    <x v="3"/>
    <n v="1197831"/>
    <d v="2021-09-19T00:00:00"/>
    <x v="1"/>
    <x v="34"/>
    <s v="Oklahoma City"/>
    <x v="0"/>
    <n v="50"/>
    <n v="575"/>
    <n v="287500"/>
    <n v="115000"/>
    <n v="0.4"/>
    <x v="2"/>
    <x v="7"/>
    <x v="1"/>
  </r>
  <r>
    <x v="3"/>
    <n v="1197831"/>
    <d v="2021-09-19T00:00:00"/>
    <x v="1"/>
    <x v="34"/>
    <s v="Oklahoma City"/>
    <x v="1"/>
    <n v="40.000000000000014"/>
    <n v="375"/>
    <n v="150000.00000000006"/>
    <n v="52500.000000000015"/>
    <n v="0.35"/>
    <x v="2"/>
    <x v="7"/>
    <x v="1"/>
  </r>
  <r>
    <x v="3"/>
    <n v="1197831"/>
    <d v="2021-09-19T00:00:00"/>
    <x v="1"/>
    <x v="34"/>
    <s v="Oklahoma City"/>
    <x v="2"/>
    <n v="15.000000000000007"/>
    <n v="275"/>
    <n v="41250.000000000022"/>
    <n v="16500.000000000011"/>
    <n v="0.4"/>
    <x v="2"/>
    <x v="7"/>
    <x v="1"/>
  </r>
  <r>
    <x v="3"/>
    <n v="1197831"/>
    <d v="2021-09-19T00:00:00"/>
    <x v="1"/>
    <x v="34"/>
    <s v="Oklahoma City"/>
    <x v="3"/>
    <n v="15.000000000000007"/>
    <n v="250"/>
    <n v="37500.000000000015"/>
    <n v="15000.000000000007"/>
    <n v="0.4"/>
    <x v="2"/>
    <x v="7"/>
    <x v="1"/>
  </r>
  <r>
    <x v="3"/>
    <n v="1197831"/>
    <d v="2021-09-19T00:00:00"/>
    <x v="1"/>
    <x v="34"/>
    <s v="Oklahoma City"/>
    <x v="4"/>
    <n v="25.000000000000007"/>
    <n v="250"/>
    <n v="62500.000000000015"/>
    <n v="21875.000000000004"/>
    <n v="0.35"/>
    <x v="2"/>
    <x v="7"/>
    <x v="1"/>
  </r>
  <r>
    <x v="3"/>
    <n v="1197831"/>
    <d v="2021-09-19T00:00:00"/>
    <x v="1"/>
    <x v="34"/>
    <s v="Oklahoma City"/>
    <x v="5"/>
    <n v="30.000000000000011"/>
    <n v="350"/>
    <n v="105000.00000000004"/>
    <n v="42000.000000000022"/>
    <n v="0.4"/>
    <x v="2"/>
    <x v="7"/>
    <x v="1"/>
  </r>
  <r>
    <x v="3"/>
    <n v="1197831"/>
    <d v="2021-10-21T00:00:00"/>
    <x v="1"/>
    <x v="34"/>
    <s v="Oklahoma City"/>
    <x v="0"/>
    <n v="30.000000000000011"/>
    <n v="525"/>
    <n v="157500.00000000006"/>
    <n v="63000.000000000029"/>
    <n v="0.4"/>
    <x v="2"/>
    <x v="8"/>
    <x v="1"/>
  </r>
  <r>
    <x v="3"/>
    <n v="1197831"/>
    <d v="2021-10-21T00:00:00"/>
    <x v="1"/>
    <x v="34"/>
    <s v="Oklahoma City"/>
    <x v="1"/>
    <n v="20.000000000000011"/>
    <n v="350"/>
    <n v="70000.000000000044"/>
    <n v="24500.000000000015"/>
    <n v="0.35"/>
    <x v="2"/>
    <x v="8"/>
    <x v="1"/>
  </r>
  <r>
    <x v="3"/>
    <n v="1197831"/>
    <d v="2021-10-21T00:00:00"/>
    <x v="1"/>
    <x v="34"/>
    <s v="Oklahoma City"/>
    <x v="2"/>
    <n v="20.000000000000011"/>
    <n v="225"/>
    <n v="45000.000000000022"/>
    <n v="18000.000000000011"/>
    <n v="0.4"/>
    <x v="2"/>
    <x v="8"/>
    <x v="1"/>
  </r>
  <r>
    <x v="3"/>
    <n v="1197831"/>
    <d v="2021-10-21T00:00:00"/>
    <x v="1"/>
    <x v="34"/>
    <s v="Oklahoma City"/>
    <x v="3"/>
    <n v="20.000000000000011"/>
    <n v="200"/>
    <n v="40000.000000000022"/>
    <n v="16000.000000000009"/>
    <n v="0.4"/>
    <x v="2"/>
    <x v="8"/>
    <x v="1"/>
  </r>
  <r>
    <x v="3"/>
    <n v="1197831"/>
    <d v="2021-10-21T00:00:00"/>
    <x v="1"/>
    <x v="34"/>
    <s v="Oklahoma City"/>
    <x v="4"/>
    <n v="30.000000000000011"/>
    <n v="200"/>
    <n v="60000.000000000022"/>
    <n v="21000.000000000007"/>
    <n v="0.35"/>
    <x v="2"/>
    <x v="8"/>
    <x v="1"/>
  </r>
  <r>
    <x v="4"/>
    <n v="1197831"/>
    <d v="2021-10-21T00:00:00"/>
    <x v="1"/>
    <x v="34"/>
    <s v="Oklahoma City"/>
    <x v="5"/>
    <n v="30.000000000000004"/>
    <n v="325"/>
    <n v="97500.000000000015"/>
    <n v="39000.000000000007"/>
    <n v="0.4"/>
    <x v="2"/>
    <x v="8"/>
    <x v="1"/>
  </r>
  <r>
    <x v="4"/>
    <n v="1197831"/>
    <d v="2021-11-20T00:00:00"/>
    <x v="1"/>
    <x v="34"/>
    <s v="Oklahoma City"/>
    <x v="0"/>
    <n v="25.000000000000011"/>
    <n v="475"/>
    <n v="118750.00000000004"/>
    <n v="47500.000000000022"/>
    <n v="0.4"/>
    <x v="2"/>
    <x v="9"/>
    <x v="1"/>
  </r>
  <r>
    <x v="4"/>
    <n v="1197831"/>
    <d v="2021-11-20T00:00:00"/>
    <x v="1"/>
    <x v="34"/>
    <s v="Oklahoma City"/>
    <x v="1"/>
    <n v="15.000000000000014"/>
    <n v="300"/>
    <n v="45000.000000000044"/>
    <n v="15750.000000000015"/>
    <n v="0.35"/>
    <x v="2"/>
    <x v="9"/>
    <x v="1"/>
  </r>
  <r>
    <x v="4"/>
    <n v="1197831"/>
    <d v="2021-11-20T00:00:00"/>
    <x v="1"/>
    <x v="34"/>
    <s v="Oklahoma City"/>
    <x v="2"/>
    <n v="25.000000000000018"/>
    <n v="245"/>
    <n v="61250.000000000044"/>
    <n v="24500.000000000018"/>
    <n v="0.4"/>
    <x v="2"/>
    <x v="9"/>
    <x v="1"/>
  </r>
  <r>
    <x v="4"/>
    <n v="1197831"/>
    <d v="2021-11-20T00:00:00"/>
    <x v="1"/>
    <x v="34"/>
    <s v="Oklahoma City"/>
    <x v="3"/>
    <n v="55.000000000000014"/>
    <n v="300"/>
    <n v="165000.00000000003"/>
    <n v="66000.000000000015"/>
    <n v="0.4"/>
    <x v="2"/>
    <x v="9"/>
    <x v="1"/>
  </r>
  <r>
    <x v="4"/>
    <n v="1197831"/>
    <d v="2021-11-20T00:00:00"/>
    <x v="1"/>
    <x v="34"/>
    <s v="Oklahoma City"/>
    <x v="4"/>
    <n v="75.000000000000014"/>
    <n v="275"/>
    <n v="206250.00000000003"/>
    <n v="72187.5"/>
    <n v="0.35"/>
    <x v="2"/>
    <x v="9"/>
    <x v="1"/>
  </r>
  <r>
    <x v="4"/>
    <n v="1197831"/>
    <d v="2021-11-20T00:00:00"/>
    <x v="1"/>
    <x v="34"/>
    <s v="Oklahoma City"/>
    <x v="5"/>
    <n v="75"/>
    <n v="375"/>
    <n v="281250"/>
    <n v="112500"/>
    <n v="0.4"/>
    <x v="2"/>
    <x v="9"/>
    <x v="1"/>
  </r>
  <r>
    <x v="4"/>
    <n v="1197831"/>
    <d v="2021-12-19T00:00:00"/>
    <x v="1"/>
    <x v="34"/>
    <s v="Oklahoma City"/>
    <x v="0"/>
    <n v="70"/>
    <n v="625"/>
    <n v="437500"/>
    <n v="175000"/>
    <n v="0.4"/>
    <x v="2"/>
    <x v="10"/>
    <x v="1"/>
  </r>
  <r>
    <x v="4"/>
    <n v="1197831"/>
    <d v="2021-12-19T00:00:00"/>
    <x v="1"/>
    <x v="34"/>
    <s v="Oklahoma City"/>
    <x v="1"/>
    <n v="60.000000000000007"/>
    <n v="425"/>
    <n v="255000.00000000003"/>
    <n v="89250"/>
    <n v="0.35"/>
    <x v="2"/>
    <x v="10"/>
    <x v="1"/>
  </r>
  <r>
    <x v="4"/>
    <n v="1197831"/>
    <d v="2021-12-19T00:00:00"/>
    <x v="1"/>
    <x v="34"/>
    <s v="Oklahoma City"/>
    <x v="2"/>
    <n v="60.000000000000007"/>
    <n v="375"/>
    <n v="225000.00000000003"/>
    <n v="90000.000000000015"/>
    <n v="0.4"/>
    <x v="2"/>
    <x v="10"/>
    <x v="1"/>
  </r>
  <r>
    <x v="4"/>
    <n v="1197831"/>
    <d v="2021-12-19T00:00:00"/>
    <x v="1"/>
    <x v="34"/>
    <s v="Oklahoma City"/>
    <x v="3"/>
    <n v="60.000000000000007"/>
    <n v="325"/>
    <n v="195000.00000000003"/>
    <n v="78000.000000000015"/>
    <n v="0.4"/>
    <x v="2"/>
    <x v="10"/>
    <x v="1"/>
  </r>
  <r>
    <x v="4"/>
    <n v="1197831"/>
    <d v="2021-12-19T00:00:00"/>
    <x v="1"/>
    <x v="34"/>
    <s v="Oklahoma City"/>
    <x v="4"/>
    <n v="70"/>
    <n v="325"/>
    <n v="227500"/>
    <n v="79625"/>
    <n v="0.35"/>
    <x v="2"/>
    <x v="10"/>
    <x v="1"/>
  </r>
  <r>
    <x v="4"/>
    <n v="1197831"/>
    <d v="2021-12-19T00:00:00"/>
    <x v="1"/>
    <x v="34"/>
    <s v="Oklahoma City"/>
    <x v="5"/>
    <n v="75"/>
    <n v="425"/>
    <n v="318750"/>
    <n v="127500"/>
    <n v="0.4"/>
    <x v="2"/>
    <x v="10"/>
    <x v="1"/>
  </r>
  <r>
    <x v="4"/>
    <n v="1197831"/>
    <d v="2021-01-16T00:00:00"/>
    <x v="1"/>
    <x v="34"/>
    <s v="Oklahoma City"/>
    <x v="0"/>
    <n v="25.000000000000007"/>
    <n v="550"/>
    <n v="137500.00000000003"/>
    <n v="48125.000000000007"/>
    <n v="0.35"/>
    <x v="2"/>
    <x v="0"/>
    <x v="1"/>
  </r>
  <r>
    <x v="4"/>
    <n v="1197831"/>
    <d v="2021-01-16T00:00:00"/>
    <x v="1"/>
    <x v="34"/>
    <s v="Oklahoma City"/>
    <x v="1"/>
    <n v="25.000000000000007"/>
    <n v="350"/>
    <n v="87500.000000000029"/>
    <n v="30625.000000000007"/>
    <n v="0.35"/>
    <x v="2"/>
    <x v="0"/>
    <x v="1"/>
  </r>
  <r>
    <x v="4"/>
    <n v="1197831"/>
    <d v="2021-01-16T00:00:00"/>
    <x v="1"/>
    <x v="34"/>
    <s v="Oklahoma City"/>
    <x v="2"/>
    <n v="15.000000000000007"/>
    <n v="350"/>
    <n v="52500.000000000022"/>
    <n v="18375.000000000007"/>
    <n v="0.35"/>
    <x v="2"/>
    <x v="0"/>
    <x v="1"/>
  </r>
  <r>
    <x v="4"/>
    <n v="1197831"/>
    <d v="2021-01-16T00:00:00"/>
    <x v="1"/>
    <x v="34"/>
    <s v="Oklahoma City"/>
    <x v="3"/>
    <n v="20"/>
    <n v="200"/>
    <n v="40000"/>
    <n v="14000"/>
    <n v="0.35"/>
    <x v="2"/>
    <x v="0"/>
    <x v="1"/>
  </r>
  <r>
    <x v="4"/>
    <n v="1197831"/>
    <d v="2021-01-16T00:00:00"/>
    <x v="1"/>
    <x v="34"/>
    <s v="Oklahoma City"/>
    <x v="4"/>
    <n v="35"/>
    <n v="250"/>
    <n v="87500"/>
    <n v="30624.999999999996"/>
    <n v="0.35"/>
    <x v="2"/>
    <x v="0"/>
    <x v="1"/>
  </r>
  <r>
    <x v="4"/>
    <n v="1197831"/>
    <d v="2021-01-16T00:00:00"/>
    <x v="1"/>
    <x v="34"/>
    <s v="Oklahoma City"/>
    <x v="5"/>
    <n v="25.000000000000007"/>
    <n v="350"/>
    <n v="87500.000000000029"/>
    <n v="30625.000000000007"/>
    <n v="0.35"/>
    <x v="2"/>
    <x v="0"/>
    <x v="1"/>
  </r>
  <r>
    <x v="4"/>
    <n v="1197831"/>
    <d v="2021-02-14T00:00:00"/>
    <x v="1"/>
    <x v="34"/>
    <s v="Oklahoma City"/>
    <x v="0"/>
    <n v="25.000000000000007"/>
    <n v="600"/>
    <n v="150000.00000000003"/>
    <n v="52500.000000000007"/>
    <n v="0.35"/>
    <x v="2"/>
    <x v="1"/>
    <x v="1"/>
  </r>
  <r>
    <x v="4"/>
    <n v="1197831"/>
    <d v="2021-02-14T00:00:00"/>
    <x v="1"/>
    <x v="34"/>
    <s v="Oklahoma City"/>
    <x v="1"/>
    <n v="25.000000000000007"/>
    <n v="250"/>
    <n v="62500.000000000015"/>
    <n v="21875.000000000004"/>
    <n v="0.35"/>
    <x v="2"/>
    <x v="1"/>
    <x v="1"/>
  </r>
  <r>
    <x v="4"/>
    <n v="1197831"/>
    <d v="2021-02-14T00:00:00"/>
    <x v="1"/>
    <x v="34"/>
    <s v="Oklahoma City"/>
    <x v="2"/>
    <n v="15.000000000000007"/>
    <n v="300"/>
    <n v="45000.000000000022"/>
    <n v="15750.000000000007"/>
    <n v="0.35"/>
    <x v="2"/>
    <x v="1"/>
    <x v="1"/>
  </r>
  <r>
    <x v="4"/>
    <n v="1197831"/>
    <d v="2021-02-14T00:00:00"/>
    <x v="3"/>
    <x v="35"/>
    <s v="Wichita"/>
    <x v="3"/>
    <n v="20"/>
    <n v="150"/>
    <n v="30000"/>
    <n v="10500"/>
    <n v="0.35"/>
    <x v="2"/>
    <x v="1"/>
    <x v="1"/>
  </r>
  <r>
    <x v="4"/>
    <n v="1197831"/>
    <d v="2021-02-14T00:00:00"/>
    <x v="3"/>
    <x v="35"/>
    <s v="Wichita"/>
    <x v="4"/>
    <n v="35"/>
    <n v="225"/>
    <n v="78750"/>
    <n v="27562.5"/>
    <n v="0.35"/>
    <x v="2"/>
    <x v="1"/>
    <x v="1"/>
  </r>
  <r>
    <x v="4"/>
    <n v="1197831"/>
    <d v="2021-02-14T00:00:00"/>
    <x v="3"/>
    <x v="35"/>
    <s v="Wichita"/>
    <x v="5"/>
    <n v="20"/>
    <n v="325"/>
    <n v="65000"/>
    <n v="22750"/>
    <n v="0.35"/>
    <x v="2"/>
    <x v="1"/>
    <x v="1"/>
  </r>
  <r>
    <x v="4"/>
    <n v="1197831"/>
    <d v="2021-03-12T00:00:00"/>
    <x v="3"/>
    <x v="35"/>
    <s v="Wichita"/>
    <x v="0"/>
    <n v="20"/>
    <n v="545"/>
    <n v="109000"/>
    <n v="38150"/>
    <n v="0.35"/>
    <x v="2"/>
    <x v="2"/>
    <x v="1"/>
  </r>
  <r>
    <x v="4"/>
    <n v="1197831"/>
    <d v="2021-03-12T00:00:00"/>
    <x v="3"/>
    <x v="35"/>
    <s v="Wichita"/>
    <x v="1"/>
    <n v="20"/>
    <n v="225"/>
    <n v="45000"/>
    <n v="15749.999999999998"/>
    <n v="0.35"/>
    <x v="2"/>
    <x v="2"/>
    <x v="1"/>
  </r>
  <r>
    <x v="4"/>
    <n v="1197831"/>
    <d v="2021-03-12T00:00:00"/>
    <x v="3"/>
    <x v="35"/>
    <s v="Wichita"/>
    <x v="2"/>
    <n v="10.000000000000002"/>
    <n v="250"/>
    <n v="25000.000000000004"/>
    <n v="8750"/>
    <n v="0.35"/>
    <x v="2"/>
    <x v="2"/>
    <x v="1"/>
  </r>
  <r>
    <x v="4"/>
    <n v="1197831"/>
    <d v="2021-03-12T00:00:00"/>
    <x v="3"/>
    <x v="35"/>
    <s v="Wichita"/>
    <x v="3"/>
    <n v="19.999999999999996"/>
    <n v="100"/>
    <n v="19999.999999999996"/>
    <n v="6999.9999999999982"/>
    <n v="0.35"/>
    <x v="2"/>
    <x v="2"/>
    <x v="1"/>
  </r>
  <r>
    <x v="4"/>
    <n v="1197831"/>
    <d v="2021-03-12T00:00:00"/>
    <x v="3"/>
    <x v="35"/>
    <s v="Wichita"/>
    <x v="4"/>
    <n v="35.000000000000007"/>
    <n v="150"/>
    <n v="52500.000000000007"/>
    <n v="18375"/>
    <n v="0.35"/>
    <x v="2"/>
    <x v="2"/>
    <x v="1"/>
  </r>
  <r>
    <x v="4"/>
    <n v="1197831"/>
    <d v="2021-03-12T00:00:00"/>
    <x v="3"/>
    <x v="35"/>
    <s v="Wichita"/>
    <x v="5"/>
    <n v="25"/>
    <n v="250"/>
    <n v="62500"/>
    <n v="21875"/>
    <n v="0.35"/>
    <x v="2"/>
    <x v="2"/>
    <x v="1"/>
  </r>
  <r>
    <x v="4"/>
    <n v="1197831"/>
    <d v="2021-04-13T00:00:00"/>
    <x v="3"/>
    <x v="35"/>
    <s v="Wichita"/>
    <x v="0"/>
    <n v="25"/>
    <n v="500"/>
    <n v="125000"/>
    <n v="43750"/>
    <n v="0.35"/>
    <x v="2"/>
    <x v="3"/>
    <x v="1"/>
  </r>
  <r>
    <x v="4"/>
    <n v="1197831"/>
    <d v="2021-04-13T00:00:00"/>
    <x v="3"/>
    <x v="35"/>
    <s v="Wichita"/>
    <x v="1"/>
    <n v="25"/>
    <n v="200"/>
    <n v="50000"/>
    <n v="17500"/>
    <n v="0.35"/>
    <x v="2"/>
    <x v="3"/>
    <x v="1"/>
  </r>
  <r>
    <x v="4"/>
    <n v="1197831"/>
    <d v="2021-04-13T00:00:00"/>
    <x v="3"/>
    <x v="35"/>
    <s v="Wichita"/>
    <x v="2"/>
    <n v="15.000000000000002"/>
    <n v="200"/>
    <n v="30000.000000000004"/>
    <n v="10500"/>
    <n v="0.35"/>
    <x v="2"/>
    <x v="3"/>
    <x v="1"/>
  </r>
  <r>
    <x v="4"/>
    <n v="1197831"/>
    <d v="2021-04-13T00:00:00"/>
    <x v="3"/>
    <x v="35"/>
    <s v="Wichita"/>
    <x v="3"/>
    <n v="19.999999999999996"/>
    <n v="125"/>
    <n v="24999.999999999996"/>
    <n v="8749.9999999999982"/>
    <n v="0.35"/>
    <x v="2"/>
    <x v="3"/>
    <x v="1"/>
  </r>
  <r>
    <x v="4"/>
    <n v="1197831"/>
    <d v="2021-04-13T00:00:00"/>
    <x v="3"/>
    <x v="35"/>
    <s v="Wichita"/>
    <x v="4"/>
    <n v="40"/>
    <n v="150"/>
    <n v="60000"/>
    <n v="21000"/>
    <n v="0.35"/>
    <x v="2"/>
    <x v="3"/>
    <x v="1"/>
  </r>
  <r>
    <x v="4"/>
    <n v="1197831"/>
    <d v="2021-04-13T00:00:00"/>
    <x v="3"/>
    <x v="35"/>
    <s v="Wichita"/>
    <x v="5"/>
    <n v="30.000000000000004"/>
    <n v="300"/>
    <n v="90000.000000000015"/>
    <n v="31500.000000000004"/>
    <n v="0.35"/>
    <x v="2"/>
    <x v="3"/>
    <x v="1"/>
  </r>
  <r>
    <x v="4"/>
    <n v="1197831"/>
    <d v="2021-05-12T00:00:00"/>
    <x v="3"/>
    <x v="35"/>
    <s v="Wichita"/>
    <x v="0"/>
    <n v="40"/>
    <n v="570"/>
    <n v="228000"/>
    <n v="79800"/>
    <n v="0.35"/>
    <x v="2"/>
    <x v="4"/>
    <x v="1"/>
  </r>
  <r>
    <x v="4"/>
    <n v="1197831"/>
    <d v="2021-05-12T00:00:00"/>
    <x v="3"/>
    <x v="35"/>
    <s v="Wichita"/>
    <x v="1"/>
    <n v="40"/>
    <n v="275"/>
    <n v="110000"/>
    <n v="38500"/>
    <n v="0.35"/>
    <x v="2"/>
    <x v="4"/>
    <x v="1"/>
  </r>
  <r>
    <x v="4"/>
    <n v="1197831"/>
    <d v="2021-05-12T00:00:00"/>
    <x v="3"/>
    <x v="35"/>
    <s v="Wichita"/>
    <x v="2"/>
    <n v="35"/>
    <n v="250"/>
    <n v="87500"/>
    <n v="30624.999999999996"/>
    <n v="0.35"/>
    <x v="2"/>
    <x v="4"/>
    <x v="1"/>
  </r>
  <r>
    <x v="4"/>
    <n v="1197831"/>
    <d v="2021-05-12T00:00:00"/>
    <x v="3"/>
    <x v="35"/>
    <s v="Wichita"/>
    <x v="3"/>
    <n v="35"/>
    <n v="200"/>
    <n v="70000"/>
    <n v="24500"/>
    <n v="0.35"/>
    <x v="2"/>
    <x v="4"/>
    <x v="1"/>
  </r>
  <r>
    <x v="4"/>
    <n v="1197831"/>
    <d v="2021-05-12T00:00:00"/>
    <x v="3"/>
    <x v="35"/>
    <s v="Wichita"/>
    <x v="4"/>
    <n v="44.999999999999993"/>
    <n v="225"/>
    <n v="101249.99999999999"/>
    <n v="35437.499999999993"/>
    <n v="0.35"/>
    <x v="2"/>
    <x v="4"/>
    <x v="1"/>
  </r>
  <r>
    <x v="4"/>
    <n v="1197831"/>
    <d v="2021-05-12T00:00:00"/>
    <x v="3"/>
    <x v="35"/>
    <s v="Wichita"/>
    <x v="5"/>
    <n v="44.999999999999993"/>
    <n v="325"/>
    <n v="146249.99999999997"/>
    <n v="51187.499999999985"/>
    <n v="0.35"/>
    <x v="2"/>
    <x v="4"/>
    <x v="1"/>
  </r>
  <r>
    <x v="4"/>
    <n v="1197831"/>
    <d v="2021-06-14T00:00:00"/>
    <x v="3"/>
    <x v="35"/>
    <s v="Wichita"/>
    <x v="0"/>
    <n v="40"/>
    <n v="575"/>
    <n v="230000"/>
    <n v="80500"/>
    <n v="0.35"/>
    <x v="2"/>
    <x v="11"/>
    <x v="1"/>
  </r>
  <r>
    <x v="4"/>
    <n v="1197831"/>
    <d v="2021-06-14T00:00:00"/>
    <x v="3"/>
    <x v="35"/>
    <s v="Wichita"/>
    <x v="1"/>
    <n v="35"/>
    <n v="325"/>
    <n v="113750"/>
    <n v="39812.5"/>
    <n v="0.35"/>
    <x v="2"/>
    <x v="11"/>
    <x v="1"/>
  </r>
  <r>
    <x v="4"/>
    <n v="1197831"/>
    <d v="2021-06-14T00:00:00"/>
    <x v="3"/>
    <x v="35"/>
    <s v="Wichita"/>
    <x v="2"/>
    <n v="40"/>
    <n v="300"/>
    <n v="120000"/>
    <n v="42000"/>
    <n v="0.35"/>
    <x v="2"/>
    <x v="11"/>
    <x v="1"/>
  </r>
  <r>
    <x v="4"/>
    <n v="1197831"/>
    <d v="2021-06-14T00:00:00"/>
    <x v="3"/>
    <x v="35"/>
    <s v="Wichita"/>
    <x v="3"/>
    <n v="40"/>
    <n v="275"/>
    <n v="110000"/>
    <n v="38500"/>
    <n v="0.35"/>
    <x v="2"/>
    <x v="11"/>
    <x v="1"/>
  </r>
  <r>
    <x v="4"/>
    <n v="1197831"/>
    <d v="2021-06-14T00:00:00"/>
    <x v="3"/>
    <x v="35"/>
    <s v="Wichita"/>
    <x v="4"/>
    <n v="54.999999999999993"/>
    <n v="275"/>
    <n v="151249.99999999997"/>
    <n v="52937.499999999985"/>
    <n v="0.35"/>
    <x v="2"/>
    <x v="11"/>
    <x v="1"/>
  </r>
  <r>
    <x v="4"/>
    <n v="1197831"/>
    <d v="2021-06-14T00:00:00"/>
    <x v="3"/>
    <x v="35"/>
    <s v="Wichita"/>
    <x v="5"/>
    <n v="60"/>
    <n v="450"/>
    <n v="270000"/>
    <n v="94500"/>
    <n v="0.35"/>
    <x v="2"/>
    <x v="11"/>
    <x v="1"/>
  </r>
  <r>
    <x v="4"/>
    <n v="1197831"/>
    <d v="2021-07-12T00:00:00"/>
    <x v="3"/>
    <x v="35"/>
    <s v="Wichita"/>
    <x v="0"/>
    <n v="54.999999999999993"/>
    <n v="675"/>
    <n v="371249.99999999994"/>
    <n v="129937.49999999997"/>
    <n v="0.35"/>
    <x v="2"/>
    <x v="5"/>
    <x v="1"/>
  </r>
  <r>
    <x v="4"/>
    <n v="1197831"/>
    <d v="2021-07-12T00:00:00"/>
    <x v="3"/>
    <x v="35"/>
    <s v="Wichita"/>
    <x v="1"/>
    <n v="50"/>
    <n v="425"/>
    <n v="212500"/>
    <n v="74375"/>
    <n v="0.35"/>
    <x v="2"/>
    <x v="5"/>
    <x v="1"/>
  </r>
  <r>
    <x v="4"/>
    <n v="1197831"/>
    <d v="2021-07-12T00:00:00"/>
    <x v="3"/>
    <x v="35"/>
    <s v="Wichita"/>
    <x v="2"/>
    <n v="45"/>
    <n v="350"/>
    <n v="157500"/>
    <n v="55125"/>
    <n v="0.35"/>
    <x v="2"/>
    <x v="5"/>
    <x v="1"/>
  </r>
  <r>
    <x v="4"/>
    <n v="1197831"/>
    <d v="2021-07-12T00:00:00"/>
    <x v="3"/>
    <x v="35"/>
    <s v="Wichita"/>
    <x v="3"/>
    <n v="45"/>
    <n v="300"/>
    <n v="135000"/>
    <n v="47250"/>
    <n v="0.35"/>
    <x v="2"/>
    <x v="5"/>
    <x v="1"/>
  </r>
  <r>
    <x v="4"/>
    <n v="1197831"/>
    <d v="2021-07-12T00:00:00"/>
    <x v="3"/>
    <x v="35"/>
    <s v="Wichita"/>
    <x v="4"/>
    <n v="60"/>
    <n v="325"/>
    <n v="195000"/>
    <n v="68250"/>
    <n v="0.35"/>
    <x v="2"/>
    <x v="5"/>
    <x v="1"/>
  </r>
  <r>
    <x v="4"/>
    <n v="1197831"/>
    <d v="2021-07-12T00:00:00"/>
    <x v="3"/>
    <x v="35"/>
    <s v="Wichita"/>
    <x v="5"/>
    <n v="65"/>
    <n v="500"/>
    <n v="325000"/>
    <n v="113750"/>
    <n v="0.35"/>
    <x v="2"/>
    <x v="5"/>
    <x v="1"/>
  </r>
  <r>
    <x v="4"/>
    <n v="1197831"/>
    <d v="2021-08-13T00:00:00"/>
    <x v="3"/>
    <x v="35"/>
    <s v="Wichita"/>
    <x v="0"/>
    <n v="60"/>
    <n v="650"/>
    <n v="390000"/>
    <n v="136500"/>
    <n v="0.35"/>
    <x v="2"/>
    <x v="6"/>
    <x v="1"/>
  </r>
  <r>
    <x v="4"/>
    <n v="1197831"/>
    <d v="2021-08-13T00:00:00"/>
    <x v="3"/>
    <x v="35"/>
    <s v="Wichita"/>
    <x v="1"/>
    <n v="55.000000000000007"/>
    <n v="425"/>
    <n v="233750.00000000003"/>
    <n v="81812.5"/>
    <n v="0.35"/>
    <x v="2"/>
    <x v="6"/>
    <x v="1"/>
  </r>
  <r>
    <x v="4"/>
    <n v="1197831"/>
    <d v="2021-08-13T00:00:00"/>
    <x v="3"/>
    <x v="35"/>
    <s v="Wichita"/>
    <x v="2"/>
    <n v="50"/>
    <n v="350"/>
    <n v="175000"/>
    <n v="61249.999999999993"/>
    <n v="0.35"/>
    <x v="2"/>
    <x v="6"/>
    <x v="1"/>
  </r>
  <r>
    <x v="4"/>
    <n v="1197831"/>
    <d v="2021-08-13T00:00:00"/>
    <x v="3"/>
    <x v="35"/>
    <s v="Wichita"/>
    <x v="3"/>
    <n v="40"/>
    <n v="300"/>
    <n v="120000"/>
    <n v="42000"/>
    <n v="0.35"/>
    <x v="2"/>
    <x v="6"/>
    <x v="1"/>
  </r>
  <r>
    <x v="4"/>
    <n v="1197831"/>
    <d v="2021-08-13T00:00:00"/>
    <x v="3"/>
    <x v="35"/>
    <s v="Wichita"/>
    <x v="4"/>
    <n v="50"/>
    <n v="275"/>
    <n v="137500"/>
    <n v="48125"/>
    <n v="0.35"/>
    <x v="2"/>
    <x v="6"/>
    <x v="1"/>
  </r>
  <r>
    <x v="4"/>
    <n v="1197831"/>
    <d v="2021-08-13T00:00:00"/>
    <x v="3"/>
    <x v="35"/>
    <s v="Wichita"/>
    <x v="5"/>
    <n v="55.000000000000007"/>
    <n v="450"/>
    <n v="247500.00000000003"/>
    <n v="86625"/>
    <n v="0.35"/>
    <x v="2"/>
    <x v="6"/>
    <x v="1"/>
  </r>
  <r>
    <x v="4"/>
    <n v="1197831"/>
    <d v="2021-09-12T00:00:00"/>
    <x v="3"/>
    <x v="35"/>
    <s v="Wichita"/>
    <x v="0"/>
    <n v="50"/>
    <n v="550"/>
    <n v="275000"/>
    <n v="96250"/>
    <n v="0.35"/>
    <x v="2"/>
    <x v="7"/>
    <x v="1"/>
  </r>
  <r>
    <x v="4"/>
    <n v="1197831"/>
    <d v="2021-09-12T00:00:00"/>
    <x v="3"/>
    <x v="35"/>
    <s v="Wichita"/>
    <x v="1"/>
    <n v="40.000000000000014"/>
    <n v="350"/>
    <n v="140000.00000000006"/>
    <n v="49000.000000000015"/>
    <n v="0.35"/>
    <x v="2"/>
    <x v="7"/>
    <x v="1"/>
  </r>
  <r>
    <x v="4"/>
    <n v="1197831"/>
    <d v="2021-09-12T00:00:00"/>
    <x v="3"/>
    <x v="35"/>
    <s v="Wichita"/>
    <x v="2"/>
    <n v="15.000000000000007"/>
    <n v="250"/>
    <n v="37500.000000000015"/>
    <n v="13125.000000000004"/>
    <n v="0.35"/>
    <x v="2"/>
    <x v="7"/>
    <x v="1"/>
  </r>
  <r>
    <x v="4"/>
    <n v="1197831"/>
    <d v="2021-09-12T00:00:00"/>
    <x v="3"/>
    <x v="35"/>
    <s v="Wichita"/>
    <x v="3"/>
    <n v="15.000000000000007"/>
    <n v="225"/>
    <n v="33750.000000000015"/>
    <n v="11812.500000000004"/>
    <n v="0.35"/>
    <x v="2"/>
    <x v="7"/>
    <x v="1"/>
  </r>
  <r>
    <x v="4"/>
    <n v="1197831"/>
    <d v="2021-09-12T00:00:00"/>
    <x v="3"/>
    <x v="35"/>
    <s v="Wichita"/>
    <x v="4"/>
    <n v="25.000000000000007"/>
    <n v="225"/>
    <n v="56250.000000000015"/>
    <n v="19687.500000000004"/>
    <n v="0.35"/>
    <x v="2"/>
    <x v="7"/>
    <x v="1"/>
  </r>
  <r>
    <x v="4"/>
    <n v="1197831"/>
    <d v="2021-09-12T00:00:00"/>
    <x v="3"/>
    <x v="35"/>
    <s v="Wichita"/>
    <x v="5"/>
    <n v="30.000000000000011"/>
    <n v="325"/>
    <n v="97500.000000000029"/>
    <n v="34125.000000000007"/>
    <n v="0.35"/>
    <x v="2"/>
    <x v="7"/>
    <x v="1"/>
  </r>
  <r>
    <x v="4"/>
    <n v="1197831"/>
    <d v="2021-10-14T00:00:00"/>
    <x v="3"/>
    <x v="35"/>
    <s v="Wichita"/>
    <x v="0"/>
    <n v="30.000000000000011"/>
    <n v="500"/>
    <n v="150000.00000000006"/>
    <n v="52500.000000000015"/>
    <n v="0.35"/>
    <x v="2"/>
    <x v="8"/>
    <x v="1"/>
  </r>
  <r>
    <x v="4"/>
    <n v="1197831"/>
    <d v="2021-10-14T00:00:00"/>
    <x v="3"/>
    <x v="35"/>
    <s v="Wichita"/>
    <x v="1"/>
    <n v="20.000000000000011"/>
    <n v="325"/>
    <n v="65000.000000000036"/>
    <n v="22750.000000000011"/>
    <n v="0.35"/>
    <x v="2"/>
    <x v="8"/>
    <x v="1"/>
  </r>
  <r>
    <x v="4"/>
    <n v="1197831"/>
    <d v="2021-10-14T00:00:00"/>
    <x v="3"/>
    <x v="35"/>
    <s v="Wichita"/>
    <x v="2"/>
    <n v="20.000000000000011"/>
    <n v="200"/>
    <n v="40000.000000000022"/>
    <n v="14000.000000000007"/>
    <n v="0.35"/>
    <x v="2"/>
    <x v="8"/>
    <x v="1"/>
  </r>
  <r>
    <x v="4"/>
    <n v="1197831"/>
    <d v="2021-10-14T00:00:00"/>
    <x v="3"/>
    <x v="35"/>
    <s v="Wichita"/>
    <x v="3"/>
    <n v="20.000000000000011"/>
    <n v="175"/>
    <n v="35000.000000000022"/>
    <n v="12250.000000000007"/>
    <n v="0.35"/>
    <x v="2"/>
    <x v="8"/>
    <x v="1"/>
  </r>
  <r>
    <x v="4"/>
    <n v="1197831"/>
    <d v="2021-10-14T00:00:00"/>
    <x v="3"/>
    <x v="35"/>
    <s v="Wichita"/>
    <x v="4"/>
    <n v="30.000000000000011"/>
    <n v="175"/>
    <n v="52500.000000000022"/>
    <n v="18375.000000000007"/>
    <n v="0.35"/>
    <x v="2"/>
    <x v="8"/>
    <x v="1"/>
  </r>
  <r>
    <x v="0"/>
    <n v="1197831"/>
    <d v="2021-10-14T00:00:00"/>
    <x v="3"/>
    <x v="35"/>
    <s v="Wichita"/>
    <x v="5"/>
    <n v="30.000000000000004"/>
    <n v="300"/>
    <n v="90000.000000000015"/>
    <n v="31500.000000000004"/>
    <n v="0.35"/>
    <x v="2"/>
    <x v="8"/>
    <x v="1"/>
  </r>
  <r>
    <x v="0"/>
    <n v="1197831"/>
    <d v="2021-11-13T00:00:00"/>
    <x v="3"/>
    <x v="35"/>
    <s v="Wichita"/>
    <x v="0"/>
    <n v="25.000000000000011"/>
    <n v="450"/>
    <n v="112500.00000000004"/>
    <n v="39375.000000000015"/>
    <n v="0.35"/>
    <x v="2"/>
    <x v="9"/>
    <x v="1"/>
  </r>
  <r>
    <x v="0"/>
    <n v="1197831"/>
    <d v="2021-11-13T00:00:00"/>
    <x v="3"/>
    <x v="35"/>
    <s v="Wichita"/>
    <x v="1"/>
    <n v="15.000000000000014"/>
    <n v="275"/>
    <n v="41250.000000000036"/>
    <n v="14437.500000000011"/>
    <n v="0.35"/>
    <x v="2"/>
    <x v="9"/>
    <x v="1"/>
  </r>
  <r>
    <x v="0"/>
    <n v="1197831"/>
    <d v="2021-11-13T00:00:00"/>
    <x v="3"/>
    <x v="35"/>
    <s v="Wichita"/>
    <x v="2"/>
    <n v="25.000000000000018"/>
    <n v="220"/>
    <n v="55000.000000000036"/>
    <n v="19250.000000000011"/>
    <n v="0.35"/>
    <x v="2"/>
    <x v="9"/>
    <x v="1"/>
  </r>
  <r>
    <x v="0"/>
    <n v="1197831"/>
    <d v="2021-11-13T00:00:00"/>
    <x v="3"/>
    <x v="35"/>
    <s v="Wichita"/>
    <x v="3"/>
    <n v="55.000000000000014"/>
    <n v="275"/>
    <n v="151250.00000000003"/>
    <n v="52937.500000000007"/>
    <n v="0.35"/>
    <x v="2"/>
    <x v="9"/>
    <x v="1"/>
  </r>
  <r>
    <x v="0"/>
    <n v="1197831"/>
    <d v="2021-11-13T00:00:00"/>
    <x v="3"/>
    <x v="35"/>
    <s v="Wichita"/>
    <x v="4"/>
    <n v="75.000000000000014"/>
    <n v="250"/>
    <n v="187500.00000000003"/>
    <n v="65625"/>
    <n v="0.35"/>
    <x v="2"/>
    <x v="9"/>
    <x v="1"/>
  </r>
  <r>
    <x v="0"/>
    <n v="1197831"/>
    <d v="2021-11-13T00:00:00"/>
    <x v="3"/>
    <x v="35"/>
    <s v="Wichita"/>
    <x v="5"/>
    <n v="75"/>
    <n v="350"/>
    <n v="262500"/>
    <n v="91875"/>
    <n v="0.35"/>
    <x v="2"/>
    <x v="9"/>
    <x v="1"/>
  </r>
  <r>
    <x v="0"/>
    <n v="1197831"/>
    <d v="2021-12-12T00:00:00"/>
    <x v="3"/>
    <x v="35"/>
    <s v="Wichita"/>
    <x v="0"/>
    <n v="70"/>
    <n v="600"/>
    <n v="420000"/>
    <n v="147000"/>
    <n v="0.35"/>
    <x v="2"/>
    <x v="10"/>
    <x v="1"/>
  </r>
  <r>
    <x v="0"/>
    <n v="1197831"/>
    <d v="2021-12-12T00:00:00"/>
    <x v="3"/>
    <x v="35"/>
    <s v="Wichita"/>
    <x v="1"/>
    <n v="60.000000000000007"/>
    <n v="400"/>
    <n v="240000.00000000003"/>
    <n v="84000"/>
    <n v="0.35"/>
    <x v="2"/>
    <x v="10"/>
    <x v="1"/>
  </r>
  <r>
    <x v="0"/>
    <n v="1197831"/>
    <d v="2021-12-12T00:00:00"/>
    <x v="3"/>
    <x v="35"/>
    <s v="Wichita"/>
    <x v="2"/>
    <n v="60.000000000000007"/>
    <n v="350"/>
    <n v="210000.00000000003"/>
    <n v="73500"/>
    <n v="0.35"/>
    <x v="2"/>
    <x v="10"/>
    <x v="1"/>
  </r>
  <r>
    <x v="0"/>
    <n v="1197831"/>
    <d v="2021-12-12T00:00:00"/>
    <x v="3"/>
    <x v="35"/>
    <s v="Wichita"/>
    <x v="3"/>
    <n v="60.000000000000007"/>
    <n v="300"/>
    <n v="180000.00000000003"/>
    <n v="63000.000000000007"/>
    <n v="0.35"/>
    <x v="2"/>
    <x v="10"/>
    <x v="1"/>
  </r>
  <r>
    <x v="0"/>
    <n v="1197831"/>
    <d v="2021-12-12T00:00:00"/>
    <x v="3"/>
    <x v="35"/>
    <s v="Wichita"/>
    <x v="4"/>
    <n v="70"/>
    <n v="300"/>
    <n v="210000"/>
    <n v="73500"/>
    <n v="0.35"/>
    <x v="2"/>
    <x v="10"/>
    <x v="1"/>
  </r>
  <r>
    <x v="0"/>
    <n v="1197831"/>
    <d v="2021-12-12T00:00:00"/>
    <x v="3"/>
    <x v="35"/>
    <s v="Wichita"/>
    <x v="5"/>
    <n v="75"/>
    <n v="400"/>
    <n v="300000"/>
    <n v="105000"/>
    <n v="0.35"/>
    <x v="2"/>
    <x v="10"/>
    <x v="1"/>
  </r>
  <r>
    <x v="0"/>
    <n v="1185732"/>
    <d v="2021-01-12T00:00:00"/>
    <x v="3"/>
    <x v="35"/>
    <s v="Wichita"/>
    <x v="0"/>
    <n v="40"/>
    <n v="475"/>
    <n v="190000"/>
    <n v="66500"/>
    <n v="0.35"/>
    <x v="2"/>
    <x v="0"/>
    <x v="1"/>
  </r>
  <r>
    <x v="0"/>
    <n v="1185732"/>
    <d v="2021-01-12T00:00:00"/>
    <x v="3"/>
    <x v="35"/>
    <s v="Wichita"/>
    <x v="1"/>
    <n v="40"/>
    <n v="275"/>
    <n v="110000"/>
    <n v="33000"/>
    <n v="0.3"/>
    <x v="2"/>
    <x v="0"/>
    <x v="1"/>
  </r>
  <r>
    <x v="0"/>
    <n v="1185732"/>
    <d v="2021-01-12T00:00:00"/>
    <x v="3"/>
    <x v="35"/>
    <s v="Wichita"/>
    <x v="2"/>
    <n v="30.000000000000004"/>
    <n v="275"/>
    <n v="82500.000000000015"/>
    <n v="24750.000000000004"/>
    <n v="0.3"/>
    <x v="2"/>
    <x v="0"/>
    <x v="1"/>
  </r>
  <r>
    <x v="0"/>
    <n v="1185732"/>
    <d v="2021-01-12T00:00:00"/>
    <x v="3"/>
    <x v="35"/>
    <s v="Wichita"/>
    <x v="3"/>
    <n v="35"/>
    <n v="125"/>
    <n v="43750"/>
    <n v="13125"/>
    <n v="0.3"/>
    <x v="2"/>
    <x v="0"/>
    <x v="1"/>
  </r>
  <r>
    <x v="0"/>
    <n v="1185732"/>
    <d v="2021-01-12T00:00:00"/>
    <x v="3"/>
    <x v="35"/>
    <s v="Wichita"/>
    <x v="4"/>
    <n v="49.999999999999993"/>
    <n v="175"/>
    <n v="87499.999999999985"/>
    <n v="30624.999999999993"/>
    <n v="0.35"/>
    <x v="2"/>
    <x v="0"/>
    <x v="1"/>
  </r>
  <r>
    <x v="0"/>
    <n v="1185732"/>
    <d v="2021-01-12T00:00:00"/>
    <x v="3"/>
    <x v="35"/>
    <s v="Wichita"/>
    <x v="5"/>
    <n v="40"/>
    <n v="275"/>
    <n v="110000"/>
    <n v="44000"/>
    <n v="0.4"/>
    <x v="2"/>
    <x v="0"/>
    <x v="1"/>
  </r>
  <r>
    <x v="0"/>
    <n v="1185732"/>
    <d v="2021-02-12T00:00:00"/>
    <x v="3"/>
    <x v="35"/>
    <s v="Wichita"/>
    <x v="0"/>
    <n v="40"/>
    <n v="525"/>
    <n v="210000"/>
    <n v="73500"/>
    <n v="0.35"/>
    <x v="2"/>
    <x v="1"/>
    <x v="1"/>
  </r>
  <r>
    <x v="0"/>
    <n v="1185732"/>
    <d v="2021-02-12T00:00:00"/>
    <x v="3"/>
    <x v="35"/>
    <s v="Wichita"/>
    <x v="1"/>
    <n v="40"/>
    <n v="175"/>
    <n v="70000"/>
    <n v="21000"/>
    <n v="0.3"/>
    <x v="2"/>
    <x v="1"/>
    <x v="1"/>
  </r>
  <r>
    <x v="0"/>
    <n v="1185732"/>
    <d v="2021-02-12T00:00:00"/>
    <x v="3"/>
    <x v="35"/>
    <s v="Wichita"/>
    <x v="2"/>
    <n v="30.000000000000004"/>
    <n v="225"/>
    <n v="67500.000000000015"/>
    <n v="20250.000000000004"/>
    <n v="0.3"/>
    <x v="2"/>
    <x v="1"/>
    <x v="1"/>
  </r>
  <r>
    <x v="0"/>
    <n v="1185732"/>
    <d v="2021-02-12T00:00:00"/>
    <x v="3"/>
    <x v="36"/>
    <s v="Sioux Falls"/>
    <x v="3"/>
    <n v="35"/>
    <n v="100"/>
    <n v="35000"/>
    <n v="10500"/>
    <n v="0.3"/>
    <x v="2"/>
    <x v="1"/>
    <x v="1"/>
  </r>
  <r>
    <x v="0"/>
    <n v="1185732"/>
    <d v="2021-02-12T00:00:00"/>
    <x v="3"/>
    <x v="36"/>
    <s v="Sioux Falls"/>
    <x v="4"/>
    <n v="49.999999999999993"/>
    <n v="175"/>
    <n v="87499.999999999985"/>
    <n v="30624.999999999993"/>
    <n v="0.35"/>
    <x v="2"/>
    <x v="1"/>
    <x v="1"/>
  </r>
  <r>
    <x v="0"/>
    <n v="1185732"/>
    <d v="2021-02-12T00:00:00"/>
    <x v="3"/>
    <x v="36"/>
    <s v="Sioux Falls"/>
    <x v="5"/>
    <n v="35"/>
    <n v="275"/>
    <n v="96250"/>
    <n v="38500"/>
    <n v="0.4"/>
    <x v="2"/>
    <x v="1"/>
    <x v="1"/>
  </r>
  <r>
    <x v="0"/>
    <n v="1185732"/>
    <d v="2021-03-11T00:00:00"/>
    <x v="3"/>
    <x v="36"/>
    <s v="Sioux Falls"/>
    <x v="0"/>
    <n v="40"/>
    <n v="495"/>
    <n v="198000"/>
    <n v="69300"/>
    <n v="0.35"/>
    <x v="2"/>
    <x v="2"/>
    <x v="1"/>
  </r>
  <r>
    <x v="0"/>
    <n v="1185732"/>
    <d v="2021-03-11T00:00:00"/>
    <x v="3"/>
    <x v="36"/>
    <s v="Sioux Falls"/>
    <x v="1"/>
    <n v="40"/>
    <n v="200"/>
    <n v="80000"/>
    <n v="24000"/>
    <n v="0.3"/>
    <x v="2"/>
    <x v="2"/>
    <x v="1"/>
  </r>
  <r>
    <x v="0"/>
    <n v="1185732"/>
    <d v="2021-03-11T00:00:00"/>
    <x v="3"/>
    <x v="36"/>
    <s v="Sioux Falls"/>
    <x v="2"/>
    <n v="30.000000000000004"/>
    <n v="225"/>
    <n v="67500.000000000015"/>
    <n v="20250.000000000004"/>
    <n v="0.3"/>
    <x v="2"/>
    <x v="2"/>
    <x v="1"/>
  </r>
  <r>
    <x v="0"/>
    <n v="1185732"/>
    <d v="2021-03-11T00:00:00"/>
    <x v="3"/>
    <x v="36"/>
    <s v="Sioux Falls"/>
    <x v="3"/>
    <n v="35"/>
    <n v="75"/>
    <n v="26250"/>
    <n v="7875"/>
    <n v="0.3"/>
    <x v="2"/>
    <x v="2"/>
    <x v="1"/>
  </r>
  <r>
    <x v="0"/>
    <n v="1185732"/>
    <d v="2021-03-11T00:00:00"/>
    <x v="3"/>
    <x v="36"/>
    <s v="Sioux Falls"/>
    <x v="4"/>
    <n v="50"/>
    <n v="125"/>
    <n v="62500"/>
    <n v="21875"/>
    <n v="0.35"/>
    <x v="2"/>
    <x v="2"/>
    <x v="1"/>
  </r>
  <r>
    <x v="0"/>
    <n v="1185732"/>
    <d v="2021-03-11T00:00:00"/>
    <x v="3"/>
    <x v="36"/>
    <s v="Sioux Falls"/>
    <x v="5"/>
    <n v="40"/>
    <n v="225"/>
    <n v="90000"/>
    <n v="36000"/>
    <n v="0.4"/>
    <x v="2"/>
    <x v="2"/>
    <x v="1"/>
  </r>
  <r>
    <x v="0"/>
    <n v="1185732"/>
    <d v="2021-04-12T00:00:00"/>
    <x v="3"/>
    <x v="36"/>
    <s v="Sioux Falls"/>
    <x v="0"/>
    <n v="40"/>
    <n v="450"/>
    <n v="180000"/>
    <n v="62999.999999999993"/>
    <n v="0.35"/>
    <x v="2"/>
    <x v="3"/>
    <x v="1"/>
  </r>
  <r>
    <x v="0"/>
    <n v="1185732"/>
    <d v="2021-04-12T00:00:00"/>
    <x v="3"/>
    <x v="36"/>
    <s v="Sioux Falls"/>
    <x v="1"/>
    <n v="40"/>
    <n v="150"/>
    <n v="60000"/>
    <n v="18000"/>
    <n v="0.3"/>
    <x v="2"/>
    <x v="3"/>
    <x v="1"/>
  </r>
  <r>
    <x v="0"/>
    <n v="1185732"/>
    <d v="2021-04-12T00:00:00"/>
    <x v="3"/>
    <x v="36"/>
    <s v="Sioux Falls"/>
    <x v="2"/>
    <n v="30.000000000000004"/>
    <n v="150"/>
    <n v="45000.000000000007"/>
    <n v="13500.000000000002"/>
    <n v="0.3"/>
    <x v="2"/>
    <x v="3"/>
    <x v="1"/>
  </r>
  <r>
    <x v="0"/>
    <n v="1185732"/>
    <d v="2021-04-12T00:00:00"/>
    <x v="3"/>
    <x v="36"/>
    <s v="Sioux Falls"/>
    <x v="3"/>
    <n v="35"/>
    <n v="75"/>
    <n v="26250"/>
    <n v="7875"/>
    <n v="0.3"/>
    <x v="2"/>
    <x v="3"/>
    <x v="1"/>
  </r>
  <r>
    <x v="0"/>
    <n v="1185732"/>
    <d v="2021-04-12T00:00:00"/>
    <x v="3"/>
    <x v="36"/>
    <s v="Sioux Falls"/>
    <x v="4"/>
    <n v="60"/>
    <n v="100"/>
    <n v="60000"/>
    <n v="21000"/>
    <n v="0.35"/>
    <x v="2"/>
    <x v="3"/>
    <x v="1"/>
  </r>
  <r>
    <x v="0"/>
    <n v="1185732"/>
    <d v="2021-04-12T00:00:00"/>
    <x v="3"/>
    <x v="36"/>
    <s v="Sioux Falls"/>
    <x v="5"/>
    <n v="50"/>
    <n v="225"/>
    <n v="112500"/>
    <n v="45000"/>
    <n v="0.4"/>
    <x v="2"/>
    <x v="3"/>
    <x v="1"/>
  </r>
  <r>
    <x v="0"/>
    <n v="1185732"/>
    <d v="2021-05-13T00:00:00"/>
    <x v="3"/>
    <x v="36"/>
    <s v="Sioux Falls"/>
    <x v="0"/>
    <n v="60"/>
    <n v="495"/>
    <n v="297000"/>
    <n v="103950"/>
    <n v="0.35"/>
    <x v="2"/>
    <x v="4"/>
    <x v="1"/>
  </r>
  <r>
    <x v="0"/>
    <n v="1185732"/>
    <d v="2021-05-13T00:00:00"/>
    <x v="3"/>
    <x v="36"/>
    <s v="Sioux Falls"/>
    <x v="1"/>
    <n v="50"/>
    <n v="200"/>
    <n v="100000"/>
    <n v="30000"/>
    <n v="0.3"/>
    <x v="2"/>
    <x v="4"/>
    <x v="1"/>
  </r>
  <r>
    <x v="0"/>
    <n v="1185732"/>
    <d v="2021-05-13T00:00:00"/>
    <x v="3"/>
    <x v="36"/>
    <s v="Sioux Falls"/>
    <x v="2"/>
    <n v="45"/>
    <n v="175"/>
    <n v="78750"/>
    <n v="23625"/>
    <n v="0.3"/>
    <x v="2"/>
    <x v="4"/>
    <x v="1"/>
  </r>
  <r>
    <x v="0"/>
    <n v="1185732"/>
    <d v="2021-05-13T00:00:00"/>
    <x v="3"/>
    <x v="36"/>
    <s v="Sioux Falls"/>
    <x v="3"/>
    <n v="45"/>
    <n v="100"/>
    <n v="45000"/>
    <n v="13500"/>
    <n v="0.3"/>
    <x v="2"/>
    <x v="4"/>
    <x v="1"/>
  </r>
  <r>
    <x v="0"/>
    <n v="1185732"/>
    <d v="2021-05-13T00:00:00"/>
    <x v="3"/>
    <x v="36"/>
    <s v="Sioux Falls"/>
    <x v="4"/>
    <n v="54.999999999999993"/>
    <n v="125"/>
    <n v="68749.999999999985"/>
    <n v="24062.499999999993"/>
    <n v="0.35"/>
    <x v="2"/>
    <x v="4"/>
    <x v="1"/>
  </r>
  <r>
    <x v="0"/>
    <n v="1185732"/>
    <d v="2021-05-13T00:00:00"/>
    <x v="3"/>
    <x v="36"/>
    <s v="Sioux Falls"/>
    <x v="5"/>
    <n v="60"/>
    <n v="250"/>
    <n v="150000"/>
    <n v="60000"/>
    <n v="0.4"/>
    <x v="2"/>
    <x v="4"/>
    <x v="1"/>
  </r>
  <r>
    <x v="0"/>
    <n v="1185732"/>
    <d v="2021-06-12T00:00:00"/>
    <x v="3"/>
    <x v="36"/>
    <s v="Sioux Falls"/>
    <x v="0"/>
    <n v="45"/>
    <n v="500"/>
    <n v="225000"/>
    <n v="78750"/>
    <n v="0.35"/>
    <x v="2"/>
    <x v="11"/>
    <x v="1"/>
  </r>
  <r>
    <x v="0"/>
    <n v="1185732"/>
    <d v="2021-06-12T00:00:00"/>
    <x v="3"/>
    <x v="36"/>
    <s v="Sioux Falls"/>
    <x v="1"/>
    <n v="40.000000000000007"/>
    <n v="250"/>
    <n v="100000.00000000001"/>
    <n v="30000.000000000004"/>
    <n v="0.3"/>
    <x v="2"/>
    <x v="11"/>
    <x v="1"/>
  </r>
  <r>
    <x v="0"/>
    <n v="1185732"/>
    <d v="2021-06-12T00:00:00"/>
    <x v="3"/>
    <x v="36"/>
    <s v="Sioux Falls"/>
    <x v="2"/>
    <n v="35"/>
    <n v="200"/>
    <n v="70000"/>
    <n v="21000"/>
    <n v="0.3"/>
    <x v="2"/>
    <x v="11"/>
    <x v="1"/>
  </r>
  <r>
    <x v="0"/>
    <n v="1185732"/>
    <d v="2021-06-12T00:00:00"/>
    <x v="3"/>
    <x v="36"/>
    <s v="Sioux Falls"/>
    <x v="3"/>
    <n v="35"/>
    <n v="175"/>
    <n v="61250"/>
    <n v="18375"/>
    <n v="0.3"/>
    <x v="2"/>
    <x v="11"/>
    <x v="1"/>
  </r>
  <r>
    <x v="0"/>
    <n v="1185732"/>
    <d v="2021-06-12T00:00:00"/>
    <x v="3"/>
    <x v="36"/>
    <s v="Sioux Falls"/>
    <x v="4"/>
    <n v="45"/>
    <n v="175"/>
    <n v="78750"/>
    <n v="27562.5"/>
    <n v="0.35"/>
    <x v="2"/>
    <x v="11"/>
    <x v="1"/>
  </r>
  <r>
    <x v="0"/>
    <n v="1185732"/>
    <d v="2021-06-12T00:00:00"/>
    <x v="3"/>
    <x v="36"/>
    <s v="Sioux Falls"/>
    <x v="5"/>
    <n v="55.000000000000007"/>
    <n v="325"/>
    <n v="178750.00000000003"/>
    <n v="71500.000000000015"/>
    <n v="0.4"/>
    <x v="2"/>
    <x v="11"/>
    <x v="1"/>
  </r>
  <r>
    <x v="0"/>
    <n v="1185732"/>
    <d v="2021-07-11T00:00:00"/>
    <x v="3"/>
    <x v="36"/>
    <s v="Sioux Falls"/>
    <x v="0"/>
    <n v="50"/>
    <n v="550"/>
    <n v="275000"/>
    <n v="96250"/>
    <n v="0.35"/>
    <x v="2"/>
    <x v="5"/>
    <x v="1"/>
  </r>
  <r>
    <x v="0"/>
    <n v="1185732"/>
    <d v="2021-07-11T00:00:00"/>
    <x v="3"/>
    <x v="36"/>
    <s v="Sioux Falls"/>
    <x v="1"/>
    <n v="45.000000000000007"/>
    <n v="300"/>
    <n v="135000.00000000003"/>
    <n v="40500.000000000007"/>
    <n v="0.3"/>
    <x v="2"/>
    <x v="5"/>
    <x v="1"/>
  </r>
  <r>
    <x v="0"/>
    <n v="1185732"/>
    <d v="2021-07-11T00:00:00"/>
    <x v="3"/>
    <x v="36"/>
    <s v="Sioux Falls"/>
    <x v="2"/>
    <n v="40"/>
    <n v="225"/>
    <n v="90000"/>
    <n v="27000"/>
    <n v="0.3"/>
    <x v="2"/>
    <x v="5"/>
    <x v="1"/>
  </r>
  <r>
    <x v="0"/>
    <n v="1185732"/>
    <d v="2021-07-11T00:00:00"/>
    <x v="3"/>
    <x v="36"/>
    <s v="Sioux Falls"/>
    <x v="3"/>
    <n v="40"/>
    <n v="175"/>
    <n v="70000"/>
    <n v="21000"/>
    <n v="0.3"/>
    <x v="2"/>
    <x v="5"/>
    <x v="1"/>
  </r>
  <r>
    <x v="0"/>
    <n v="1185732"/>
    <d v="2021-07-11T00:00:00"/>
    <x v="3"/>
    <x v="36"/>
    <s v="Sioux Falls"/>
    <x v="4"/>
    <n v="50"/>
    <n v="200"/>
    <n v="100000"/>
    <n v="35000"/>
    <n v="0.35"/>
    <x v="2"/>
    <x v="5"/>
    <x v="1"/>
  </r>
  <r>
    <x v="0"/>
    <n v="1185732"/>
    <d v="2021-07-11T00:00:00"/>
    <x v="3"/>
    <x v="36"/>
    <s v="Sioux Falls"/>
    <x v="5"/>
    <n v="55.000000000000007"/>
    <n v="375"/>
    <n v="206250.00000000003"/>
    <n v="82500.000000000015"/>
    <n v="0.4"/>
    <x v="2"/>
    <x v="5"/>
    <x v="1"/>
  </r>
  <r>
    <x v="0"/>
    <n v="1185732"/>
    <d v="2021-08-12T00:00:00"/>
    <x v="3"/>
    <x v="36"/>
    <s v="Sioux Falls"/>
    <x v="0"/>
    <n v="50"/>
    <n v="525"/>
    <n v="262500"/>
    <n v="91875"/>
    <n v="0.35"/>
    <x v="2"/>
    <x v="6"/>
    <x v="1"/>
  </r>
  <r>
    <x v="0"/>
    <n v="1185732"/>
    <d v="2021-08-12T00:00:00"/>
    <x v="3"/>
    <x v="36"/>
    <s v="Sioux Falls"/>
    <x v="1"/>
    <n v="45.000000000000007"/>
    <n v="300"/>
    <n v="135000.00000000003"/>
    <n v="40500.000000000007"/>
    <n v="0.3"/>
    <x v="2"/>
    <x v="6"/>
    <x v="1"/>
  </r>
  <r>
    <x v="0"/>
    <n v="1185732"/>
    <d v="2021-08-12T00:00:00"/>
    <x v="3"/>
    <x v="36"/>
    <s v="Sioux Falls"/>
    <x v="2"/>
    <n v="40"/>
    <n v="225"/>
    <n v="90000"/>
    <n v="27000"/>
    <n v="0.3"/>
    <x v="2"/>
    <x v="6"/>
    <x v="1"/>
  </r>
  <r>
    <x v="0"/>
    <n v="1185732"/>
    <d v="2021-08-12T00:00:00"/>
    <x v="3"/>
    <x v="36"/>
    <s v="Sioux Falls"/>
    <x v="3"/>
    <n v="40"/>
    <n v="200"/>
    <n v="80000"/>
    <n v="24000"/>
    <n v="0.3"/>
    <x v="2"/>
    <x v="6"/>
    <x v="1"/>
  </r>
  <r>
    <x v="0"/>
    <n v="1185732"/>
    <d v="2021-08-12T00:00:00"/>
    <x v="3"/>
    <x v="36"/>
    <s v="Sioux Falls"/>
    <x v="4"/>
    <n v="50"/>
    <n v="175"/>
    <n v="87500"/>
    <n v="30624.999999999996"/>
    <n v="0.35"/>
    <x v="2"/>
    <x v="6"/>
    <x v="1"/>
  </r>
  <r>
    <x v="0"/>
    <n v="1185732"/>
    <d v="2021-08-12T00:00:00"/>
    <x v="3"/>
    <x v="36"/>
    <s v="Sioux Falls"/>
    <x v="5"/>
    <n v="55.000000000000007"/>
    <n v="350"/>
    <n v="192500.00000000003"/>
    <n v="77000.000000000015"/>
    <n v="0.4"/>
    <x v="2"/>
    <x v="6"/>
    <x v="1"/>
  </r>
  <r>
    <x v="0"/>
    <n v="1185732"/>
    <d v="2021-09-13T00:00:00"/>
    <x v="3"/>
    <x v="36"/>
    <s v="Sioux Falls"/>
    <x v="0"/>
    <n v="45"/>
    <n v="475"/>
    <n v="213750"/>
    <n v="74812.5"/>
    <n v="0.35"/>
    <x v="2"/>
    <x v="7"/>
    <x v="1"/>
  </r>
  <r>
    <x v="0"/>
    <n v="1185732"/>
    <d v="2021-09-13T00:00:00"/>
    <x v="3"/>
    <x v="36"/>
    <s v="Sioux Falls"/>
    <x v="1"/>
    <n v="40.000000000000007"/>
    <n v="275"/>
    <n v="110000.00000000001"/>
    <n v="33000"/>
    <n v="0.3"/>
    <x v="2"/>
    <x v="7"/>
    <x v="1"/>
  </r>
  <r>
    <x v="0"/>
    <n v="1185732"/>
    <d v="2021-09-13T00:00:00"/>
    <x v="3"/>
    <x v="36"/>
    <s v="Sioux Falls"/>
    <x v="2"/>
    <n v="35"/>
    <n v="175"/>
    <n v="61250"/>
    <n v="18375"/>
    <n v="0.3"/>
    <x v="2"/>
    <x v="7"/>
    <x v="1"/>
  </r>
  <r>
    <x v="0"/>
    <n v="1185732"/>
    <d v="2021-09-13T00:00:00"/>
    <x v="3"/>
    <x v="36"/>
    <s v="Sioux Falls"/>
    <x v="3"/>
    <n v="35"/>
    <n v="150"/>
    <n v="52500"/>
    <n v="15750"/>
    <n v="0.3"/>
    <x v="2"/>
    <x v="7"/>
    <x v="1"/>
  </r>
  <r>
    <x v="0"/>
    <n v="1185732"/>
    <d v="2021-09-13T00:00:00"/>
    <x v="3"/>
    <x v="36"/>
    <s v="Sioux Falls"/>
    <x v="4"/>
    <n v="45"/>
    <n v="150"/>
    <n v="67500"/>
    <n v="23625"/>
    <n v="0.35"/>
    <x v="2"/>
    <x v="7"/>
    <x v="1"/>
  </r>
  <r>
    <x v="0"/>
    <n v="1185732"/>
    <d v="2021-09-13T00:00:00"/>
    <x v="3"/>
    <x v="36"/>
    <s v="Sioux Falls"/>
    <x v="5"/>
    <n v="50"/>
    <n v="225"/>
    <n v="112500"/>
    <n v="45000"/>
    <n v="0.4"/>
    <x v="2"/>
    <x v="7"/>
    <x v="1"/>
  </r>
  <r>
    <x v="0"/>
    <n v="1185732"/>
    <d v="2021-10-12T00:00:00"/>
    <x v="3"/>
    <x v="36"/>
    <s v="Sioux Falls"/>
    <x v="0"/>
    <n v="54.999999999999993"/>
    <n v="400"/>
    <n v="219999.99999999997"/>
    <n v="76999.999999999985"/>
    <n v="0.35"/>
    <x v="2"/>
    <x v="8"/>
    <x v="1"/>
  </r>
  <r>
    <x v="0"/>
    <n v="1185732"/>
    <d v="2021-10-12T00:00:00"/>
    <x v="3"/>
    <x v="36"/>
    <s v="Sioux Falls"/>
    <x v="1"/>
    <n v="45"/>
    <n v="250"/>
    <n v="112500"/>
    <n v="33750"/>
    <n v="0.3"/>
    <x v="2"/>
    <x v="8"/>
    <x v="1"/>
  </r>
  <r>
    <x v="0"/>
    <n v="1185732"/>
    <d v="2021-10-12T00:00:00"/>
    <x v="3"/>
    <x v="36"/>
    <s v="Sioux Falls"/>
    <x v="2"/>
    <n v="45"/>
    <n v="150"/>
    <n v="67500"/>
    <n v="20250"/>
    <n v="0.3"/>
    <x v="2"/>
    <x v="8"/>
    <x v="1"/>
  </r>
  <r>
    <x v="0"/>
    <n v="1185732"/>
    <d v="2021-10-12T00:00:00"/>
    <x v="3"/>
    <x v="36"/>
    <s v="Sioux Falls"/>
    <x v="3"/>
    <n v="45"/>
    <n v="125"/>
    <n v="56250"/>
    <n v="16875"/>
    <n v="0.3"/>
    <x v="2"/>
    <x v="8"/>
    <x v="1"/>
  </r>
  <r>
    <x v="0"/>
    <n v="1185732"/>
    <d v="2021-10-12T00:00:00"/>
    <x v="3"/>
    <x v="36"/>
    <s v="Sioux Falls"/>
    <x v="4"/>
    <n v="54.999999999999993"/>
    <n v="125"/>
    <n v="68749.999999999985"/>
    <n v="24062.499999999993"/>
    <n v="0.35"/>
    <x v="2"/>
    <x v="8"/>
    <x v="1"/>
  </r>
  <r>
    <x v="2"/>
    <n v="1185732"/>
    <d v="2021-10-12T00:00:00"/>
    <x v="3"/>
    <x v="36"/>
    <s v="Sioux Falls"/>
    <x v="5"/>
    <n v="59.999999999999986"/>
    <n v="250"/>
    <n v="149999.99999999997"/>
    <n v="59999.999999999993"/>
    <n v="0.4"/>
    <x v="2"/>
    <x v="8"/>
    <x v="1"/>
  </r>
  <r>
    <x v="2"/>
    <n v="1185732"/>
    <d v="2021-11-12T00:00:00"/>
    <x v="3"/>
    <x v="36"/>
    <s v="Sioux Falls"/>
    <x v="0"/>
    <n v="54.999999999999993"/>
    <n v="400"/>
    <n v="219999.99999999997"/>
    <n v="76999.999999999985"/>
    <n v="0.35"/>
    <x v="2"/>
    <x v="9"/>
    <x v="1"/>
  </r>
  <r>
    <x v="2"/>
    <n v="1185732"/>
    <d v="2021-11-12T00:00:00"/>
    <x v="3"/>
    <x v="36"/>
    <s v="Sioux Falls"/>
    <x v="1"/>
    <n v="45"/>
    <n v="250"/>
    <n v="112500"/>
    <n v="33750"/>
    <n v="0.3"/>
    <x v="2"/>
    <x v="9"/>
    <x v="1"/>
  </r>
  <r>
    <x v="2"/>
    <n v="1185732"/>
    <d v="2021-11-12T00:00:00"/>
    <x v="3"/>
    <x v="36"/>
    <s v="Sioux Falls"/>
    <x v="2"/>
    <n v="45"/>
    <n v="195"/>
    <n v="87750"/>
    <n v="26325"/>
    <n v="0.3"/>
    <x v="2"/>
    <x v="9"/>
    <x v="1"/>
  </r>
  <r>
    <x v="2"/>
    <n v="1185732"/>
    <d v="2021-11-12T00:00:00"/>
    <x v="3"/>
    <x v="36"/>
    <s v="Sioux Falls"/>
    <x v="3"/>
    <n v="45"/>
    <n v="175"/>
    <n v="78750"/>
    <n v="23625"/>
    <n v="0.3"/>
    <x v="2"/>
    <x v="9"/>
    <x v="1"/>
  </r>
  <r>
    <x v="2"/>
    <n v="1185732"/>
    <d v="2021-11-12T00:00:00"/>
    <x v="3"/>
    <x v="36"/>
    <s v="Sioux Falls"/>
    <x v="4"/>
    <n v="60"/>
    <n v="150"/>
    <n v="90000"/>
    <n v="31499.999999999996"/>
    <n v="0.35"/>
    <x v="2"/>
    <x v="9"/>
    <x v="1"/>
  </r>
  <r>
    <x v="2"/>
    <n v="1185732"/>
    <d v="2021-11-12T00:00:00"/>
    <x v="3"/>
    <x v="36"/>
    <s v="Sioux Falls"/>
    <x v="5"/>
    <n v="64.999999999999986"/>
    <n v="250"/>
    <n v="162499.99999999997"/>
    <n v="64999.999999999993"/>
    <n v="0.4"/>
    <x v="2"/>
    <x v="9"/>
    <x v="1"/>
  </r>
  <r>
    <x v="2"/>
    <n v="1185732"/>
    <d v="2021-12-11T00:00:00"/>
    <x v="3"/>
    <x v="36"/>
    <s v="Sioux Falls"/>
    <x v="0"/>
    <n v="60"/>
    <n v="500"/>
    <n v="300000"/>
    <n v="105000"/>
    <n v="0.35"/>
    <x v="2"/>
    <x v="10"/>
    <x v="1"/>
  </r>
  <r>
    <x v="2"/>
    <n v="1185732"/>
    <d v="2021-12-11T00:00:00"/>
    <x v="3"/>
    <x v="36"/>
    <s v="Sioux Falls"/>
    <x v="1"/>
    <n v="50"/>
    <n v="300"/>
    <n v="150000"/>
    <n v="45000"/>
    <n v="0.3"/>
    <x v="2"/>
    <x v="10"/>
    <x v="1"/>
  </r>
  <r>
    <x v="2"/>
    <n v="1185732"/>
    <d v="2021-12-11T00:00:00"/>
    <x v="3"/>
    <x v="36"/>
    <s v="Sioux Falls"/>
    <x v="2"/>
    <n v="50"/>
    <n v="250"/>
    <n v="125000"/>
    <n v="37500"/>
    <n v="0.3"/>
    <x v="2"/>
    <x v="10"/>
    <x v="1"/>
  </r>
  <r>
    <x v="2"/>
    <n v="1185732"/>
    <d v="2021-12-11T00:00:00"/>
    <x v="3"/>
    <x v="36"/>
    <s v="Sioux Falls"/>
    <x v="3"/>
    <n v="50"/>
    <n v="200"/>
    <n v="100000"/>
    <n v="30000"/>
    <n v="0.3"/>
    <x v="2"/>
    <x v="10"/>
    <x v="1"/>
  </r>
  <r>
    <x v="2"/>
    <n v="1185732"/>
    <d v="2021-12-11T00:00:00"/>
    <x v="3"/>
    <x v="36"/>
    <s v="Sioux Falls"/>
    <x v="4"/>
    <n v="60"/>
    <n v="200"/>
    <n v="120000"/>
    <n v="42000"/>
    <n v="0.35"/>
    <x v="2"/>
    <x v="10"/>
    <x v="1"/>
  </r>
  <r>
    <x v="2"/>
    <n v="1185732"/>
    <d v="2021-12-11T00:00:00"/>
    <x v="3"/>
    <x v="36"/>
    <s v="Sioux Falls"/>
    <x v="5"/>
    <n v="64.999999999999986"/>
    <n v="300"/>
    <n v="194999.99999999997"/>
    <n v="77999.999999999985"/>
    <n v="0.4"/>
    <x v="2"/>
    <x v="10"/>
    <x v="1"/>
  </r>
  <r>
    <x v="2"/>
    <n v="1185732"/>
    <d v="2021-01-09T00:00:00"/>
    <x v="3"/>
    <x v="36"/>
    <s v="Sioux Falls"/>
    <x v="0"/>
    <n v="35"/>
    <n v="475"/>
    <n v="166250"/>
    <n v="58187.499999999993"/>
    <n v="0.35"/>
    <x v="2"/>
    <x v="0"/>
    <x v="1"/>
  </r>
  <r>
    <x v="2"/>
    <n v="1185732"/>
    <d v="2021-01-09T00:00:00"/>
    <x v="3"/>
    <x v="36"/>
    <s v="Sioux Falls"/>
    <x v="1"/>
    <n v="35"/>
    <n v="275"/>
    <n v="96250"/>
    <n v="28875"/>
    <n v="0.3"/>
    <x v="2"/>
    <x v="0"/>
    <x v="1"/>
  </r>
  <r>
    <x v="2"/>
    <n v="1185732"/>
    <d v="2021-01-09T00:00:00"/>
    <x v="3"/>
    <x v="36"/>
    <s v="Sioux Falls"/>
    <x v="2"/>
    <n v="25.000000000000007"/>
    <n v="275"/>
    <n v="68750.000000000015"/>
    <n v="20625.000000000004"/>
    <n v="0.3"/>
    <x v="2"/>
    <x v="0"/>
    <x v="1"/>
  </r>
  <r>
    <x v="2"/>
    <n v="1185732"/>
    <d v="2021-01-09T00:00:00"/>
    <x v="3"/>
    <x v="36"/>
    <s v="Sioux Falls"/>
    <x v="3"/>
    <n v="30.000000000000004"/>
    <n v="125"/>
    <n v="37500.000000000007"/>
    <n v="11250.000000000002"/>
    <n v="0.3"/>
    <x v="2"/>
    <x v="0"/>
    <x v="1"/>
  </r>
  <r>
    <x v="2"/>
    <n v="1185732"/>
    <d v="2021-01-09T00:00:00"/>
    <x v="3"/>
    <x v="36"/>
    <s v="Sioux Falls"/>
    <x v="4"/>
    <n v="44.999999999999993"/>
    <n v="175"/>
    <n v="78749.999999999985"/>
    <n v="27562.499999999993"/>
    <n v="0.35"/>
    <x v="2"/>
    <x v="0"/>
    <x v="1"/>
  </r>
  <r>
    <x v="2"/>
    <n v="1185732"/>
    <d v="2021-01-09T00:00:00"/>
    <x v="3"/>
    <x v="36"/>
    <s v="Sioux Falls"/>
    <x v="5"/>
    <n v="35"/>
    <n v="275"/>
    <n v="96250"/>
    <n v="38500"/>
    <n v="0.4"/>
    <x v="2"/>
    <x v="0"/>
    <x v="1"/>
  </r>
  <r>
    <x v="2"/>
    <n v="1185732"/>
    <d v="2021-02-09T00:00:00"/>
    <x v="3"/>
    <x v="36"/>
    <s v="Sioux Falls"/>
    <x v="0"/>
    <n v="35"/>
    <n v="525"/>
    <n v="183750"/>
    <n v="64312.499999999993"/>
    <n v="0.35"/>
    <x v="2"/>
    <x v="1"/>
    <x v="1"/>
  </r>
  <r>
    <x v="2"/>
    <n v="1185732"/>
    <d v="2021-02-09T00:00:00"/>
    <x v="3"/>
    <x v="36"/>
    <s v="Sioux Falls"/>
    <x v="1"/>
    <n v="35"/>
    <n v="175"/>
    <n v="61250"/>
    <n v="18375"/>
    <n v="0.3"/>
    <x v="2"/>
    <x v="1"/>
    <x v="1"/>
  </r>
  <r>
    <x v="2"/>
    <n v="1185732"/>
    <d v="2021-02-09T00:00:00"/>
    <x v="3"/>
    <x v="36"/>
    <s v="Sioux Falls"/>
    <x v="2"/>
    <n v="25.000000000000007"/>
    <n v="225"/>
    <n v="56250.000000000015"/>
    <n v="16875.000000000004"/>
    <n v="0.3"/>
    <x v="2"/>
    <x v="1"/>
    <x v="1"/>
  </r>
  <r>
    <x v="2"/>
    <n v="1185732"/>
    <d v="2021-02-09T00:00:00"/>
    <x v="3"/>
    <x v="37"/>
    <s v="Fargo"/>
    <x v="3"/>
    <n v="30.000000000000004"/>
    <n v="100"/>
    <n v="30000.000000000004"/>
    <n v="9000"/>
    <n v="0.3"/>
    <x v="2"/>
    <x v="1"/>
    <x v="1"/>
  </r>
  <r>
    <x v="2"/>
    <n v="1185732"/>
    <d v="2021-02-09T00:00:00"/>
    <x v="3"/>
    <x v="37"/>
    <s v="Fargo"/>
    <x v="4"/>
    <n v="44.999999999999993"/>
    <n v="175"/>
    <n v="78749.999999999985"/>
    <n v="27562.499999999993"/>
    <n v="0.35"/>
    <x v="2"/>
    <x v="1"/>
    <x v="1"/>
  </r>
  <r>
    <x v="2"/>
    <n v="1185732"/>
    <d v="2021-02-09T00:00:00"/>
    <x v="3"/>
    <x v="37"/>
    <s v="Fargo"/>
    <x v="5"/>
    <n v="24.999999999999996"/>
    <n v="275"/>
    <n v="68749.999999999985"/>
    <n v="27499.999999999996"/>
    <n v="0.4"/>
    <x v="2"/>
    <x v="1"/>
    <x v="1"/>
  </r>
  <r>
    <x v="2"/>
    <n v="1185732"/>
    <d v="2021-03-08T00:00:00"/>
    <x v="3"/>
    <x v="37"/>
    <s v="Fargo"/>
    <x v="0"/>
    <n v="30.000000000000004"/>
    <n v="495"/>
    <n v="148500.00000000003"/>
    <n v="51975.000000000007"/>
    <n v="0.35"/>
    <x v="2"/>
    <x v="2"/>
    <x v="1"/>
  </r>
  <r>
    <x v="2"/>
    <n v="1185732"/>
    <d v="2021-03-08T00:00:00"/>
    <x v="3"/>
    <x v="37"/>
    <s v="Fargo"/>
    <x v="1"/>
    <n v="30.000000000000004"/>
    <n v="200"/>
    <n v="60000.000000000007"/>
    <n v="18000"/>
    <n v="0.3"/>
    <x v="2"/>
    <x v="2"/>
    <x v="1"/>
  </r>
  <r>
    <x v="2"/>
    <n v="1185732"/>
    <d v="2021-03-08T00:00:00"/>
    <x v="3"/>
    <x v="37"/>
    <s v="Fargo"/>
    <x v="2"/>
    <n v="20.000000000000004"/>
    <n v="225"/>
    <n v="45000.000000000007"/>
    <n v="13500.000000000002"/>
    <n v="0.3"/>
    <x v="2"/>
    <x v="2"/>
    <x v="1"/>
  </r>
  <r>
    <x v="2"/>
    <n v="1185732"/>
    <d v="2021-03-08T00:00:00"/>
    <x v="3"/>
    <x v="37"/>
    <s v="Fargo"/>
    <x v="3"/>
    <n v="24.999999999999996"/>
    <n v="75"/>
    <n v="18749.999999999996"/>
    <n v="5624.9999999999991"/>
    <n v="0.3"/>
    <x v="2"/>
    <x v="2"/>
    <x v="1"/>
  </r>
  <r>
    <x v="2"/>
    <n v="1185732"/>
    <d v="2021-03-08T00:00:00"/>
    <x v="3"/>
    <x v="37"/>
    <s v="Fargo"/>
    <x v="4"/>
    <n v="40"/>
    <n v="125"/>
    <n v="50000"/>
    <n v="17500"/>
    <n v="0.35"/>
    <x v="2"/>
    <x v="2"/>
    <x v="1"/>
  </r>
  <r>
    <x v="2"/>
    <n v="1185732"/>
    <d v="2021-03-08T00:00:00"/>
    <x v="3"/>
    <x v="37"/>
    <s v="Fargo"/>
    <x v="5"/>
    <n v="30.000000000000004"/>
    <n v="225"/>
    <n v="67500.000000000015"/>
    <n v="27000.000000000007"/>
    <n v="0.4"/>
    <x v="2"/>
    <x v="2"/>
    <x v="1"/>
  </r>
  <r>
    <x v="2"/>
    <n v="1185732"/>
    <d v="2021-04-09T00:00:00"/>
    <x v="3"/>
    <x v="37"/>
    <s v="Fargo"/>
    <x v="0"/>
    <n v="30.000000000000004"/>
    <n v="450"/>
    <n v="135000.00000000003"/>
    <n v="47250.000000000007"/>
    <n v="0.35"/>
    <x v="2"/>
    <x v="3"/>
    <x v="1"/>
  </r>
  <r>
    <x v="2"/>
    <n v="1185732"/>
    <d v="2021-04-09T00:00:00"/>
    <x v="3"/>
    <x v="37"/>
    <s v="Fargo"/>
    <x v="1"/>
    <n v="30.000000000000004"/>
    <n v="150"/>
    <n v="45000.000000000007"/>
    <n v="13500.000000000002"/>
    <n v="0.3"/>
    <x v="2"/>
    <x v="3"/>
    <x v="1"/>
  </r>
  <r>
    <x v="2"/>
    <n v="1185732"/>
    <d v="2021-04-09T00:00:00"/>
    <x v="3"/>
    <x v="37"/>
    <s v="Fargo"/>
    <x v="2"/>
    <n v="20.000000000000004"/>
    <n v="150"/>
    <n v="30000.000000000004"/>
    <n v="9000"/>
    <n v="0.3"/>
    <x v="2"/>
    <x v="3"/>
    <x v="1"/>
  </r>
  <r>
    <x v="2"/>
    <n v="1185732"/>
    <d v="2021-04-09T00:00:00"/>
    <x v="3"/>
    <x v="37"/>
    <s v="Fargo"/>
    <x v="3"/>
    <n v="24.999999999999996"/>
    <n v="75"/>
    <n v="18749.999999999996"/>
    <n v="5624.9999999999991"/>
    <n v="0.3"/>
    <x v="2"/>
    <x v="3"/>
    <x v="1"/>
  </r>
  <r>
    <x v="2"/>
    <n v="1185732"/>
    <d v="2021-04-09T00:00:00"/>
    <x v="3"/>
    <x v="37"/>
    <s v="Fargo"/>
    <x v="4"/>
    <n v="60"/>
    <n v="100"/>
    <n v="60000"/>
    <n v="21000"/>
    <n v="0.35"/>
    <x v="0"/>
    <x v="3"/>
    <x v="1"/>
  </r>
  <r>
    <x v="2"/>
    <n v="1185732"/>
    <d v="2021-04-09T00:00:00"/>
    <x v="3"/>
    <x v="37"/>
    <s v="Fargo"/>
    <x v="5"/>
    <n v="50"/>
    <n v="225"/>
    <n v="112500"/>
    <n v="45000"/>
    <n v="0.4"/>
    <x v="0"/>
    <x v="3"/>
    <x v="1"/>
  </r>
  <r>
    <x v="2"/>
    <n v="1185732"/>
    <d v="2021-05-10T00:00:00"/>
    <x v="3"/>
    <x v="37"/>
    <s v="Fargo"/>
    <x v="0"/>
    <n v="60"/>
    <n v="495"/>
    <n v="297000"/>
    <n v="103950"/>
    <n v="0.35"/>
    <x v="0"/>
    <x v="4"/>
    <x v="1"/>
  </r>
  <r>
    <x v="2"/>
    <n v="1185732"/>
    <d v="2021-05-10T00:00:00"/>
    <x v="3"/>
    <x v="37"/>
    <s v="Fargo"/>
    <x v="1"/>
    <n v="45"/>
    <n v="200"/>
    <n v="90000"/>
    <n v="27000"/>
    <n v="0.3"/>
    <x v="0"/>
    <x v="4"/>
    <x v="1"/>
  </r>
  <r>
    <x v="2"/>
    <n v="1185732"/>
    <d v="2021-05-10T00:00:00"/>
    <x v="3"/>
    <x v="37"/>
    <s v="Fargo"/>
    <x v="2"/>
    <n v="40"/>
    <n v="175"/>
    <n v="70000"/>
    <n v="21000"/>
    <n v="0.3"/>
    <x v="0"/>
    <x v="4"/>
    <x v="1"/>
  </r>
  <r>
    <x v="2"/>
    <n v="1185732"/>
    <d v="2021-05-10T00:00:00"/>
    <x v="3"/>
    <x v="37"/>
    <s v="Fargo"/>
    <x v="3"/>
    <n v="40"/>
    <n v="100"/>
    <n v="40000"/>
    <n v="12000"/>
    <n v="0.3"/>
    <x v="0"/>
    <x v="4"/>
    <x v="1"/>
  </r>
  <r>
    <x v="2"/>
    <n v="1185732"/>
    <d v="2021-05-10T00:00:00"/>
    <x v="3"/>
    <x v="37"/>
    <s v="Fargo"/>
    <x v="4"/>
    <n v="49.999999999999993"/>
    <n v="125"/>
    <n v="62499.999999999993"/>
    <n v="21874.999999999996"/>
    <n v="0.35"/>
    <x v="0"/>
    <x v="4"/>
    <x v="1"/>
  </r>
  <r>
    <x v="2"/>
    <n v="1185732"/>
    <d v="2021-05-10T00:00:00"/>
    <x v="3"/>
    <x v="37"/>
    <s v="Fargo"/>
    <x v="5"/>
    <n v="54.999999999999993"/>
    <n v="250"/>
    <n v="137499.99999999997"/>
    <n v="54999.999999999993"/>
    <n v="0.4"/>
    <x v="0"/>
    <x v="4"/>
    <x v="1"/>
  </r>
  <r>
    <x v="2"/>
    <n v="1185732"/>
    <d v="2021-06-09T00:00:00"/>
    <x v="3"/>
    <x v="37"/>
    <s v="Fargo"/>
    <x v="0"/>
    <n v="40"/>
    <n v="500"/>
    <n v="200000"/>
    <n v="70000"/>
    <n v="0.35"/>
    <x v="0"/>
    <x v="11"/>
    <x v="1"/>
  </r>
  <r>
    <x v="2"/>
    <n v="1185732"/>
    <d v="2021-06-09T00:00:00"/>
    <x v="3"/>
    <x v="37"/>
    <s v="Fargo"/>
    <x v="1"/>
    <n v="35.000000000000007"/>
    <n v="250"/>
    <n v="87500.000000000015"/>
    <n v="26250.000000000004"/>
    <n v="0.3"/>
    <x v="0"/>
    <x v="11"/>
    <x v="1"/>
  </r>
  <r>
    <x v="2"/>
    <n v="1185732"/>
    <d v="2021-06-09T00:00:00"/>
    <x v="3"/>
    <x v="37"/>
    <s v="Fargo"/>
    <x v="2"/>
    <n v="30.000000000000004"/>
    <n v="200"/>
    <n v="60000.000000000007"/>
    <n v="18000"/>
    <n v="0.3"/>
    <x v="0"/>
    <x v="11"/>
    <x v="1"/>
  </r>
  <r>
    <x v="2"/>
    <n v="1185732"/>
    <d v="2021-06-09T00:00:00"/>
    <x v="3"/>
    <x v="37"/>
    <s v="Fargo"/>
    <x v="3"/>
    <n v="30.000000000000004"/>
    <n v="175"/>
    <n v="52500.000000000007"/>
    <n v="15750.000000000002"/>
    <n v="0.3"/>
    <x v="0"/>
    <x v="11"/>
    <x v="1"/>
  </r>
  <r>
    <x v="2"/>
    <n v="1185732"/>
    <d v="2021-06-09T00:00:00"/>
    <x v="3"/>
    <x v="37"/>
    <s v="Fargo"/>
    <x v="4"/>
    <n v="40"/>
    <n v="175"/>
    <n v="70000"/>
    <n v="24500"/>
    <n v="0.35"/>
    <x v="0"/>
    <x v="11"/>
    <x v="1"/>
  </r>
  <r>
    <x v="2"/>
    <n v="1185732"/>
    <d v="2021-06-09T00:00:00"/>
    <x v="3"/>
    <x v="37"/>
    <s v="Fargo"/>
    <x v="5"/>
    <n v="55.000000000000007"/>
    <n v="325"/>
    <n v="178750.00000000003"/>
    <n v="71500.000000000015"/>
    <n v="0.4"/>
    <x v="0"/>
    <x v="11"/>
    <x v="1"/>
  </r>
  <r>
    <x v="2"/>
    <n v="1185732"/>
    <d v="2021-07-08T00:00:00"/>
    <x v="3"/>
    <x v="37"/>
    <s v="Fargo"/>
    <x v="0"/>
    <n v="50"/>
    <n v="550"/>
    <n v="275000"/>
    <n v="96250"/>
    <n v="0.35"/>
    <x v="0"/>
    <x v="5"/>
    <x v="1"/>
  </r>
  <r>
    <x v="2"/>
    <n v="1185732"/>
    <d v="2021-07-08T00:00:00"/>
    <x v="3"/>
    <x v="37"/>
    <s v="Fargo"/>
    <x v="1"/>
    <n v="45.000000000000007"/>
    <n v="300"/>
    <n v="135000.00000000003"/>
    <n v="40500.000000000007"/>
    <n v="0.3"/>
    <x v="0"/>
    <x v="5"/>
    <x v="1"/>
  </r>
  <r>
    <x v="2"/>
    <n v="1185732"/>
    <d v="2021-07-08T00:00:00"/>
    <x v="3"/>
    <x v="37"/>
    <s v="Fargo"/>
    <x v="2"/>
    <n v="40"/>
    <n v="225"/>
    <n v="90000"/>
    <n v="27000"/>
    <n v="0.3"/>
    <x v="0"/>
    <x v="5"/>
    <x v="1"/>
  </r>
  <r>
    <x v="2"/>
    <n v="1185732"/>
    <d v="2021-07-08T00:00:00"/>
    <x v="3"/>
    <x v="37"/>
    <s v="Fargo"/>
    <x v="3"/>
    <n v="40"/>
    <n v="175"/>
    <n v="70000"/>
    <n v="21000"/>
    <n v="0.3"/>
    <x v="0"/>
    <x v="5"/>
    <x v="1"/>
  </r>
  <r>
    <x v="2"/>
    <n v="1185732"/>
    <d v="2021-07-08T00:00:00"/>
    <x v="3"/>
    <x v="37"/>
    <s v="Fargo"/>
    <x v="4"/>
    <n v="50"/>
    <n v="200"/>
    <n v="100000"/>
    <n v="35000"/>
    <n v="0.35"/>
    <x v="0"/>
    <x v="5"/>
    <x v="1"/>
  </r>
  <r>
    <x v="2"/>
    <n v="1185732"/>
    <d v="2021-07-08T00:00:00"/>
    <x v="3"/>
    <x v="37"/>
    <s v="Fargo"/>
    <x v="5"/>
    <n v="55.000000000000007"/>
    <n v="375"/>
    <n v="206250.00000000003"/>
    <n v="82500.000000000015"/>
    <n v="0.4"/>
    <x v="0"/>
    <x v="5"/>
    <x v="1"/>
  </r>
  <r>
    <x v="2"/>
    <n v="1185732"/>
    <d v="2021-08-09T00:00:00"/>
    <x v="3"/>
    <x v="37"/>
    <s v="Fargo"/>
    <x v="0"/>
    <n v="50"/>
    <n v="525"/>
    <n v="262500"/>
    <n v="91875"/>
    <n v="0.35"/>
    <x v="0"/>
    <x v="6"/>
    <x v="1"/>
  </r>
  <r>
    <x v="2"/>
    <n v="1185732"/>
    <d v="2021-08-09T00:00:00"/>
    <x v="3"/>
    <x v="37"/>
    <s v="Fargo"/>
    <x v="1"/>
    <n v="45.000000000000007"/>
    <n v="300"/>
    <n v="135000.00000000003"/>
    <n v="40500.000000000007"/>
    <n v="0.3"/>
    <x v="0"/>
    <x v="6"/>
    <x v="1"/>
  </r>
  <r>
    <x v="2"/>
    <n v="1185732"/>
    <d v="2021-08-09T00:00:00"/>
    <x v="3"/>
    <x v="37"/>
    <s v="Fargo"/>
    <x v="2"/>
    <n v="40"/>
    <n v="225"/>
    <n v="90000"/>
    <n v="27000"/>
    <n v="0.3"/>
    <x v="0"/>
    <x v="6"/>
    <x v="1"/>
  </r>
  <r>
    <x v="2"/>
    <n v="1185732"/>
    <d v="2021-08-09T00:00:00"/>
    <x v="3"/>
    <x v="37"/>
    <s v="Fargo"/>
    <x v="3"/>
    <n v="40"/>
    <n v="200"/>
    <n v="80000"/>
    <n v="24000"/>
    <n v="0.3"/>
    <x v="0"/>
    <x v="6"/>
    <x v="1"/>
  </r>
  <r>
    <x v="2"/>
    <n v="1185732"/>
    <d v="2021-08-09T00:00:00"/>
    <x v="3"/>
    <x v="37"/>
    <s v="Fargo"/>
    <x v="4"/>
    <n v="50"/>
    <n v="175"/>
    <n v="87500"/>
    <n v="30624.999999999996"/>
    <n v="0.35"/>
    <x v="0"/>
    <x v="6"/>
    <x v="1"/>
  </r>
  <r>
    <x v="2"/>
    <n v="1185732"/>
    <d v="2021-08-09T00:00:00"/>
    <x v="3"/>
    <x v="37"/>
    <s v="Fargo"/>
    <x v="5"/>
    <n v="55.000000000000007"/>
    <n v="350"/>
    <n v="192500.00000000003"/>
    <n v="77000.000000000015"/>
    <n v="0.4"/>
    <x v="0"/>
    <x v="6"/>
    <x v="1"/>
  </r>
  <r>
    <x v="2"/>
    <n v="1185732"/>
    <d v="2021-09-10T00:00:00"/>
    <x v="3"/>
    <x v="37"/>
    <s v="Fargo"/>
    <x v="0"/>
    <n v="40"/>
    <n v="475"/>
    <n v="190000"/>
    <n v="66500"/>
    <n v="0.35"/>
    <x v="0"/>
    <x v="7"/>
    <x v="1"/>
  </r>
  <r>
    <x v="2"/>
    <n v="1185732"/>
    <d v="2021-09-10T00:00:00"/>
    <x v="3"/>
    <x v="37"/>
    <s v="Fargo"/>
    <x v="1"/>
    <n v="35.000000000000007"/>
    <n v="275"/>
    <n v="96250.000000000015"/>
    <n v="28875.000000000004"/>
    <n v="0.3"/>
    <x v="0"/>
    <x v="7"/>
    <x v="1"/>
  </r>
  <r>
    <x v="2"/>
    <n v="1185732"/>
    <d v="2021-09-10T00:00:00"/>
    <x v="3"/>
    <x v="37"/>
    <s v="Fargo"/>
    <x v="2"/>
    <n v="30.000000000000004"/>
    <n v="175"/>
    <n v="52500.000000000007"/>
    <n v="15750.000000000002"/>
    <n v="0.3"/>
    <x v="0"/>
    <x v="7"/>
    <x v="1"/>
  </r>
  <r>
    <x v="2"/>
    <n v="1185732"/>
    <d v="2021-09-10T00:00:00"/>
    <x v="3"/>
    <x v="37"/>
    <s v="Fargo"/>
    <x v="3"/>
    <n v="30.000000000000004"/>
    <n v="150"/>
    <n v="45000.000000000007"/>
    <n v="13500.000000000002"/>
    <n v="0.3"/>
    <x v="0"/>
    <x v="7"/>
    <x v="1"/>
  </r>
  <r>
    <x v="2"/>
    <n v="1185732"/>
    <d v="2021-09-10T00:00:00"/>
    <x v="3"/>
    <x v="37"/>
    <s v="Fargo"/>
    <x v="4"/>
    <n v="40"/>
    <n v="150"/>
    <n v="60000"/>
    <n v="21000"/>
    <n v="0.35"/>
    <x v="0"/>
    <x v="7"/>
    <x v="1"/>
  </r>
  <r>
    <x v="2"/>
    <n v="1185732"/>
    <d v="2021-09-10T00:00:00"/>
    <x v="3"/>
    <x v="37"/>
    <s v="Fargo"/>
    <x v="5"/>
    <n v="45"/>
    <n v="225"/>
    <n v="101250"/>
    <n v="40500"/>
    <n v="0.4"/>
    <x v="0"/>
    <x v="7"/>
    <x v="1"/>
  </r>
  <r>
    <x v="2"/>
    <n v="1185732"/>
    <d v="2021-10-09T00:00:00"/>
    <x v="3"/>
    <x v="37"/>
    <s v="Fargo"/>
    <x v="0"/>
    <n v="49.999999999999993"/>
    <n v="400"/>
    <n v="199999.99999999997"/>
    <n v="69999.999999999985"/>
    <n v="0.35"/>
    <x v="0"/>
    <x v="8"/>
    <x v="1"/>
  </r>
  <r>
    <x v="2"/>
    <n v="1185732"/>
    <d v="2021-10-09T00:00:00"/>
    <x v="3"/>
    <x v="37"/>
    <s v="Fargo"/>
    <x v="1"/>
    <n v="40"/>
    <n v="250"/>
    <n v="100000"/>
    <n v="30000"/>
    <n v="0.3"/>
    <x v="0"/>
    <x v="8"/>
    <x v="1"/>
  </r>
  <r>
    <x v="2"/>
    <n v="1185732"/>
    <d v="2021-10-09T00:00:00"/>
    <x v="3"/>
    <x v="37"/>
    <s v="Fargo"/>
    <x v="2"/>
    <n v="40"/>
    <n v="150"/>
    <n v="60000"/>
    <n v="18000"/>
    <n v="0.3"/>
    <x v="0"/>
    <x v="8"/>
    <x v="1"/>
  </r>
  <r>
    <x v="2"/>
    <n v="1185732"/>
    <d v="2021-10-09T00:00:00"/>
    <x v="3"/>
    <x v="37"/>
    <s v="Fargo"/>
    <x v="3"/>
    <n v="40"/>
    <n v="125"/>
    <n v="50000"/>
    <n v="15000"/>
    <n v="0.3"/>
    <x v="0"/>
    <x v="8"/>
    <x v="1"/>
  </r>
  <r>
    <x v="2"/>
    <n v="1185732"/>
    <d v="2021-10-09T00:00:00"/>
    <x v="3"/>
    <x v="37"/>
    <s v="Fargo"/>
    <x v="4"/>
    <n v="49.999999999999993"/>
    <n v="125"/>
    <n v="62499.999999999993"/>
    <n v="21874.999999999996"/>
    <n v="0.35"/>
    <x v="0"/>
    <x v="8"/>
    <x v="1"/>
  </r>
  <r>
    <x v="0"/>
    <n v="1185732"/>
    <d v="2021-10-09T00:00:00"/>
    <x v="3"/>
    <x v="37"/>
    <s v="Fargo"/>
    <x v="5"/>
    <n v="54.999999999999986"/>
    <n v="250"/>
    <n v="137499.99999999997"/>
    <n v="54999.999999999993"/>
    <n v="0.4"/>
    <x v="0"/>
    <x v="8"/>
    <x v="1"/>
  </r>
  <r>
    <x v="0"/>
    <n v="1185732"/>
    <d v="2021-11-09T00:00:00"/>
    <x v="3"/>
    <x v="37"/>
    <s v="Fargo"/>
    <x v="0"/>
    <n v="49.999999999999993"/>
    <n v="400"/>
    <n v="199999.99999999997"/>
    <n v="69999.999999999985"/>
    <n v="0.35"/>
    <x v="0"/>
    <x v="9"/>
    <x v="1"/>
  </r>
  <r>
    <x v="0"/>
    <n v="1185732"/>
    <d v="2021-11-09T00:00:00"/>
    <x v="3"/>
    <x v="37"/>
    <s v="Fargo"/>
    <x v="1"/>
    <n v="40"/>
    <n v="250"/>
    <n v="100000"/>
    <n v="30000"/>
    <n v="0.3"/>
    <x v="0"/>
    <x v="9"/>
    <x v="1"/>
  </r>
  <r>
    <x v="0"/>
    <n v="1185732"/>
    <d v="2021-11-09T00:00:00"/>
    <x v="3"/>
    <x v="37"/>
    <s v="Fargo"/>
    <x v="2"/>
    <n v="40"/>
    <n v="195"/>
    <n v="78000"/>
    <n v="23400"/>
    <n v="0.3"/>
    <x v="0"/>
    <x v="9"/>
    <x v="1"/>
  </r>
  <r>
    <x v="0"/>
    <n v="1185732"/>
    <d v="2021-11-09T00:00:00"/>
    <x v="3"/>
    <x v="37"/>
    <s v="Fargo"/>
    <x v="3"/>
    <n v="40"/>
    <n v="175"/>
    <n v="70000"/>
    <n v="21000"/>
    <n v="0.3"/>
    <x v="0"/>
    <x v="9"/>
    <x v="1"/>
  </r>
  <r>
    <x v="0"/>
    <n v="1185732"/>
    <d v="2021-11-09T00:00:00"/>
    <x v="3"/>
    <x v="37"/>
    <s v="Fargo"/>
    <x v="4"/>
    <n v="60"/>
    <n v="150"/>
    <n v="90000"/>
    <n v="31499.999999999996"/>
    <n v="0.35"/>
    <x v="0"/>
    <x v="9"/>
    <x v="1"/>
  </r>
  <r>
    <x v="0"/>
    <n v="1185732"/>
    <d v="2021-11-09T00:00:00"/>
    <x v="3"/>
    <x v="37"/>
    <s v="Fargo"/>
    <x v="5"/>
    <n v="64.999999999999986"/>
    <n v="250"/>
    <n v="162499.99999999997"/>
    <n v="64999.999999999993"/>
    <n v="0.4"/>
    <x v="0"/>
    <x v="9"/>
    <x v="1"/>
  </r>
  <r>
    <x v="0"/>
    <n v="1185732"/>
    <d v="2021-12-08T00:00:00"/>
    <x v="3"/>
    <x v="37"/>
    <s v="Fargo"/>
    <x v="0"/>
    <n v="60"/>
    <n v="500"/>
    <n v="300000"/>
    <n v="105000"/>
    <n v="0.35"/>
    <x v="0"/>
    <x v="10"/>
    <x v="1"/>
  </r>
  <r>
    <x v="0"/>
    <n v="1185732"/>
    <d v="2021-12-08T00:00:00"/>
    <x v="3"/>
    <x v="37"/>
    <s v="Fargo"/>
    <x v="1"/>
    <n v="50"/>
    <n v="300"/>
    <n v="150000"/>
    <n v="45000"/>
    <n v="0.3"/>
    <x v="0"/>
    <x v="10"/>
    <x v="1"/>
  </r>
  <r>
    <x v="0"/>
    <n v="1185732"/>
    <d v="2021-12-08T00:00:00"/>
    <x v="3"/>
    <x v="37"/>
    <s v="Fargo"/>
    <x v="2"/>
    <n v="50"/>
    <n v="250"/>
    <n v="125000"/>
    <n v="37500"/>
    <n v="0.3"/>
    <x v="0"/>
    <x v="10"/>
    <x v="1"/>
  </r>
  <r>
    <x v="0"/>
    <n v="1185732"/>
    <d v="2021-12-08T00:00:00"/>
    <x v="3"/>
    <x v="37"/>
    <s v="Fargo"/>
    <x v="3"/>
    <n v="50"/>
    <n v="200"/>
    <n v="100000"/>
    <n v="30000"/>
    <n v="0.3"/>
    <x v="0"/>
    <x v="10"/>
    <x v="1"/>
  </r>
  <r>
    <x v="0"/>
    <n v="1185732"/>
    <d v="2021-12-08T00:00:00"/>
    <x v="3"/>
    <x v="37"/>
    <s v="Fargo"/>
    <x v="4"/>
    <n v="60"/>
    <n v="200"/>
    <n v="120000"/>
    <n v="42000"/>
    <n v="0.35"/>
    <x v="0"/>
    <x v="10"/>
    <x v="1"/>
  </r>
  <r>
    <x v="0"/>
    <n v="1185732"/>
    <d v="2021-12-08T00:00:00"/>
    <x v="3"/>
    <x v="37"/>
    <s v="Fargo"/>
    <x v="5"/>
    <n v="64.999999999999986"/>
    <n v="300"/>
    <n v="194999.99999999997"/>
    <n v="77999.999999999985"/>
    <n v="0.4"/>
    <x v="0"/>
    <x v="10"/>
    <x v="1"/>
  </r>
  <r>
    <x v="0"/>
    <n v="1185732"/>
    <d v="2021-01-06T00:00:00"/>
    <x v="3"/>
    <x v="37"/>
    <s v="Fargo"/>
    <x v="0"/>
    <n v="30.000000000000004"/>
    <n v="450"/>
    <n v="135000.00000000003"/>
    <n v="40500.000000000007"/>
    <n v="0.3"/>
    <x v="0"/>
    <x v="0"/>
    <x v="1"/>
  </r>
  <r>
    <x v="0"/>
    <n v="1185732"/>
    <d v="2021-01-06T00:00:00"/>
    <x v="3"/>
    <x v="37"/>
    <s v="Fargo"/>
    <x v="1"/>
    <n v="30.000000000000004"/>
    <n v="250"/>
    <n v="75000.000000000015"/>
    <n v="26250.000000000004"/>
    <n v="0.35"/>
    <x v="0"/>
    <x v="0"/>
    <x v="1"/>
  </r>
  <r>
    <x v="0"/>
    <n v="1185732"/>
    <d v="2021-01-06T00:00:00"/>
    <x v="3"/>
    <x v="37"/>
    <s v="Fargo"/>
    <x v="2"/>
    <n v="20.000000000000007"/>
    <n v="250"/>
    <n v="50000.000000000015"/>
    <n v="15000.000000000004"/>
    <n v="0.3"/>
    <x v="0"/>
    <x v="0"/>
    <x v="1"/>
  </r>
  <r>
    <x v="0"/>
    <n v="1185732"/>
    <d v="2021-01-06T00:00:00"/>
    <x v="3"/>
    <x v="37"/>
    <s v="Fargo"/>
    <x v="3"/>
    <n v="25.000000000000007"/>
    <n v="100"/>
    <n v="25000.000000000007"/>
    <n v="7500.0000000000018"/>
    <n v="0.3"/>
    <x v="0"/>
    <x v="0"/>
    <x v="1"/>
  </r>
  <r>
    <x v="0"/>
    <n v="1185732"/>
    <d v="2021-01-06T00:00:00"/>
    <x v="3"/>
    <x v="37"/>
    <s v="Fargo"/>
    <x v="4"/>
    <n v="40"/>
    <n v="150"/>
    <n v="60000"/>
    <n v="30000"/>
    <n v="0.5"/>
    <x v="0"/>
    <x v="0"/>
    <x v="1"/>
  </r>
  <r>
    <x v="0"/>
    <n v="1185732"/>
    <d v="2021-01-06T00:00:00"/>
    <x v="3"/>
    <x v="37"/>
    <s v="Fargo"/>
    <x v="5"/>
    <n v="30.000000000000004"/>
    <n v="250"/>
    <n v="75000.000000000015"/>
    <n v="30000.000000000007"/>
    <n v="0.4"/>
    <x v="0"/>
    <x v="0"/>
    <x v="1"/>
  </r>
  <r>
    <x v="0"/>
    <n v="1185732"/>
    <d v="2021-02-06T00:00:00"/>
    <x v="3"/>
    <x v="37"/>
    <s v="Fargo"/>
    <x v="0"/>
    <n v="30.000000000000004"/>
    <n v="500"/>
    <n v="150000.00000000003"/>
    <n v="45000.000000000007"/>
    <n v="0.3"/>
    <x v="0"/>
    <x v="1"/>
    <x v="1"/>
  </r>
  <r>
    <x v="0"/>
    <n v="1185732"/>
    <d v="2021-02-06T00:00:00"/>
    <x v="3"/>
    <x v="37"/>
    <s v="Fargo"/>
    <x v="1"/>
    <n v="30.000000000000004"/>
    <n v="150"/>
    <n v="45000.000000000007"/>
    <n v="15750.000000000002"/>
    <n v="0.35"/>
    <x v="0"/>
    <x v="1"/>
    <x v="1"/>
  </r>
  <r>
    <x v="0"/>
    <n v="1185732"/>
    <d v="2021-02-06T00:00:00"/>
    <x v="3"/>
    <x v="37"/>
    <s v="Fargo"/>
    <x v="2"/>
    <n v="20.000000000000007"/>
    <n v="200"/>
    <n v="40000.000000000015"/>
    <n v="12000.000000000004"/>
    <n v="0.3"/>
    <x v="0"/>
    <x v="1"/>
    <x v="1"/>
  </r>
  <r>
    <x v="0"/>
    <n v="1185732"/>
    <d v="2021-02-06T00:00:00"/>
    <x v="3"/>
    <x v="38"/>
    <s v="Des Moines"/>
    <x v="3"/>
    <n v="25.000000000000007"/>
    <n v="75"/>
    <n v="18750.000000000004"/>
    <n v="5625.0000000000009"/>
    <n v="0.3"/>
    <x v="0"/>
    <x v="1"/>
    <x v="1"/>
  </r>
  <r>
    <x v="0"/>
    <n v="1185732"/>
    <d v="2021-02-06T00:00:00"/>
    <x v="3"/>
    <x v="38"/>
    <s v="Des Moines"/>
    <x v="4"/>
    <n v="40"/>
    <n v="150"/>
    <n v="60000"/>
    <n v="30000"/>
    <n v="0.5"/>
    <x v="0"/>
    <x v="1"/>
    <x v="1"/>
  </r>
  <r>
    <x v="0"/>
    <n v="1185732"/>
    <d v="2021-02-06T00:00:00"/>
    <x v="3"/>
    <x v="38"/>
    <s v="Des Moines"/>
    <x v="5"/>
    <n v="14.999999999999996"/>
    <n v="250"/>
    <n v="37499.999999999993"/>
    <n v="14999.999999999998"/>
    <n v="0.4"/>
    <x v="0"/>
    <x v="1"/>
    <x v="1"/>
  </r>
  <r>
    <x v="0"/>
    <n v="1185732"/>
    <d v="2021-03-05T00:00:00"/>
    <x v="3"/>
    <x v="38"/>
    <s v="Des Moines"/>
    <x v="0"/>
    <n v="20.000000000000004"/>
    <n v="470"/>
    <n v="94000.000000000015"/>
    <n v="28200.000000000004"/>
    <n v="0.3"/>
    <x v="0"/>
    <x v="2"/>
    <x v="1"/>
  </r>
  <r>
    <x v="0"/>
    <n v="1185732"/>
    <d v="2021-03-05T00:00:00"/>
    <x v="3"/>
    <x v="38"/>
    <s v="Des Moines"/>
    <x v="1"/>
    <n v="20.000000000000004"/>
    <n v="175"/>
    <n v="35000.000000000007"/>
    <n v="12250.000000000002"/>
    <n v="0.35"/>
    <x v="0"/>
    <x v="2"/>
    <x v="1"/>
  </r>
  <r>
    <x v="0"/>
    <n v="1185732"/>
    <d v="2021-03-05T00:00:00"/>
    <x v="3"/>
    <x v="38"/>
    <s v="Des Moines"/>
    <x v="2"/>
    <n v="10.000000000000004"/>
    <n v="225"/>
    <n v="22500.000000000007"/>
    <n v="6750.0000000000018"/>
    <n v="0.3"/>
    <x v="0"/>
    <x v="2"/>
    <x v="1"/>
  </r>
  <r>
    <x v="0"/>
    <n v="1185732"/>
    <d v="2021-03-05T00:00:00"/>
    <x v="3"/>
    <x v="38"/>
    <s v="Des Moines"/>
    <x v="3"/>
    <n v="14.999999999999996"/>
    <n v="100"/>
    <n v="14999.999999999996"/>
    <n v="4499.9999999999991"/>
    <n v="0.3"/>
    <x v="0"/>
    <x v="2"/>
    <x v="1"/>
  </r>
  <r>
    <x v="0"/>
    <n v="1185732"/>
    <d v="2021-03-05T00:00:00"/>
    <x v="3"/>
    <x v="38"/>
    <s v="Des Moines"/>
    <x v="4"/>
    <n v="30.000000000000004"/>
    <n v="150"/>
    <n v="45000.000000000007"/>
    <n v="22500.000000000004"/>
    <n v="0.5"/>
    <x v="0"/>
    <x v="2"/>
    <x v="1"/>
  </r>
  <r>
    <x v="0"/>
    <n v="1185732"/>
    <d v="2021-03-05T00:00:00"/>
    <x v="3"/>
    <x v="38"/>
    <s v="Des Moines"/>
    <x v="5"/>
    <n v="20.000000000000004"/>
    <n v="250"/>
    <n v="50000.000000000007"/>
    <n v="20000.000000000004"/>
    <n v="0.4"/>
    <x v="0"/>
    <x v="2"/>
    <x v="1"/>
  </r>
  <r>
    <x v="0"/>
    <n v="1185732"/>
    <d v="2021-04-06T00:00:00"/>
    <x v="3"/>
    <x v="38"/>
    <s v="Des Moines"/>
    <x v="0"/>
    <n v="20.000000000000004"/>
    <n v="475"/>
    <n v="95000.000000000015"/>
    <n v="28500.000000000004"/>
    <n v="0.3"/>
    <x v="0"/>
    <x v="3"/>
    <x v="1"/>
  </r>
  <r>
    <x v="0"/>
    <n v="1185732"/>
    <d v="2021-04-06T00:00:00"/>
    <x v="3"/>
    <x v="38"/>
    <s v="Des Moines"/>
    <x v="1"/>
    <n v="20.000000000000004"/>
    <n v="175"/>
    <n v="35000.000000000007"/>
    <n v="12250.000000000002"/>
    <n v="0.35"/>
    <x v="0"/>
    <x v="3"/>
    <x v="1"/>
  </r>
  <r>
    <x v="0"/>
    <n v="1185732"/>
    <d v="2021-04-06T00:00:00"/>
    <x v="3"/>
    <x v="38"/>
    <s v="Des Moines"/>
    <x v="2"/>
    <n v="10.000000000000004"/>
    <n v="175"/>
    <n v="17500.000000000007"/>
    <n v="5250.0000000000018"/>
    <n v="0.3"/>
    <x v="0"/>
    <x v="3"/>
    <x v="1"/>
  </r>
  <r>
    <x v="0"/>
    <n v="1185732"/>
    <d v="2021-04-06T00:00:00"/>
    <x v="3"/>
    <x v="38"/>
    <s v="Des Moines"/>
    <x v="3"/>
    <n v="14.999999999999996"/>
    <n v="100"/>
    <n v="14999.999999999996"/>
    <n v="4499.9999999999991"/>
    <n v="0.3"/>
    <x v="0"/>
    <x v="3"/>
    <x v="1"/>
  </r>
  <r>
    <x v="0"/>
    <n v="1185732"/>
    <d v="2021-04-06T00:00:00"/>
    <x v="3"/>
    <x v="38"/>
    <s v="Des Moines"/>
    <x v="4"/>
    <n v="60"/>
    <n v="125"/>
    <n v="75000"/>
    <n v="37500"/>
    <n v="0.5"/>
    <x v="0"/>
    <x v="3"/>
    <x v="1"/>
  </r>
  <r>
    <x v="0"/>
    <n v="1185732"/>
    <d v="2021-04-06T00:00:00"/>
    <x v="3"/>
    <x v="38"/>
    <s v="Des Moines"/>
    <x v="5"/>
    <n v="50"/>
    <n v="250"/>
    <n v="125000"/>
    <n v="50000"/>
    <n v="0.4"/>
    <x v="0"/>
    <x v="3"/>
    <x v="1"/>
  </r>
  <r>
    <x v="0"/>
    <n v="1185732"/>
    <d v="2021-05-07T00:00:00"/>
    <x v="3"/>
    <x v="38"/>
    <s v="Des Moines"/>
    <x v="0"/>
    <n v="60"/>
    <n v="520"/>
    <n v="312000"/>
    <n v="93600"/>
    <n v="0.3"/>
    <x v="0"/>
    <x v="4"/>
    <x v="1"/>
  </r>
  <r>
    <x v="0"/>
    <n v="1185732"/>
    <d v="2021-05-07T00:00:00"/>
    <x v="3"/>
    <x v="38"/>
    <s v="Des Moines"/>
    <x v="1"/>
    <n v="40"/>
    <n v="225"/>
    <n v="90000"/>
    <n v="31499.999999999996"/>
    <n v="0.35"/>
    <x v="0"/>
    <x v="4"/>
    <x v="1"/>
  </r>
  <r>
    <x v="0"/>
    <n v="1185732"/>
    <d v="2021-05-07T00:00:00"/>
    <x v="3"/>
    <x v="38"/>
    <s v="Des Moines"/>
    <x v="2"/>
    <n v="35"/>
    <n v="200"/>
    <n v="70000"/>
    <n v="21000"/>
    <n v="0.3"/>
    <x v="0"/>
    <x v="4"/>
    <x v="1"/>
  </r>
  <r>
    <x v="0"/>
    <n v="1185732"/>
    <d v="2021-05-07T00:00:00"/>
    <x v="3"/>
    <x v="38"/>
    <s v="Des Moines"/>
    <x v="3"/>
    <n v="35"/>
    <n v="125"/>
    <n v="43750"/>
    <n v="13125"/>
    <n v="0.3"/>
    <x v="0"/>
    <x v="4"/>
    <x v="1"/>
  </r>
  <r>
    <x v="0"/>
    <n v="1185732"/>
    <d v="2021-05-07T00:00:00"/>
    <x v="3"/>
    <x v="38"/>
    <s v="Des Moines"/>
    <x v="4"/>
    <n v="44.999999999999993"/>
    <n v="150"/>
    <n v="67499.999999999985"/>
    <n v="33749.999999999993"/>
    <n v="0.5"/>
    <x v="0"/>
    <x v="4"/>
    <x v="1"/>
  </r>
  <r>
    <x v="0"/>
    <n v="1185732"/>
    <d v="2021-05-07T00:00:00"/>
    <x v="3"/>
    <x v="38"/>
    <s v="Des Moines"/>
    <x v="5"/>
    <n v="49.999999999999993"/>
    <n v="275"/>
    <n v="137499.99999999997"/>
    <n v="54999.999999999993"/>
    <n v="0.4"/>
    <x v="0"/>
    <x v="4"/>
    <x v="1"/>
  </r>
  <r>
    <x v="0"/>
    <n v="1185732"/>
    <d v="2021-06-06T00:00:00"/>
    <x v="3"/>
    <x v="38"/>
    <s v="Des Moines"/>
    <x v="0"/>
    <n v="35"/>
    <n v="525"/>
    <n v="183750"/>
    <n v="55125"/>
    <n v="0.3"/>
    <x v="0"/>
    <x v="11"/>
    <x v="1"/>
  </r>
  <r>
    <x v="0"/>
    <n v="1185732"/>
    <d v="2021-06-06T00:00:00"/>
    <x v="3"/>
    <x v="38"/>
    <s v="Des Moines"/>
    <x v="1"/>
    <n v="30.000000000000011"/>
    <n v="275"/>
    <n v="82500.000000000029"/>
    <n v="28875.000000000007"/>
    <n v="0.35"/>
    <x v="0"/>
    <x v="11"/>
    <x v="1"/>
  </r>
  <r>
    <x v="0"/>
    <n v="1185732"/>
    <d v="2021-06-06T00:00:00"/>
    <x v="3"/>
    <x v="38"/>
    <s v="Des Moines"/>
    <x v="2"/>
    <n v="25.000000000000007"/>
    <n v="200"/>
    <n v="50000.000000000015"/>
    <n v="15000.000000000004"/>
    <n v="0.3"/>
    <x v="0"/>
    <x v="11"/>
    <x v="1"/>
  </r>
  <r>
    <x v="0"/>
    <n v="1185732"/>
    <d v="2021-06-06T00:00:00"/>
    <x v="3"/>
    <x v="38"/>
    <s v="Des Moines"/>
    <x v="3"/>
    <n v="25.000000000000007"/>
    <n v="175"/>
    <n v="43750.000000000015"/>
    <n v="13125.000000000004"/>
    <n v="0.3"/>
    <x v="0"/>
    <x v="11"/>
    <x v="1"/>
  </r>
  <r>
    <x v="0"/>
    <n v="1185732"/>
    <d v="2021-06-06T00:00:00"/>
    <x v="3"/>
    <x v="38"/>
    <s v="Des Moines"/>
    <x v="4"/>
    <n v="35"/>
    <n v="175"/>
    <n v="61250"/>
    <n v="30625"/>
    <n v="0.5"/>
    <x v="0"/>
    <x v="11"/>
    <x v="1"/>
  </r>
  <r>
    <x v="0"/>
    <n v="1185732"/>
    <d v="2021-06-06T00:00:00"/>
    <x v="3"/>
    <x v="38"/>
    <s v="Des Moines"/>
    <x v="5"/>
    <n v="55.000000000000007"/>
    <n v="325"/>
    <n v="178750.00000000003"/>
    <n v="71500.000000000015"/>
    <n v="0.4"/>
    <x v="0"/>
    <x v="11"/>
    <x v="1"/>
  </r>
  <r>
    <x v="0"/>
    <n v="1185732"/>
    <d v="2021-07-05T00:00:00"/>
    <x v="3"/>
    <x v="38"/>
    <s v="Des Moines"/>
    <x v="0"/>
    <n v="50"/>
    <n v="550"/>
    <n v="275000"/>
    <n v="82500"/>
    <n v="0.3"/>
    <x v="0"/>
    <x v="5"/>
    <x v="1"/>
  </r>
  <r>
    <x v="0"/>
    <n v="1185732"/>
    <d v="2021-07-05T00:00:00"/>
    <x v="3"/>
    <x v="38"/>
    <s v="Des Moines"/>
    <x v="1"/>
    <n v="45.000000000000007"/>
    <n v="300"/>
    <n v="135000.00000000003"/>
    <n v="47250.000000000007"/>
    <n v="0.35"/>
    <x v="0"/>
    <x v="5"/>
    <x v="1"/>
  </r>
  <r>
    <x v="0"/>
    <n v="1185732"/>
    <d v="2021-07-05T00:00:00"/>
    <x v="3"/>
    <x v="38"/>
    <s v="Des Moines"/>
    <x v="2"/>
    <n v="40"/>
    <n v="225"/>
    <n v="90000"/>
    <n v="27000"/>
    <n v="0.3"/>
    <x v="0"/>
    <x v="5"/>
    <x v="1"/>
  </r>
  <r>
    <x v="0"/>
    <n v="1185732"/>
    <d v="2021-07-05T00:00:00"/>
    <x v="3"/>
    <x v="38"/>
    <s v="Des Moines"/>
    <x v="3"/>
    <n v="40"/>
    <n v="175"/>
    <n v="70000"/>
    <n v="21000"/>
    <n v="0.3"/>
    <x v="0"/>
    <x v="5"/>
    <x v="1"/>
  </r>
  <r>
    <x v="0"/>
    <n v="1185732"/>
    <d v="2021-07-05T00:00:00"/>
    <x v="3"/>
    <x v="38"/>
    <s v="Des Moines"/>
    <x v="4"/>
    <n v="50"/>
    <n v="200"/>
    <n v="100000"/>
    <n v="50000"/>
    <n v="0.5"/>
    <x v="0"/>
    <x v="5"/>
    <x v="1"/>
  </r>
  <r>
    <x v="0"/>
    <n v="1185732"/>
    <d v="2021-07-05T00:00:00"/>
    <x v="3"/>
    <x v="38"/>
    <s v="Des Moines"/>
    <x v="5"/>
    <n v="55.000000000000007"/>
    <n v="375"/>
    <n v="206250.00000000003"/>
    <n v="82500.000000000015"/>
    <n v="0.4"/>
    <x v="0"/>
    <x v="5"/>
    <x v="1"/>
  </r>
  <r>
    <x v="0"/>
    <n v="1185732"/>
    <d v="2021-08-06T00:00:00"/>
    <x v="3"/>
    <x v="38"/>
    <s v="Des Moines"/>
    <x v="0"/>
    <n v="50"/>
    <n v="525"/>
    <n v="262500"/>
    <n v="78750"/>
    <n v="0.3"/>
    <x v="0"/>
    <x v="6"/>
    <x v="1"/>
  </r>
  <r>
    <x v="0"/>
    <n v="1185732"/>
    <d v="2021-08-06T00:00:00"/>
    <x v="3"/>
    <x v="38"/>
    <s v="Des Moines"/>
    <x v="1"/>
    <n v="45.000000000000007"/>
    <n v="300"/>
    <n v="135000.00000000003"/>
    <n v="47250.000000000007"/>
    <n v="0.35"/>
    <x v="0"/>
    <x v="6"/>
    <x v="1"/>
  </r>
  <r>
    <x v="0"/>
    <n v="1185732"/>
    <d v="2021-08-06T00:00:00"/>
    <x v="3"/>
    <x v="38"/>
    <s v="Des Moines"/>
    <x v="2"/>
    <n v="40"/>
    <n v="225"/>
    <n v="90000"/>
    <n v="27000"/>
    <n v="0.3"/>
    <x v="0"/>
    <x v="6"/>
    <x v="1"/>
  </r>
  <r>
    <x v="0"/>
    <n v="1185732"/>
    <d v="2021-08-06T00:00:00"/>
    <x v="3"/>
    <x v="38"/>
    <s v="Des Moines"/>
    <x v="3"/>
    <n v="40"/>
    <n v="200"/>
    <n v="80000"/>
    <n v="24000"/>
    <n v="0.3"/>
    <x v="0"/>
    <x v="6"/>
    <x v="1"/>
  </r>
  <r>
    <x v="0"/>
    <n v="1185732"/>
    <d v="2021-08-06T00:00:00"/>
    <x v="3"/>
    <x v="38"/>
    <s v="Des Moines"/>
    <x v="4"/>
    <n v="50"/>
    <n v="175"/>
    <n v="87500"/>
    <n v="43750"/>
    <n v="0.5"/>
    <x v="0"/>
    <x v="6"/>
    <x v="1"/>
  </r>
  <r>
    <x v="0"/>
    <n v="1185732"/>
    <d v="2021-08-06T00:00:00"/>
    <x v="3"/>
    <x v="38"/>
    <s v="Des Moines"/>
    <x v="5"/>
    <n v="55.000000000000007"/>
    <n v="350"/>
    <n v="192500.00000000003"/>
    <n v="77000.000000000015"/>
    <n v="0.4"/>
    <x v="0"/>
    <x v="6"/>
    <x v="1"/>
  </r>
  <r>
    <x v="0"/>
    <n v="1185732"/>
    <d v="2021-09-07T00:00:00"/>
    <x v="3"/>
    <x v="38"/>
    <s v="Des Moines"/>
    <x v="0"/>
    <n v="35"/>
    <n v="475"/>
    <n v="166250"/>
    <n v="49875"/>
    <n v="0.3"/>
    <x v="0"/>
    <x v="7"/>
    <x v="1"/>
  </r>
  <r>
    <x v="0"/>
    <n v="1185732"/>
    <d v="2021-09-07T00:00:00"/>
    <x v="3"/>
    <x v="38"/>
    <s v="Des Moines"/>
    <x v="1"/>
    <n v="30.000000000000011"/>
    <n v="275"/>
    <n v="82500.000000000029"/>
    <n v="28875.000000000007"/>
    <n v="0.35"/>
    <x v="0"/>
    <x v="7"/>
    <x v="1"/>
  </r>
  <r>
    <x v="0"/>
    <n v="1185732"/>
    <d v="2021-09-07T00:00:00"/>
    <x v="3"/>
    <x v="38"/>
    <s v="Des Moines"/>
    <x v="2"/>
    <n v="25.000000000000007"/>
    <n v="175"/>
    <n v="43750.000000000015"/>
    <n v="13125.000000000004"/>
    <n v="0.3"/>
    <x v="0"/>
    <x v="7"/>
    <x v="1"/>
  </r>
  <r>
    <x v="0"/>
    <n v="1185732"/>
    <d v="2021-09-07T00:00:00"/>
    <x v="3"/>
    <x v="38"/>
    <s v="Des Moines"/>
    <x v="3"/>
    <n v="25.000000000000007"/>
    <n v="150"/>
    <n v="37500.000000000007"/>
    <n v="11250.000000000002"/>
    <n v="0.3"/>
    <x v="0"/>
    <x v="7"/>
    <x v="1"/>
  </r>
  <r>
    <x v="0"/>
    <n v="1185732"/>
    <d v="2021-09-07T00:00:00"/>
    <x v="3"/>
    <x v="38"/>
    <s v="Des Moines"/>
    <x v="4"/>
    <n v="35"/>
    <n v="150"/>
    <n v="52500"/>
    <n v="26250"/>
    <n v="0.5"/>
    <x v="0"/>
    <x v="7"/>
    <x v="1"/>
  </r>
  <r>
    <x v="0"/>
    <n v="1185732"/>
    <d v="2021-09-07T00:00:00"/>
    <x v="3"/>
    <x v="38"/>
    <s v="Des Moines"/>
    <x v="5"/>
    <n v="40"/>
    <n v="225"/>
    <n v="90000"/>
    <n v="36000"/>
    <n v="0.4"/>
    <x v="0"/>
    <x v="7"/>
    <x v="1"/>
  </r>
  <r>
    <x v="0"/>
    <n v="1185732"/>
    <d v="2021-10-06T00:00:00"/>
    <x v="3"/>
    <x v="38"/>
    <s v="Des Moines"/>
    <x v="0"/>
    <n v="44.999999999999993"/>
    <n v="400"/>
    <n v="179999.99999999997"/>
    <n v="53999.999999999993"/>
    <n v="0.3"/>
    <x v="0"/>
    <x v="8"/>
    <x v="1"/>
  </r>
  <r>
    <x v="0"/>
    <n v="1185732"/>
    <d v="2021-10-06T00:00:00"/>
    <x v="3"/>
    <x v="38"/>
    <s v="Des Moines"/>
    <x v="1"/>
    <n v="35"/>
    <n v="250"/>
    <n v="87500"/>
    <n v="30624.999999999996"/>
    <n v="0.35"/>
    <x v="0"/>
    <x v="8"/>
    <x v="1"/>
  </r>
  <r>
    <x v="0"/>
    <n v="1185732"/>
    <d v="2021-10-06T00:00:00"/>
    <x v="3"/>
    <x v="38"/>
    <s v="Des Moines"/>
    <x v="2"/>
    <n v="35"/>
    <n v="150"/>
    <n v="52500"/>
    <n v="15750"/>
    <n v="0.3"/>
    <x v="0"/>
    <x v="8"/>
    <x v="1"/>
  </r>
  <r>
    <x v="0"/>
    <n v="1185732"/>
    <d v="2021-10-06T00:00:00"/>
    <x v="3"/>
    <x v="38"/>
    <s v="Des Moines"/>
    <x v="3"/>
    <n v="35"/>
    <n v="125"/>
    <n v="43750"/>
    <n v="13125"/>
    <n v="0.3"/>
    <x v="0"/>
    <x v="8"/>
    <x v="1"/>
  </r>
  <r>
    <x v="0"/>
    <n v="1185732"/>
    <d v="2021-10-06T00:00:00"/>
    <x v="3"/>
    <x v="38"/>
    <s v="Des Moines"/>
    <x v="4"/>
    <n v="44.999999999999993"/>
    <n v="125"/>
    <n v="56249.999999999993"/>
    <n v="28124.999999999996"/>
    <n v="0.5"/>
    <x v="0"/>
    <x v="8"/>
    <x v="1"/>
  </r>
  <r>
    <x v="3"/>
    <n v="1185732"/>
    <d v="2021-10-06T00:00:00"/>
    <x v="3"/>
    <x v="38"/>
    <s v="Des Moines"/>
    <x v="5"/>
    <n v="49.999999999999986"/>
    <n v="250"/>
    <n v="124999.99999999997"/>
    <n v="49999.999999999993"/>
    <n v="0.4"/>
    <x v="0"/>
    <x v="8"/>
    <x v="1"/>
  </r>
  <r>
    <x v="3"/>
    <n v="1185732"/>
    <d v="2021-11-06T00:00:00"/>
    <x v="3"/>
    <x v="38"/>
    <s v="Des Moines"/>
    <x v="0"/>
    <n v="44.999999999999993"/>
    <n v="400"/>
    <n v="179999.99999999997"/>
    <n v="53999.999999999993"/>
    <n v="0.3"/>
    <x v="0"/>
    <x v="9"/>
    <x v="1"/>
  </r>
  <r>
    <x v="3"/>
    <n v="1185732"/>
    <d v="2021-11-06T00:00:00"/>
    <x v="3"/>
    <x v="38"/>
    <s v="Des Moines"/>
    <x v="1"/>
    <n v="35"/>
    <n v="275"/>
    <n v="96250"/>
    <n v="33687.5"/>
    <n v="0.35"/>
    <x v="0"/>
    <x v="9"/>
    <x v="1"/>
  </r>
  <r>
    <x v="3"/>
    <n v="1185732"/>
    <d v="2021-11-06T00:00:00"/>
    <x v="3"/>
    <x v="38"/>
    <s v="Des Moines"/>
    <x v="2"/>
    <n v="35"/>
    <n v="220"/>
    <n v="77000"/>
    <n v="23100"/>
    <n v="0.3"/>
    <x v="0"/>
    <x v="9"/>
    <x v="1"/>
  </r>
  <r>
    <x v="3"/>
    <n v="1185732"/>
    <d v="2021-11-06T00:00:00"/>
    <x v="3"/>
    <x v="38"/>
    <s v="Des Moines"/>
    <x v="3"/>
    <n v="35"/>
    <n v="200"/>
    <n v="70000"/>
    <n v="21000"/>
    <n v="0.3"/>
    <x v="0"/>
    <x v="9"/>
    <x v="1"/>
  </r>
  <r>
    <x v="3"/>
    <n v="1185732"/>
    <d v="2021-11-06T00:00:00"/>
    <x v="3"/>
    <x v="38"/>
    <s v="Des Moines"/>
    <x v="4"/>
    <n v="60"/>
    <n v="175"/>
    <n v="105000"/>
    <n v="52500"/>
    <n v="0.5"/>
    <x v="0"/>
    <x v="9"/>
    <x v="1"/>
  </r>
  <r>
    <x v="3"/>
    <n v="1185732"/>
    <d v="2021-11-06T00:00:00"/>
    <x v="3"/>
    <x v="38"/>
    <s v="Des Moines"/>
    <x v="5"/>
    <n v="64.999999999999986"/>
    <n v="275"/>
    <n v="178749.99999999997"/>
    <n v="71499.999999999985"/>
    <n v="0.4"/>
    <x v="0"/>
    <x v="9"/>
    <x v="1"/>
  </r>
  <r>
    <x v="3"/>
    <n v="1185732"/>
    <d v="2021-12-05T00:00:00"/>
    <x v="3"/>
    <x v="38"/>
    <s v="Des Moines"/>
    <x v="0"/>
    <n v="60"/>
    <n v="525"/>
    <n v="315000"/>
    <n v="94500"/>
    <n v="0.3"/>
    <x v="0"/>
    <x v="10"/>
    <x v="1"/>
  </r>
  <r>
    <x v="3"/>
    <n v="1185732"/>
    <d v="2021-12-05T00:00:00"/>
    <x v="3"/>
    <x v="38"/>
    <s v="Des Moines"/>
    <x v="1"/>
    <n v="50"/>
    <n v="325"/>
    <n v="162500"/>
    <n v="56875"/>
    <n v="0.35"/>
    <x v="0"/>
    <x v="10"/>
    <x v="1"/>
  </r>
  <r>
    <x v="3"/>
    <n v="1185732"/>
    <d v="2021-12-05T00:00:00"/>
    <x v="3"/>
    <x v="38"/>
    <s v="Des Moines"/>
    <x v="2"/>
    <n v="50"/>
    <n v="275"/>
    <n v="137500"/>
    <n v="41250"/>
    <n v="0.3"/>
    <x v="0"/>
    <x v="10"/>
    <x v="1"/>
  </r>
  <r>
    <x v="3"/>
    <n v="1185732"/>
    <d v="2021-12-05T00:00:00"/>
    <x v="3"/>
    <x v="38"/>
    <s v="Des Moines"/>
    <x v="3"/>
    <n v="50"/>
    <n v="225"/>
    <n v="112500"/>
    <n v="33750"/>
    <n v="0.3"/>
    <x v="0"/>
    <x v="10"/>
    <x v="1"/>
  </r>
  <r>
    <x v="3"/>
    <n v="1185732"/>
    <d v="2021-12-05T00:00:00"/>
    <x v="3"/>
    <x v="38"/>
    <s v="Des Moines"/>
    <x v="4"/>
    <n v="60"/>
    <n v="225"/>
    <n v="135000"/>
    <n v="67500"/>
    <n v="0.5"/>
    <x v="0"/>
    <x v="10"/>
    <x v="1"/>
  </r>
  <r>
    <x v="3"/>
    <n v="1185732"/>
    <d v="2021-12-05T00:00:00"/>
    <x v="3"/>
    <x v="38"/>
    <s v="Des Moines"/>
    <x v="5"/>
    <n v="64.999999999999986"/>
    <n v="325"/>
    <n v="211249.99999999994"/>
    <n v="84499.999999999985"/>
    <n v="0.4"/>
    <x v="0"/>
    <x v="10"/>
    <x v="1"/>
  </r>
  <r>
    <x v="3"/>
    <n v="1185732"/>
    <d v="2021-01-03T00:00:00"/>
    <x v="3"/>
    <x v="38"/>
    <s v="Des Moines"/>
    <x v="0"/>
    <n v="30.000000000000004"/>
    <n v="450"/>
    <n v="135000.00000000003"/>
    <n v="40500.000000000007"/>
    <n v="0.3"/>
    <x v="0"/>
    <x v="0"/>
    <x v="1"/>
  </r>
  <r>
    <x v="3"/>
    <n v="1185732"/>
    <d v="2021-01-03T00:00:00"/>
    <x v="3"/>
    <x v="38"/>
    <s v="Des Moines"/>
    <x v="1"/>
    <n v="30.000000000000004"/>
    <n v="250"/>
    <n v="75000.000000000015"/>
    <n v="26250.000000000004"/>
    <n v="0.35"/>
    <x v="0"/>
    <x v="0"/>
    <x v="1"/>
  </r>
  <r>
    <x v="3"/>
    <n v="1185732"/>
    <d v="2021-01-03T00:00:00"/>
    <x v="3"/>
    <x v="38"/>
    <s v="Des Moines"/>
    <x v="2"/>
    <n v="20.000000000000007"/>
    <n v="250"/>
    <n v="50000.000000000015"/>
    <n v="15000.000000000004"/>
    <n v="0.3"/>
    <x v="0"/>
    <x v="0"/>
    <x v="1"/>
  </r>
  <r>
    <x v="3"/>
    <n v="1185732"/>
    <d v="2021-01-03T00:00:00"/>
    <x v="3"/>
    <x v="38"/>
    <s v="Des Moines"/>
    <x v="3"/>
    <n v="25.000000000000007"/>
    <n v="100"/>
    <n v="25000.000000000007"/>
    <n v="7500.0000000000018"/>
    <n v="0.3"/>
    <x v="0"/>
    <x v="0"/>
    <x v="1"/>
  </r>
  <r>
    <x v="3"/>
    <n v="1185732"/>
    <d v="2021-01-03T00:00:00"/>
    <x v="3"/>
    <x v="38"/>
    <s v="Des Moines"/>
    <x v="4"/>
    <n v="40"/>
    <n v="150"/>
    <n v="60000"/>
    <n v="30000"/>
    <n v="0.5"/>
    <x v="0"/>
    <x v="0"/>
    <x v="1"/>
  </r>
  <r>
    <x v="3"/>
    <n v="1185732"/>
    <d v="2021-01-03T00:00:00"/>
    <x v="3"/>
    <x v="38"/>
    <s v="Des Moines"/>
    <x v="5"/>
    <n v="30.000000000000004"/>
    <n v="250"/>
    <n v="75000.000000000015"/>
    <n v="30000.000000000007"/>
    <n v="0.4"/>
    <x v="0"/>
    <x v="0"/>
    <x v="1"/>
  </r>
  <r>
    <x v="3"/>
    <n v="1185732"/>
    <d v="2021-02-03T00:00:00"/>
    <x v="3"/>
    <x v="38"/>
    <s v="Des Moines"/>
    <x v="0"/>
    <n v="30.000000000000004"/>
    <n v="500"/>
    <n v="150000.00000000003"/>
    <n v="45000.000000000007"/>
    <n v="0.3"/>
    <x v="0"/>
    <x v="1"/>
    <x v="1"/>
  </r>
  <r>
    <x v="3"/>
    <n v="1185732"/>
    <d v="2021-02-03T00:00:00"/>
    <x v="3"/>
    <x v="38"/>
    <s v="Des Moines"/>
    <x v="1"/>
    <n v="30.000000000000004"/>
    <n v="150"/>
    <n v="45000.000000000007"/>
    <n v="15750.000000000002"/>
    <n v="0.35"/>
    <x v="0"/>
    <x v="1"/>
    <x v="1"/>
  </r>
  <r>
    <x v="3"/>
    <n v="1185732"/>
    <d v="2021-02-03T00:00:00"/>
    <x v="3"/>
    <x v="38"/>
    <s v="Des Moines"/>
    <x v="2"/>
    <n v="20.000000000000007"/>
    <n v="200"/>
    <n v="40000.000000000015"/>
    <n v="12000.000000000004"/>
    <n v="0.3"/>
    <x v="0"/>
    <x v="1"/>
    <x v="1"/>
  </r>
  <r>
    <x v="3"/>
    <n v="1185732"/>
    <d v="2021-02-03T00:00:00"/>
    <x v="3"/>
    <x v="39"/>
    <s v="Milwaukee"/>
    <x v="3"/>
    <n v="25.000000000000007"/>
    <n v="75"/>
    <n v="18750.000000000004"/>
    <n v="5625.0000000000009"/>
    <n v="0.3"/>
    <x v="0"/>
    <x v="1"/>
    <x v="1"/>
  </r>
  <r>
    <x v="3"/>
    <n v="1185732"/>
    <d v="2021-02-03T00:00:00"/>
    <x v="3"/>
    <x v="39"/>
    <s v="Milwaukee"/>
    <x v="4"/>
    <n v="40"/>
    <n v="150"/>
    <n v="60000"/>
    <n v="30000"/>
    <n v="0.5"/>
    <x v="0"/>
    <x v="1"/>
    <x v="1"/>
  </r>
  <r>
    <x v="3"/>
    <n v="1185732"/>
    <d v="2021-02-03T00:00:00"/>
    <x v="3"/>
    <x v="39"/>
    <s v="Milwaukee"/>
    <x v="5"/>
    <n v="14.999999999999996"/>
    <n v="250"/>
    <n v="37499.999999999993"/>
    <n v="14999.999999999998"/>
    <n v="0.4"/>
    <x v="0"/>
    <x v="1"/>
    <x v="1"/>
  </r>
  <r>
    <x v="3"/>
    <n v="1185732"/>
    <d v="2021-03-02T00:00:00"/>
    <x v="3"/>
    <x v="39"/>
    <s v="Milwaukee"/>
    <x v="0"/>
    <n v="20.000000000000004"/>
    <n v="470"/>
    <n v="94000.000000000015"/>
    <n v="28200.000000000004"/>
    <n v="0.3"/>
    <x v="0"/>
    <x v="2"/>
    <x v="1"/>
  </r>
  <r>
    <x v="3"/>
    <n v="1185732"/>
    <d v="2021-03-02T00:00:00"/>
    <x v="3"/>
    <x v="39"/>
    <s v="Milwaukee"/>
    <x v="1"/>
    <n v="20.000000000000004"/>
    <n v="175"/>
    <n v="35000.000000000007"/>
    <n v="12250.000000000002"/>
    <n v="0.35"/>
    <x v="0"/>
    <x v="2"/>
    <x v="1"/>
  </r>
  <r>
    <x v="3"/>
    <n v="1185732"/>
    <d v="2021-03-02T00:00:00"/>
    <x v="3"/>
    <x v="39"/>
    <s v="Milwaukee"/>
    <x v="2"/>
    <n v="10.000000000000004"/>
    <n v="225"/>
    <n v="22500.000000000007"/>
    <n v="6750.0000000000018"/>
    <n v="0.3"/>
    <x v="0"/>
    <x v="2"/>
    <x v="1"/>
  </r>
  <r>
    <x v="3"/>
    <n v="1185732"/>
    <d v="2021-03-02T00:00:00"/>
    <x v="3"/>
    <x v="39"/>
    <s v="Milwaukee"/>
    <x v="3"/>
    <n v="14.999999999999996"/>
    <n v="75"/>
    <n v="11249.999999999998"/>
    <n v="3374.9999999999995"/>
    <n v="0.3"/>
    <x v="0"/>
    <x v="2"/>
    <x v="1"/>
  </r>
  <r>
    <x v="3"/>
    <n v="1185732"/>
    <d v="2021-03-02T00:00:00"/>
    <x v="3"/>
    <x v="39"/>
    <s v="Milwaukee"/>
    <x v="4"/>
    <n v="30.000000000000004"/>
    <n v="125"/>
    <n v="37500.000000000007"/>
    <n v="18750.000000000004"/>
    <n v="0.5"/>
    <x v="0"/>
    <x v="2"/>
    <x v="1"/>
  </r>
  <r>
    <x v="3"/>
    <n v="1185732"/>
    <d v="2021-03-02T00:00:00"/>
    <x v="3"/>
    <x v="39"/>
    <s v="Milwaukee"/>
    <x v="5"/>
    <n v="20.000000000000004"/>
    <n v="225"/>
    <n v="45000.000000000007"/>
    <n v="18000.000000000004"/>
    <n v="0.4"/>
    <x v="0"/>
    <x v="2"/>
    <x v="1"/>
  </r>
  <r>
    <x v="3"/>
    <n v="1185732"/>
    <d v="2021-04-03T00:00:00"/>
    <x v="3"/>
    <x v="39"/>
    <s v="Milwaukee"/>
    <x v="0"/>
    <n v="20.000000000000004"/>
    <n v="450"/>
    <n v="90000.000000000015"/>
    <n v="27000.000000000004"/>
    <n v="0.3"/>
    <x v="0"/>
    <x v="3"/>
    <x v="1"/>
  </r>
  <r>
    <x v="3"/>
    <n v="1185732"/>
    <d v="2021-04-03T00:00:00"/>
    <x v="3"/>
    <x v="39"/>
    <s v="Milwaukee"/>
    <x v="1"/>
    <n v="20.000000000000004"/>
    <n v="150"/>
    <n v="30000.000000000004"/>
    <n v="10500"/>
    <n v="0.35"/>
    <x v="0"/>
    <x v="3"/>
    <x v="1"/>
  </r>
  <r>
    <x v="3"/>
    <n v="1185732"/>
    <d v="2021-04-03T00:00:00"/>
    <x v="3"/>
    <x v="39"/>
    <s v="Milwaukee"/>
    <x v="2"/>
    <n v="10.000000000000004"/>
    <n v="150"/>
    <n v="15000.000000000005"/>
    <n v="4500.0000000000018"/>
    <n v="0.3"/>
    <x v="0"/>
    <x v="3"/>
    <x v="1"/>
  </r>
  <r>
    <x v="3"/>
    <n v="1185732"/>
    <d v="2021-04-03T00:00:00"/>
    <x v="3"/>
    <x v="39"/>
    <s v="Milwaukee"/>
    <x v="3"/>
    <n v="14.999999999999996"/>
    <n v="75"/>
    <n v="11249.999999999998"/>
    <n v="3374.9999999999995"/>
    <n v="0.3"/>
    <x v="0"/>
    <x v="3"/>
    <x v="1"/>
  </r>
  <r>
    <x v="3"/>
    <n v="1185732"/>
    <d v="2021-04-03T00:00:00"/>
    <x v="3"/>
    <x v="39"/>
    <s v="Milwaukee"/>
    <x v="4"/>
    <n v="60"/>
    <n v="100"/>
    <n v="60000"/>
    <n v="30000"/>
    <n v="0.5"/>
    <x v="0"/>
    <x v="3"/>
    <x v="1"/>
  </r>
  <r>
    <x v="3"/>
    <n v="1185732"/>
    <d v="2021-04-03T00:00:00"/>
    <x v="3"/>
    <x v="39"/>
    <s v="Milwaukee"/>
    <x v="5"/>
    <n v="50"/>
    <n v="225"/>
    <n v="112500"/>
    <n v="45000"/>
    <n v="0.4"/>
    <x v="0"/>
    <x v="3"/>
    <x v="1"/>
  </r>
  <r>
    <x v="3"/>
    <n v="1185732"/>
    <d v="2021-05-04T00:00:00"/>
    <x v="3"/>
    <x v="39"/>
    <s v="Milwaukee"/>
    <x v="0"/>
    <n v="60"/>
    <n v="495"/>
    <n v="297000"/>
    <n v="89100"/>
    <n v="0.3"/>
    <x v="0"/>
    <x v="4"/>
    <x v="1"/>
  </r>
  <r>
    <x v="3"/>
    <n v="1185732"/>
    <d v="2021-05-04T00:00:00"/>
    <x v="3"/>
    <x v="39"/>
    <s v="Milwaukee"/>
    <x v="1"/>
    <n v="40"/>
    <n v="200"/>
    <n v="80000"/>
    <n v="28000"/>
    <n v="0.35"/>
    <x v="0"/>
    <x v="4"/>
    <x v="1"/>
  </r>
  <r>
    <x v="3"/>
    <n v="1185732"/>
    <d v="2021-05-04T00:00:00"/>
    <x v="3"/>
    <x v="39"/>
    <s v="Milwaukee"/>
    <x v="2"/>
    <n v="35"/>
    <n v="175"/>
    <n v="61250"/>
    <n v="18375"/>
    <n v="0.3"/>
    <x v="0"/>
    <x v="4"/>
    <x v="1"/>
  </r>
  <r>
    <x v="3"/>
    <n v="1185732"/>
    <d v="2021-05-04T00:00:00"/>
    <x v="3"/>
    <x v="39"/>
    <s v="Milwaukee"/>
    <x v="3"/>
    <n v="35"/>
    <n v="150"/>
    <n v="52500"/>
    <n v="15750"/>
    <n v="0.3"/>
    <x v="0"/>
    <x v="4"/>
    <x v="1"/>
  </r>
  <r>
    <x v="3"/>
    <n v="1185732"/>
    <d v="2021-05-04T00:00:00"/>
    <x v="3"/>
    <x v="39"/>
    <s v="Milwaukee"/>
    <x v="4"/>
    <n v="44.999999999999993"/>
    <n v="175"/>
    <n v="78749.999999999985"/>
    <n v="39374.999999999993"/>
    <n v="0.5"/>
    <x v="0"/>
    <x v="4"/>
    <x v="1"/>
  </r>
  <r>
    <x v="3"/>
    <n v="1185732"/>
    <d v="2021-05-04T00:00:00"/>
    <x v="3"/>
    <x v="39"/>
    <s v="Milwaukee"/>
    <x v="5"/>
    <n v="49.999999999999993"/>
    <n v="300"/>
    <n v="149999.99999999997"/>
    <n v="59999.999999999993"/>
    <n v="0.4"/>
    <x v="0"/>
    <x v="4"/>
    <x v="1"/>
  </r>
  <r>
    <x v="3"/>
    <n v="1185732"/>
    <d v="2021-06-03T00:00:00"/>
    <x v="3"/>
    <x v="39"/>
    <s v="Milwaukee"/>
    <x v="0"/>
    <n v="35"/>
    <n v="550"/>
    <n v="192500"/>
    <n v="57750"/>
    <n v="0.3"/>
    <x v="0"/>
    <x v="11"/>
    <x v="1"/>
  </r>
  <r>
    <x v="3"/>
    <n v="1185732"/>
    <d v="2021-06-03T00:00:00"/>
    <x v="3"/>
    <x v="39"/>
    <s v="Milwaukee"/>
    <x v="1"/>
    <n v="30.000000000000011"/>
    <n v="300"/>
    <n v="90000.000000000029"/>
    <n v="31500.000000000007"/>
    <n v="0.35"/>
    <x v="0"/>
    <x v="11"/>
    <x v="1"/>
  </r>
  <r>
    <x v="3"/>
    <n v="1185732"/>
    <d v="2021-06-03T00:00:00"/>
    <x v="3"/>
    <x v="39"/>
    <s v="Milwaukee"/>
    <x v="2"/>
    <n v="25.000000000000007"/>
    <n v="200"/>
    <n v="50000.000000000015"/>
    <n v="15000.000000000004"/>
    <n v="0.3"/>
    <x v="0"/>
    <x v="11"/>
    <x v="1"/>
  </r>
  <r>
    <x v="3"/>
    <n v="1185732"/>
    <d v="2021-06-03T00:00:00"/>
    <x v="3"/>
    <x v="39"/>
    <s v="Milwaukee"/>
    <x v="3"/>
    <n v="25.000000000000007"/>
    <n v="175"/>
    <n v="43750.000000000015"/>
    <n v="13125.000000000004"/>
    <n v="0.3"/>
    <x v="0"/>
    <x v="11"/>
    <x v="1"/>
  </r>
  <r>
    <x v="3"/>
    <n v="1185732"/>
    <d v="2021-06-03T00:00:00"/>
    <x v="3"/>
    <x v="39"/>
    <s v="Milwaukee"/>
    <x v="4"/>
    <n v="35"/>
    <n v="175"/>
    <n v="61250"/>
    <n v="30625"/>
    <n v="0.5"/>
    <x v="0"/>
    <x v="11"/>
    <x v="1"/>
  </r>
  <r>
    <x v="3"/>
    <n v="1185732"/>
    <d v="2021-06-03T00:00:00"/>
    <x v="3"/>
    <x v="39"/>
    <s v="Milwaukee"/>
    <x v="5"/>
    <n v="55.000000000000007"/>
    <n v="325"/>
    <n v="178750.00000000003"/>
    <n v="71500.000000000015"/>
    <n v="0.4"/>
    <x v="0"/>
    <x v="11"/>
    <x v="1"/>
  </r>
  <r>
    <x v="3"/>
    <n v="1185732"/>
    <d v="2021-07-02T00:00:00"/>
    <x v="3"/>
    <x v="39"/>
    <s v="Milwaukee"/>
    <x v="0"/>
    <n v="50"/>
    <n v="550"/>
    <n v="275000"/>
    <n v="82500"/>
    <n v="0.3"/>
    <x v="0"/>
    <x v="5"/>
    <x v="1"/>
  </r>
  <r>
    <x v="3"/>
    <n v="1185732"/>
    <d v="2021-07-02T00:00:00"/>
    <x v="3"/>
    <x v="39"/>
    <s v="Milwaukee"/>
    <x v="1"/>
    <n v="45.000000000000007"/>
    <n v="300"/>
    <n v="135000.00000000003"/>
    <n v="47250.000000000007"/>
    <n v="0.35"/>
    <x v="0"/>
    <x v="5"/>
    <x v="1"/>
  </r>
  <r>
    <x v="3"/>
    <n v="1185732"/>
    <d v="2021-07-02T00:00:00"/>
    <x v="3"/>
    <x v="39"/>
    <s v="Milwaukee"/>
    <x v="2"/>
    <n v="40"/>
    <n v="225"/>
    <n v="90000"/>
    <n v="27000"/>
    <n v="0.3"/>
    <x v="0"/>
    <x v="5"/>
    <x v="1"/>
  </r>
  <r>
    <x v="3"/>
    <n v="1185732"/>
    <d v="2021-07-02T00:00:00"/>
    <x v="3"/>
    <x v="39"/>
    <s v="Milwaukee"/>
    <x v="3"/>
    <n v="40"/>
    <n v="175"/>
    <n v="70000"/>
    <n v="21000"/>
    <n v="0.3"/>
    <x v="0"/>
    <x v="5"/>
    <x v="1"/>
  </r>
  <r>
    <x v="3"/>
    <n v="1185732"/>
    <d v="2021-07-02T00:00:00"/>
    <x v="3"/>
    <x v="39"/>
    <s v="Milwaukee"/>
    <x v="4"/>
    <n v="50"/>
    <n v="200"/>
    <n v="100000"/>
    <n v="50000"/>
    <n v="0.5"/>
    <x v="0"/>
    <x v="5"/>
    <x v="1"/>
  </r>
  <r>
    <x v="3"/>
    <n v="1185732"/>
    <d v="2021-07-02T00:00:00"/>
    <x v="3"/>
    <x v="39"/>
    <s v="Milwaukee"/>
    <x v="5"/>
    <n v="55.000000000000007"/>
    <n v="375"/>
    <n v="206250.00000000003"/>
    <n v="82500.000000000015"/>
    <n v="0.4"/>
    <x v="0"/>
    <x v="5"/>
    <x v="1"/>
  </r>
  <r>
    <x v="3"/>
    <n v="1185732"/>
    <d v="2021-08-03T00:00:00"/>
    <x v="3"/>
    <x v="39"/>
    <s v="Milwaukee"/>
    <x v="0"/>
    <n v="50"/>
    <n v="525"/>
    <n v="262500"/>
    <n v="78750"/>
    <n v="0.3"/>
    <x v="0"/>
    <x v="6"/>
    <x v="1"/>
  </r>
  <r>
    <x v="3"/>
    <n v="1185732"/>
    <d v="2021-08-03T00:00:00"/>
    <x v="3"/>
    <x v="39"/>
    <s v="Milwaukee"/>
    <x v="1"/>
    <n v="45.000000000000007"/>
    <n v="300"/>
    <n v="135000.00000000003"/>
    <n v="47250.000000000007"/>
    <n v="0.35"/>
    <x v="0"/>
    <x v="6"/>
    <x v="1"/>
  </r>
  <r>
    <x v="3"/>
    <n v="1185732"/>
    <d v="2021-08-03T00:00:00"/>
    <x v="3"/>
    <x v="39"/>
    <s v="Milwaukee"/>
    <x v="2"/>
    <n v="40"/>
    <n v="225"/>
    <n v="90000"/>
    <n v="27000"/>
    <n v="0.3"/>
    <x v="0"/>
    <x v="6"/>
    <x v="1"/>
  </r>
  <r>
    <x v="3"/>
    <n v="1185732"/>
    <d v="2021-08-03T00:00:00"/>
    <x v="3"/>
    <x v="39"/>
    <s v="Milwaukee"/>
    <x v="3"/>
    <n v="40"/>
    <n v="200"/>
    <n v="80000"/>
    <n v="24000"/>
    <n v="0.3"/>
    <x v="0"/>
    <x v="6"/>
    <x v="1"/>
  </r>
  <r>
    <x v="3"/>
    <n v="1185732"/>
    <d v="2021-08-03T00:00:00"/>
    <x v="3"/>
    <x v="39"/>
    <s v="Milwaukee"/>
    <x v="4"/>
    <n v="50"/>
    <n v="175"/>
    <n v="87500"/>
    <n v="43750"/>
    <n v="0.5"/>
    <x v="0"/>
    <x v="6"/>
    <x v="1"/>
  </r>
  <r>
    <x v="3"/>
    <n v="1185732"/>
    <d v="2021-08-03T00:00:00"/>
    <x v="3"/>
    <x v="39"/>
    <s v="Milwaukee"/>
    <x v="5"/>
    <n v="55.000000000000007"/>
    <n v="350"/>
    <n v="192500.00000000003"/>
    <n v="77000.000000000015"/>
    <n v="0.4"/>
    <x v="0"/>
    <x v="6"/>
    <x v="1"/>
  </r>
  <r>
    <x v="3"/>
    <n v="1185732"/>
    <d v="2021-09-04T00:00:00"/>
    <x v="3"/>
    <x v="39"/>
    <s v="Milwaukee"/>
    <x v="0"/>
    <n v="35"/>
    <n v="475"/>
    <n v="166250"/>
    <n v="49875"/>
    <n v="0.3"/>
    <x v="0"/>
    <x v="7"/>
    <x v="1"/>
  </r>
  <r>
    <x v="3"/>
    <n v="1185732"/>
    <d v="2021-09-04T00:00:00"/>
    <x v="3"/>
    <x v="39"/>
    <s v="Milwaukee"/>
    <x v="1"/>
    <n v="30.000000000000011"/>
    <n v="250"/>
    <n v="75000.000000000029"/>
    <n v="26250.000000000007"/>
    <n v="0.35"/>
    <x v="0"/>
    <x v="7"/>
    <x v="1"/>
  </r>
  <r>
    <x v="3"/>
    <n v="1185732"/>
    <d v="2021-09-04T00:00:00"/>
    <x v="3"/>
    <x v="39"/>
    <s v="Milwaukee"/>
    <x v="2"/>
    <n v="25.000000000000007"/>
    <n v="150"/>
    <n v="37500.000000000007"/>
    <n v="11250.000000000002"/>
    <n v="0.3"/>
    <x v="0"/>
    <x v="7"/>
    <x v="1"/>
  </r>
  <r>
    <x v="3"/>
    <n v="1185732"/>
    <d v="2021-09-04T00:00:00"/>
    <x v="3"/>
    <x v="39"/>
    <s v="Milwaukee"/>
    <x v="3"/>
    <n v="25.000000000000007"/>
    <n v="125"/>
    <n v="31250.000000000007"/>
    <n v="9375.0000000000018"/>
    <n v="0.3"/>
    <x v="0"/>
    <x v="7"/>
    <x v="1"/>
  </r>
  <r>
    <x v="3"/>
    <n v="1185732"/>
    <d v="2021-09-04T00:00:00"/>
    <x v="3"/>
    <x v="39"/>
    <s v="Milwaukee"/>
    <x v="4"/>
    <n v="35"/>
    <n v="125"/>
    <n v="43750"/>
    <n v="21875"/>
    <n v="0.5"/>
    <x v="0"/>
    <x v="7"/>
    <x v="1"/>
  </r>
  <r>
    <x v="3"/>
    <n v="1185732"/>
    <d v="2021-09-04T00:00:00"/>
    <x v="3"/>
    <x v="39"/>
    <s v="Milwaukee"/>
    <x v="5"/>
    <n v="40"/>
    <n v="200"/>
    <n v="80000"/>
    <n v="32000"/>
    <n v="0.4"/>
    <x v="0"/>
    <x v="7"/>
    <x v="1"/>
  </r>
  <r>
    <x v="3"/>
    <n v="1185732"/>
    <d v="2021-10-03T00:00:00"/>
    <x v="3"/>
    <x v="39"/>
    <s v="Milwaukee"/>
    <x v="0"/>
    <n v="44.999999999999993"/>
    <n v="375"/>
    <n v="168749.99999999997"/>
    <n v="50624.999999999993"/>
    <n v="0.3"/>
    <x v="0"/>
    <x v="8"/>
    <x v="1"/>
  </r>
  <r>
    <x v="3"/>
    <n v="1185732"/>
    <d v="2021-10-03T00:00:00"/>
    <x v="3"/>
    <x v="39"/>
    <s v="Milwaukee"/>
    <x v="1"/>
    <n v="35"/>
    <n v="225"/>
    <n v="78750"/>
    <n v="27562.5"/>
    <n v="0.35"/>
    <x v="0"/>
    <x v="8"/>
    <x v="1"/>
  </r>
  <r>
    <x v="3"/>
    <n v="1185732"/>
    <d v="2021-10-03T00:00:00"/>
    <x v="3"/>
    <x v="39"/>
    <s v="Milwaukee"/>
    <x v="2"/>
    <n v="35"/>
    <n v="125"/>
    <n v="43750"/>
    <n v="13125"/>
    <n v="0.3"/>
    <x v="0"/>
    <x v="8"/>
    <x v="1"/>
  </r>
  <r>
    <x v="3"/>
    <n v="1185732"/>
    <d v="2021-10-03T00:00:00"/>
    <x v="3"/>
    <x v="39"/>
    <s v="Milwaukee"/>
    <x v="3"/>
    <n v="35"/>
    <n v="125"/>
    <n v="43750"/>
    <n v="13125"/>
    <n v="0.3"/>
    <x v="0"/>
    <x v="8"/>
    <x v="1"/>
  </r>
  <r>
    <x v="3"/>
    <n v="1185732"/>
    <d v="2021-10-03T00:00:00"/>
    <x v="3"/>
    <x v="39"/>
    <s v="Milwaukee"/>
    <x v="4"/>
    <n v="44.999999999999993"/>
    <n v="125"/>
    <n v="56249.999999999993"/>
    <n v="28124.999999999996"/>
    <n v="0.5"/>
    <x v="0"/>
    <x v="8"/>
    <x v="1"/>
  </r>
  <r>
    <x v="3"/>
    <n v="1185732"/>
    <d v="2021-10-03T00:00:00"/>
    <x v="3"/>
    <x v="39"/>
    <s v="Milwaukee"/>
    <x v="5"/>
    <n v="49.999999999999986"/>
    <n v="250"/>
    <n v="124999.99999999997"/>
    <n v="49999.999999999993"/>
    <n v="0.4"/>
    <x v="0"/>
    <x v="8"/>
    <x v="1"/>
  </r>
  <r>
    <x v="3"/>
    <n v="1185732"/>
    <d v="2021-11-03T00:00:00"/>
    <x v="3"/>
    <x v="39"/>
    <s v="Milwaukee"/>
    <x v="0"/>
    <n v="44.999999999999993"/>
    <n v="400"/>
    <n v="179999.99999999997"/>
    <n v="53999.999999999993"/>
    <n v="0.3"/>
    <x v="0"/>
    <x v="9"/>
    <x v="1"/>
  </r>
  <r>
    <x v="3"/>
    <n v="1185732"/>
    <d v="2021-11-03T00:00:00"/>
    <x v="3"/>
    <x v="39"/>
    <s v="Milwaukee"/>
    <x v="1"/>
    <n v="35"/>
    <n v="300"/>
    <n v="105000"/>
    <n v="36750"/>
    <n v="0.35"/>
    <x v="0"/>
    <x v="9"/>
    <x v="1"/>
  </r>
  <r>
    <x v="3"/>
    <n v="1185732"/>
    <d v="2021-11-03T00:00:00"/>
    <x v="3"/>
    <x v="39"/>
    <s v="Milwaukee"/>
    <x v="2"/>
    <n v="35"/>
    <n v="245"/>
    <n v="85750"/>
    <n v="25725"/>
    <n v="0.3"/>
    <x v="0"/>
    <x v="9"/>
    <x v="1"/>
  </r>
  <r>
    <x v="3"/>
    <n v="1185732"/>
    <d v="2021-11-03T00:00:00"/>
    <x v="3"/>
    <x v="39"/>
    <s v="Milwaukee"/>
    <x v="3"/>
    <n v="35"/>
    <n v="225"/>
    <n v="78750"/>
    <n v="23625"/>
    <n v="0.3"/>
    <x v="0"/>
    <x v="9"/>
    <x v="1"/>
  </r>
  <r>
    <x v="3"/>
    <n v="1185732"/>
    <d v="2021-11-03T00:00:00"/>
    <x v="3"/>
    <x v="39"/>
    <s v="Milwaukee"/>
    <x v="4"/>
    <n v="60"/>
    <n v="200"/>
    <n v="120000"/>
    <n v="60000"/>
    <n v="0.5"/>
    <x v="0"/>
    <x v="9"/>
    <x v="1"/>
  </r>
  <r>
    <x v="3"/>
    <n v="1185732"/>
    <d v="2021-11-03T00:00:00"/>
    <x v="3"/>
    <x v="39"/>
    <s v="Milwaukee"/>
    <x v="5"/>
    <n v="64.999999999999986"/>
    <n v="300"/>
    <n v="194999.99999999997"/>
    <n v="77999.999999999985"/>
    <n v="0.4"/>
    <x v="0"/>
    <x v="9"/>
    <x v="1"/>
  </r>
  <r>
    <x v="3"/>
    <n v="1185732"/>
    <d v="2021-12-02T00:00:00"/>
    <x v="3"/>
    <x v="39"/>
    <s v="Milwaukee"/>
    <x v="0"/>
    <n v="60"/>
    <n v="550"/>
    <n v="330000"/>
    <n v="99000"/>
    <n v="0.3"/>
    <x v="0"/>
    <x v="10"/>
    <x v="1"/>
  </r>
  <r>
    <x v="3"/>
    <n v="1185732"/>
    <d v="2021-12-02T00:00:00"/>
    <x v="3"/>
    <x v="39"/>
    <s v="Milwaukee"/>
    <x v="1"/>
    <n v="50"/>
    <n v="350"/>
    <n v="175000"/>
    <n v="61249.999999999993"/>
    <n v="0.35"/>
    <x v="0"/>
    <x v="10"/>
    <x v="1"/>
  </r>
  <r>
    <x v="3"/>
    <n v="1185732"/>
    <d v="2021-12-02T00:00:00"/>
    <x v="3"/>
    <x v="39"/>
    <s v="Milwaukee"/>
    <x v="2"/>
    <n v="50"/>
    <n v="300"/>
    <n v="150000"/>
    <n v="45000"/>
    <n v="0.3"/>
    <x v="0"/>
    <x v="10"/>
    <x v="1"/>
  </r>
  <r>
    <x v="3"/>
    <n v="1185732"/>
    <d v="2021-12-02T00:00:00"/>
    <x v="3"/>
    <x v="39"/>
    <s v="Milwaukee"/>
    <x v="3"/>
    <n v="50"/>
    <n v="250"/>
    <n v="125000"/>
    <n v="37500"/>
    <n v="0.3"/>
    <x v="0"/>
    <x v="10"/>
    <x v="1"/>
  </r>
  <r>
    <x v="3"/>
    <n v="1185732"/>
    <d v="2021-12-02T00:00:00"/>
    <x v="3"/>
    <x v="39"/>
    <s v="Milwaukee"/>
    <x v="4"/>
    <n v="60"/>
    <n v="250"/>
    <n v="150000"/>
    <n v="75000"/>
    <n v="0.5"/>
    <x v="0"/>
    <x v="10"/>
    <x v="1"/>
  </r>
  <r>
    <x v="3"/>
    <n v="1185732"/>
    <d v="2021-12-02T00:00:00"/>
    <x v="3"/>
    <x v="39"/>
    <s v="Milwaukee"/>
    <x v="5"/>
    <n v="64.999999999999986"/>
    <n v="350"/>
    <n v="227499.99999999994"/>
    <n v="90999.999999999985"/>
    <n v="0.4"/>
    <x v="0"/>
    <x v="10"/>
    <x v="1"/>
  </r>
  <r>
    <x v="3"/>
    <n v="1185732"/>
    <d v="2021-01-10T00:00:00"/>
    <x v="3"/>
    <x v="39"/>
    <s v="Milwaukee"/>
    <x v="0"/>
    <n v="35"/>
    <n v="500"/>
    <n v="175000"/>
    <n v="70000"/>
    <n v="0.4"/>
    <x v="0"/>
    <x v="0"/>
    <x v="1"/>
  </r>
  <r>
    <x v="3"/>
    <n v="1185732"/>
    <d v="2021-01-10T00:00:00"/>
    <x v="3"/>
    <x v="39"/>
    <s v="Milwaukee"/>
    <x v="1"/>
    <n v="35"/>
    <n v="300"/>
    <n v="105000"/>
    <n v="42000"/>
    <n v="0.4"/>
    <x v="0"/>
    <x v="0"/>
    <x v="1"/>
  </r>
  <r>
    <x v="3"/>
    <n v="1185732"/>
    <d v="2021-01-10T00:00:00"/>
    <x v="3"/>
    <x v="39"/>
    <s v="Milwaukee"/>
    <x v="2"/>
    <n v="25.000000000000007"/>
    <n v="300"/>
    <n v="75000.000000000015"/>
    <n v="26250.000000000004"/>
    <n v="0.35"/>
    <x v="0"/>
    <x v="0"/>
    <x v="1"/>
  </r>
  <r>
    <x v="3"/>
    <n v="1185732"/>
    <d v="2021-01-10T00:00:00"/>
    <x v="3"/>
    <x v="39"/>
    <s v="Milwaukee"/>
    <x v="3"/>
    <n v="30.000000000000004"/>
    <n v="150"/>
    <n v="45000.000000000007"/>
    <n v="15750.000000000002"/>
    <n v="0.35"/>
    <x v="0"/>
    <x v="0"/>
    <x v="1"/>
  </r>
  <r>
    <x v="3"/>
    <n v="1185732"/>
    <d v="2021-01-10T00:00:00"/>
    <x v="3"/>
    <x v="39"/>
    <s v="Milwaukee"/>
    <x v="4"/>
    <n v="44.999999999999993"/>
    <n v="200"/>
    <n v="89999.999999999985"/>
    <n v="26999.999999999996"/>
    <n v="0.3"/>
    <x v="0"/>
    <x v="0"/>
    <x v="1"/>
  </r>
  <r>
    <x v="3"/>
    <n v="1185732"/>
    <d v="2021-01-10T00:00:00"/>
    <x v="3"/>
    <x v="39"/>
    <s v="Milwaukee"/>
    <x v="5"/>
    <n v="35"/>
    <n v="300"/>
    <n v="105000"/>
    <n v="42000"/>
    <n v="0.4"/>
    <x v="0"/>
    <x v="0"/>
    <x v="1"/>
  </r>
  <r>
    <x v="3"/>
    <n v="1185732"/>
    <d v="2021-02-10T00:00:00"/>
    <x v="3"/>
    <x v="39"/>
    <s v="Milwaukee"/>
    <x v="0"/>
    <n v="35"/>
    <n v="550"/>
    <n v="192500"/>
    <n v="77000"/>
    <n v="0.4"/>
    <x v="0"/>
    <x v="1"/>
    <x v="1"/>
  </r>
  <r>
    <x v="3"/>
    <n v="1185732"/>
    <d v="2021-02-10T00:00:00"/>
    <x v="3"/>
    <x v="39"/>
    <s v="Milwaukee"/>
    <x v="1"/>
    <n v="35"/>
    <n v="200"/>
    <n v="70000"/>
    <n v="28000"/>
    <n v="0.4"/>
    <x v="0"/>
    <x v="1"/>
    <x v="1"/>
  </r>
  <r>
    <x v="3"/>
    <n v="1185732"/>
    <d v="2021-02-10T00:00:00"/>
    <x v="3"/>
    <x v="39"/>
    <s v="Milwaukee"/>
    <x v="2"/>
    <n v="25.000000000000007"/>
    <n v="250"/>
    <n v="62500.000000000015"/>
    <n v="21875.000000000004"/>
    <n v="0.35"/>
    <x v="0"/>
    <x v="1"/>
    <x v="1"/>
  </r>
  <r>
    <x v="3"/>
    <n v="1185732"/>
    <d v="2021-02-10T00:00:00"/>
    <x v="3"/>
    <x v="40"/>
    <s v="Indianapolis"/>
    <x v="3"/>
    <n v="30.000000000000004"/>
    <n v="125"/>
    <n v="37500.000000000007"/>
    <n v="13125.000000000002"/>
    <n v="0.35"/>
    <x v="0"/>
    <x v="1"/>
    <x v="1"/>
  </r>
  <r>
    <x v="3"/>
    <n v="1185732"/>
    <d v="2021-02-10T00:00:00"/>
    <x v="3"/>
    <x v="40"/>
    <s v="Indianapolis"/>
    <x v="4"/>
    <n v="44.999999999999993"/>
    <n v="200"/>
    <n v="89999.999999999985"/>
    <n v="26999.999999999996"/>
    <n v="0.3"/>
    <x v="0"/>
    <x v="1"/>
    <x v="1"/>
  </r>
  <r>
    <x v="3"/>
    <n v="1185732"/>
    <d v="2021-02-10T00:00:00"/>
    <x v="3"/>
    <x v="40"/>
    <s v="Indianapolis"/>
    <x v="5"/>
    <n v="19.999999999999996"/>
    <n v="300"/>
    <n v="59999.999999999993"/>
    <n v="24000"/>
    <n v="0.4"/>
    <x v="0"/>
    <x v="1"/>
    <x v="1"/>
  </r>
  <r>
    <x v="3"/>
    <n v="1185732"/>
    <d v="2021-03-09T00:00:00"/>
    <x v="3"/>
    <x v="40"/>
    <s v="Indianapolis"/>
    <x v="0"/>
    <n v="25.000000000000007"/>
    <n v="520"/>
    <n v="130000.00000000004"/>
    <n v="52000.000000000022"/>
    <n v="0.4"/>
    <x v="0"/>
    <x v="2"/>
    <x v="1"/>
  </r>
  <r>
    <x v="3"/>
    <n v="1185732"/>
    <d v="2021-03-09T00:00:00"/>
    <x v="3"/>
    <x v="40"/>
    <s v="Indianapolis"/>
    <x v="1"/>
    <n v="25.000000000000007"/>
    <n v="225"/>
    <n v="56250.000000000015"/>
    <n v="22500.000000000007"/>
    <n v="0.4"/>
    <x v="0"/>
    <x v="2"/>
    <x v="1"/>
  </r>
  <r>
    <x v="3"/>
    <n v="1185732"/>
    <d v="2021-03-09T00:00:00"/>
    <x v="3"/>
    <x v="40"/>
    <s v="Indianapolis"/>
    <x v="2"/>
    <n v="15.000000000000002"/>
    <n v="275"/>
    <n v="41250.000000000007"/>
    <n v="14437.500000000002"/>
    <n v="0.35"/>
    <x v="0"/>
    <x v="2"/>
    <x v="1"/>
  </r>
  <r>
    <x v="3"/>
    <n v="1185732"/>
    <d v="2021-03-09T00:00:00"/>
    <x v="3"/>
    <x v="40"/>
    <s v="Indianapolis"/>
    <x v="3"/>
    <n v="19.999999999999996"/>
    <n v="125"/>
    <n v="24999.999999999996"/>
    <n v="8749.9999999999982"/>
    <n v="0.35"/>
    <x v="0"/>
    <x v="2"/>
    <x v="1"/>
  </r>
  <r>
    <x v="3"/>
    <n v="1185732"/>
    <d v="2021-03-09T00:00:00"/>
    <x v="3"/>
    <x v="40"/>
    <s v="Indianapolis"/>
    <x v="4"/>
    <n v="35"/>
    <n v="175"/>
    <n v="61250"/>
    <n v="18375"/>
    <n v="0.3"/>
    <x v="0"/>
    <x v="2"/>
    <x v="1"/>
  </r>
  <r>
    <x v="3"/>
    <n v="1185732"/>
    <d v="2021-03-09T00:00:00"/>
    <x v="3"/>
    <x v="40"/>
    <s v="Indianapolis"/>
    <x v="5"/>
    <n v="25.000000000000007"/>
    <n v="275"/>
    <n v="68750.000000000015"/>
    <n v="27500.000000000007"/>
    <n v="0.4"/>
    <x v="0"/>
    <x v="2"/>
    <x v="1"/>
  </r>
  <r>
    <x v="3"/>
    <n v="1185732"/>
    <d v="2021-04-10T00:00:00"/>
    <x v="3"/>
    <x v="40"/>
    <s v="Indianapolis"/>
    <x v="0"/>
    <n v="25.000000000000007"/>
    <n v="500"/>
    <n v="125000.00000000003"/>
    <n v="50000.000000000015"/>
    <n v="0.4"/>
    <x v="0"/>
    <x v="3"/>
    <x v="1"/>
  </r>
  <r>
    <x v="3"/>
    <n v="1185732"/>
    <d v="2021-04-10T00:00:00"/>
    <x v="3"/>
    <x v="40"/>
    <s v="Indianapolis"/>
    <x v="1"/>
    <n v="25.000000000000007"/>
    <n v="200"/>
    <n v="50000.000000000015"/>
    <n v="20000.000000000007"/>
    <n v="0.4"/>
    <x v="0"/>
    <x v="3"/>
    <x v="1"/>
  </r>
  <r>
    <x v="3"/>
    <n v="1185732"/>
    <d v="2021-04-10T00:00:00"/>
    <x v="3"/>
    <x v="40"/>
    <s v="Indianapolis"/>
    <x v="2"/>
    <n v="15.000000000000002"/>
    <n v="200"/>
    <n v="30000.000000000004"/>
    <n v="10500"/>
    <n v="0.35"/>
    <x v="0"/>
    <x v="3"/>
    <x v="1"/>
  </r>
  <r>
    <x v="3"/>
    <n v="1185732"/>
    <d v="2021-04-10T00:00:00"/>
    <x v="3"/>
    <x v="40"/>
    <s v="Indianapolis"/>
    <x v="3"/>
    <n v="19.999999999999996"/>
    <n v="125"/>
    <n v="24999.999999999996"/>
    <n v="8749.9999999999982"/>
    <n v="0.35"/>
    <x v="0"/>
    <x v="3"/>
    <x v="1"/>
  </r>
  <r>
    <x v="3"/>
    <n v="1185732"/>
    <d v="2021-04-10T00:00:00"/>
    <x v="3"/>
    <x v="40"/>
    <s v="Indianapolis"/>
    <x v="4"/>
    <n v="65"/>
    <n v="150"/>
    <n v="97500"/>
    <n v="29250"/>
    <n v="0.3"/>
    <x v="0"/>
    <x v="3"/>
    <x v="1"/>
  </r>
  <r>
    <x v="3"/>
    <n v="1185732"/>
    <d v="2021-04-10T00:00:00"/>
    <x v="3"/>
    <x v="40"/>
    <s v="Indianapolis"/>
    <x v="5"/>
    <n v="50"/>
    <n v="275"/>
    <n v="137500"/>
    <n v="55000"/>
    <n v="0.4"/>
    <x v="0"/>
    <x v="3"/>
    <x v="1"/>
  </r>
  <r>
    <x v="3"/>
    <n v="1185732"/>
    <d v="2021-05-11T00:00:00"/>
    <x v="3"/>
    <x v="40"/>
    <s v="Indianapolis"/>
    <x v="0"/>
    <n v="60"/>
    <n v="545"/>
    <n v="327000"/>
    <n v="130800"/>
    <n v="0.4"/>
    <x v="0"/>
    <x v="4"/>
    <x v="1"/>
  </r>
  <r>
    <x v="3"/>
    <n v="1185732"/>
    <d v="2021-05-11T00:00:00"/>
    <x v="3"/>
    <x v="40"/>
    <s v="Indianapolis"/>
    <x v="1"/>
    <n v="40"/>
    <n v="250"/>
    <n v="100000"/>
    <n v="40000"/>
    <n v="0.4"/>
    <x v="0"/>
    <x v="4"/>
    <x v="1"/>
  </r>
  <r>
    <x v="3"/>
    <n v="1185732"/>
    <d v="2021-05-11T00:00:00"/>
    <x v="3"/>
    <x v="40"/>
    <s v="Indianapolis"/>
    <x v="2"/>
    <n v="35"/>
    <n v="225"/>
    <n v="78750"/>
    <n v="27562.5"/>
    <n v="0.35"/>
    <x v="0"/>
    <x v="4"/>
    <x v="1"/>
  </r>
  <r>
    <x v="3"/>
    <n v="1185732"/>
    <d v="2021-05-11T00:00:00"/>
    <x v="3"/>
    <x v="40"/>
    <s v="Indianapolis"/>
    <x v="3"/>
    <n v="35"/>
    <n v="175"/>
    <n v="61250"/>
    <n v="21437.5"/>
    <n v="0.35"/>
    <x v="0"/>
    <x v="4"/>
    <x v="1"/>
  </r>
  <r>
    <x v="3"/>
    <n v="1185732"/>
    <d v="2021-05-11T00:00:00"/>
    <x v="3"/>
    <x v="40"/>
    <s v="Indianapolis"/>
    <x v="4"/>
    <n v="44.999999999999993"/>
    <n v="200"/>
    <n v="89999.999999999985"/>
    <n v="26999.999999999996"/>
    <n v="0.3"/>
    <x v="0"/>
    <x v="4"/>
    <x v="1"/>
  </r>
  <r>
    <x v="3"/>
    <n v="1185732"/>
    <d v="2021-05-11T00:00:00"/>
    <x v="3"/>
    <x v="40"/>
    <s v="Indianapolis"/>
    <x v="5"/>
    <n v="54.999999999999993"/>
    <n v="325"/>
    <n v="178749.99999999997"/>
    <n v="71499.999999999985"/>
    <n v="0.4"/>
    <x v="0"/>
    <x v="4"/>
    <x v="1"/>
  </r>
  <r>
    <x v="3"/>
    <n v="1185732"/>
    <d v="2021-06-10T00:00:00"/>
    <x v="3"/>
    <x v="40"/>
    <s v="Indianapolis"/>
    <x v="0"/>
    <n v="40"/>
    <n v="575"/>
    <n v="230000"/>
    <n v="92000"/>
    <n v="0.4"/>
    <x v="0"/>
    <x v="11"/>
    <x v="1"/>
  </r>
  <r>
    <x v="3"/>
    <n v="1185732"/>
    <d v="2021-06-10T00:00:00"/>
    <x v="3"/>
    <x v="40"/>
    <s v="Indianapolis"/>
    <x v="1"/>
    <n v="35.000000000000007"/>
    <n v="325"/>
    <n v="113750.00000000003"/>
    <n v="45500.000000000015"/>
    <n v="0.4"/>
    <x v="0"/>
    <x v="11"/>
    <x v="1"/>
  </r>
  <r>
    <x v="3"/>
    <n v="1185732"/>
    <d v="2021-06-10T00:00:00"/>
    <x v="3"/>
    <x v="40"/>
    <s v="Indianapolis"/>
    <x v="2"/>
    <n v="30.000000000000004"/>
    <n v="200"/>
    <n v="60000.000000000007"/>
    <n v="21000"/>
    <n v="0.35"/>
    <x v="0"/>
    <x v="11"/>
    <x v="1"/>
  </r>
  <r>
    <x v="3"/>
    <n v="1185732"/>
    <d v="2021-06-10T00:00:00"/>
    <x v="3"/>
    <x v="40"/>
    <s v="Indianapolis"/>
    <x v="3"/>
    <n v="30.000000000000004"/>
    <n v="175"/>
    <n v="52500.000000000007"/>
    <n v="18375"/>
    <n v="0.35"/>
    <x v="0"/>
    <x v="11"/>
    <x v="1"/>
  </r>
  <r>
    <x v="3"/>
    <n v="1185732"/>
    <d v="2021-06-10T00:00:00"/>
    <x v="3"/>
    <x v="40"/>
    <s v="Indianapolis"/>
    <x v="4"/>
    <n v="40"/>
    <n v="175"/>
    <n v="70000"/>
    <n v="21000"/>
    <n v="0.3"/>
    <x v="0"/>
    <x v="11"/>
    <x v="1"/>
  </r>
  <r>
    <x v="3"/>
    <n v="1185732"/>
    <d v="2021-06-10T00:00:00"/>
    <x v="3"/>
    <x v="40"/>
    <s v="Indianapolis"/>
    <x v="5"/>
    <n v="60.000000000000007"/>
    <n v="325"/>
    <n v="195000.00000000003"/>
    <n v="78000.000000000015"/>
    <n v="0.4"/>
    <x v="0"/>
    <x v="11"/>
    <x v="1"/>
  </r>
  <r>
    <x v="3"/>
    <n v="1185732"/>
    <d v="2021-07-09T00:00:00"/>
    <x v="3"/>
    <x v="40"/>
    <s v="Indianapolis"/>
    <x v="0"/>
    <n v="55.000000000000007"/>
    <n v="550"/>
    <n v="302500.00000000006"/>
    <n v="121000.00000000003"/>
    <n v="0.4"/>
    <x v="0"/>
    <x v="5"/>
    <x v="1"/>
  </r>
  <r>
    <x v="3"/>
    <n v="1185732"/>
    <d v="2021-07-09T00:00:00"/>
    <x v="3"/>
    <x v="40"/>
    <s v="Indianapolis"/>
    <x v="1"/>
    <n v="50.000000000000014"/>
    <n v="300"/>
    <n v="150000.00000000003"/>
    <n v="60000.000000000015"/>
    <n v="0.4"/>
    <x v="0"/>
    <x v="5"/>
    <x v="1"/>
  </r>
  <r>
    <x v="3"/>
    <n v="1185732"/>
    <d v="2021-07-09T00:00:00"/>
    <x v="3"/>
    <x v="40"/>
    <s v="Indianapolis"/>
    <x v="2"/>
    <n v="45"/>
    <n v="225"/>
    <n v="101250"/>
    <n v="35437.5"/>
    <n v="0.35"/>
    <x v="0"/>
    <x v="5"/>
    <x v="1"/>
  </r>
  <r>
    <x v="3"/>
    <n v="1185732"/>
    <d v="2021-07-09T00:00:00"/>
    <x v="3"/>
    <x v="40"/>
    <s v="Indianapolis"/>
    <x v="3"/>
    <n v="45"/>
    <n v="175"/>
    <n v="78750"/>
    <n v="27562.5"/>
    <n v="0.35"/>
    <x v="0"/>
    <x v="5"/>
    <x v="1"/>
  </r>
  <r>
    <x v="3"/>
    <n v="1185732"/>
    <d v="2021-07-09T00:00:00"/>
    <x v="3"/>
    <x v="40"/>
    <s v="Indianapolis"/>
    <x v="4"/>
    <n v="55.000000000000007"/>
    <n v="200"/>
    <n v="110000.00000000001"/>
    <n v="33000"/>
    <n v="0.3"/>
    <x v="0"/>
    <x v="5"/>
    <x v="1"/>
  </r>
  <r>
    <x v="3"/>
    <n v="1185732"/>
    <d v="2021-07-09T00:00:00"/>
    <x v="3"/>
    <x v="40"/>
    <s v="Indianapolis"/>
    <x v="5"/>
    <n v="60.000000000000007"/>
    <n v="375"/>
    <n v="225000.00000000003"/>
    <n v="90000.000000000015"/>
    <n v="0.4"/>
    <x v="0"/>
    <x v="5"/>
    <x v="1"/>
  </r>
  <r>
    <x v="3"/>
    <n v="1185732"/>
    <d v="2021-08-10T00:00:00"/>
    <x v="3"/>
    <x v="40"/>
    <s v="Indianapolis"/>
    <x v="0"/>
    <n v="50"/>
    <n v="525"/>
    <n v="262500"/>
    <n v="105000"/>
    <n v="0.4"/>
    <x v="0"/>
    <x v="6"/>
    <x v="1"/>
  </r>
  <r>
    <x v="3"/>
    <n v="1185732"/>
    <d v="2021-08-10T00:00:00"/>
    <x v="3"/>
    <x v="40"/>
    <s v="Indianapolis"/>
    <x v="1"/>
    <n v="45.000000000000007"/>
    <n v="300"/>
    <n v="135000.00000000003"/>
    <n v="54000.000000000015"/>
    <n v="0.4"/>
    <x v="0"/>
    <x v="6"/>
    <x v="1"/>
  </r>
  <r>
    <x v="3"/>
    <n v="1185732"/>
    <d v="2021-08-10T00:00:00"/>
    <x v="3"/>
    <x v="40"/>
    <s v="Indianapolis"/>
    <x v="2"/>
    <n v="40"/>
    <n v="225"/>
    <n v="90000"/>
    <n v="31499.999999999996"/>
    <n v="0.35"/>
    <x v="0"/>
    <x v="6"/>
    <x v="1"/>
  </r>
  <r>
    <x v="3"/>
    <n v="1185732"/>
    <d v="2021-08-10T00:00:00"/>
    <x v="3"/>
    <x v="40"/>
    <s v="Indianapolis"/>
    <x v="3"/>
    <n v="40"/>
    <n v="200"/>
    <n v="80000"/>
    <n v="28000"/>
    <n v="0.35"/>
    <x v="0"/>
    <x v="6"/>
    <x v="1"/>
  </r>
  <r>
    <x v="3"/>
    <n v="1185732"/>
    <d v="2021-08-10T00:00:00"/>
    <x v="3"/>
    <x v="40"/>
    <s v="Indianapolis"/>
    <x v="4"/>
    <n v="50"/>
    <n v="175"/>
    <n v="87500"/>
    <n v="26250"/>
    <n v="0.3"/>
    <x v="0"/>
    <x v="6"/>
    <x v="1"/>
  </r>
  <r>
    <x v="3"/>
    <n v="1185732"/>
    <d v="2021-08-10T00:00:00"/>
    <x v="3"/>
    <x v="40"/>
    <s v="Indianapolis"/>
    <x v="5"/>
    <n v="55.000000000000007"/>
    <n v="350"/>
    <n v="192500.00000000003"/>
    <n v="77000.000000000015"/>
    <n v="0.4"/>
    <x v="0"/>
    <x v="6"/>
    <x v="1"/>
  </r>
  <r>
    <x v="3"/>
    <n v="1185732"/>
    <d v="2021-09-11T00:00:00"/>
    <x v="3"/>
    <x v="40"/>
    <s v="Indianapolis"/>
    <x v="0"/>
    <n v="35"/>
    <n v="475"/>
    <n v="166250"/>
    <n v="66500"/>
    <n v="0.4"/>
    <x v="0"/>
    <x v="7"/>
    <x v="1"/>
  </r>
  <r>
    <x v="3"/>
    <n v="1185732"/>
    <d v="2021-09-11T00:00:00"/>
    <x v="3"/>
    <x v="40"/>
    <s v="Indianapolis"/>
    <x v="1"/>
    <n v="30.000000000000011"/>
    <n v="275"/>
    <n v="82500.000000000029"/>
    <n v="33000.000000000015"/>
    <n v="0.4"/>
    <x v="0"/>
    <x v="7"/>
    <x v="1"/>
  </r>
  <r>
    <x v="3"/>
    <n v="1185732"/>
    <d v="2021-09-11T00:00:00"/>
    <x v="3"/>
    <x v="40"/>
    <s v="Indianapolis"/>
    <x v="2"/>
    <n v="25.000000000000007"/>
    <n v="175"/>
    <n v="43750.000000000015"/>
    <n v="15312.500000000004"/>
    <n v="0.35"/>
    <x v="0"/>
    <x v="7"/>
    <x v="1"/>
  </r>
  <r>
    <x v="3"/>
    <n v="1185732"/>
    <d v="2021-09-11T00:00:00"/>
    <x v="3"/>
    <x v="40"/>
    <s v="Indianapolis"/>
    <x v="3"/>
    <n v="25.000000000000007"/>
    <n v="150"/>
    <n v="37500.000000000007"/>
    <n v="13125.000000000002"/>
    <n v="0.35"/>
    <x v="0"/>
    <x v="7"/>
    <x v="1"/>
  </r>
  <r>
    <x v="3"/>
    <n v="1185732"/>
    <d v="2021-09-11T00:00:00"/>
    <x v="3"/>
    <x v="40"/>
    <s v="Indianapolis"/>
    <x v="4"/>
    <n v="35"/>
    <n v="150"/>
    <n v="52500"/>
    <n v="15750"/>
    <n v="0.3"/>
    <x v="0"/>
    <x v="7"/>
    <x v="1"/>
  </r>
  <r>
    <x v="3"/>
    <n v="1185732"/>
    <d v="2021-09-11T00:00:00"/>
    <x v="3"/>
    <x v="40"/>
    <s v="Indianapolis"/>
    <x v="5"/>
    <n v="40"/>
    <n v="225"/>
    <n v="90000"/>
    <n v="36000"/>
    <n v="0.4"/>
    <x v="0"/>
    <x v="7"/>
    <x v="1"/>
  </r>
  <r>
    <x v="3"/>
    <n v="1185732"/>
    <d v="2021-10-10T00:00:00"/>
    <x v="3"/>
    <x v="40"/>
    <s v="Indianapolis"/>
    <x v="0"/>
    <n v="44.999999999999993"/>
    <n v="400"/>
    <n v="179999.99999999997"/>
    <n v="71999.999999999985"/>
    <n v="0.4"/>
    <x v="0"/>
    <x v="8"/>
    <x v="1"/>
  </r>
  <r>
    <x v="3"/>
    <n v="1185732"/>
    <d v="2021-10-10T00:00:00"/>
    <x v="3"/>
    <x v="40"/>
    <s v="Indianapolis"/>
    <x v="1"/>
    <n v="35"/>
    <n v="250"/>
    <n v="87500"/>
    <n v="35000"/>
    <n v="0.4"/>
    <x v="0"/>
    <x v="8"/>
    <x v="1"/>
  </r>
  <r>
    <x v="3"/>
    <n v="1185732"/>
    <d v="2021-10-10T00:00:00"/>
    <x v="3"/>
    <x v="40"/>
    <s v="Indianapolis"/>
    <x v="2"/>
    <n v="35"/>
    <n v="150"/>
    <n v="52500"/>
    <n v="18375"/>
    <n v="0.35"/>
    <x v="0"/>
    <x v="8"/>
    <x v="1"/>
  </r>
  <r>
    <x v="3"/>
    <n v="1185732"/>
    <d v="2021-10-10T00:00:00"/>
    <x v="3"/>
    <x v="40"/>
    <s v="Indianapolis"/>
    <x v="3"/>
    <n v="35"/>
    <n v="150"/>
    <n v="52500"/>
    <n v="18375"/>
    <n v="0.35"/>
    <x v="0"/>
    <x v="8"/>
    <x v="1"/>
  </r>
  <r>
    <x v="3"/>
    <n v="1185732"/>
    <d v="2021-10-10T00:00:00"/>
    <x v="3"/>
    <x v="40"/>
    <s v="Indianapolis"/>
    <x v="4"/>
    <n v="44.999999999999993"/>
    <n v="150"/>
    <n v="67499.999999999985"/>
    <n v="20249.999999999996"/>
    <n v="0.3"/>
    <x v="0"/>
    <x v="8"/>
    <x v="1"/>
  </r>
  <r>
    <x v="3"/>
    <n v="1185732"/>
    <d v="2021-10-10T00:00:00"/>
    <x v="3"/>
    <x v="40"/>
    <s v="Indianapolis"/>
    <x v="5"/>
    <n v="49.999999999999986"/>
    <n v="275"/>
    <n v="137499.99999999997"/>
    <n v="54999.999999999993"/>
    <n v="0.4"/>
    <x v="0"/>
    <x v="8"/>
    <x v="1"/>
  </r>
  <r>
    <x v="3"/>
    <n v="1185732"/>
    <d v="2021-11-10T00:00:00"/>
    <x v="3"/>
    <x v="40"/>
    <s v="Indianapolis"/>
    <x v="0"/>
    <n v="44.999999999999993"/>
    <n v="425"/>
    <n v="191249.99999999997"/>
    <n v="76499.999999999985"/>
    <n v="0.4"/>
    <x v="0"/>
    <x v="9"/>
    <x v="1"/>
  </r>
  <r>
    <x v="3"/>
    <n v="1185732"/>
    <d v="2021-11-10T00:00:00"/>
    <x v="3"/>
    <x v="40"/>
    <s v="Indianapolis"/>
    <x v="1"/>
    <n v="35"/>
    <n v="325"/>
    <n v="113750"/>
    <n v="45500"/>
    <n v="0.4"/>
    <x v="0"/>
    <x v="9"/>
    <x v="1"/>
  </r>
  <r>
    <x v="3"/>
    <n v="1185732"/>
    <d v="2021-11-10T00:00:00"/>
    <x v="3"/>
    <x v="40"/>
    <s v="Indianapolis"/>
    <x v="2"/>
    <n v="35"/>
    <n v="270"/>
    <n v="94500"/>
    <n v="33075"/>
    <n v="0.35"/>
    <x v="0"/>
    <x v="9"/>
    <x v="1"/>
  </r>
  <r>
    <x v="3"/>
    <n v="1185732"/>
    <d v="2021-11-10T00:00:00"/>
    <x v="3"/>
    <x v="40"/>
    <s v="Indianapolis"/>
    <x v="3"/>
    <n v="35"/>
    <n v="275"/>
    <n v="96250"/>
    <n v="33687.5"/>
    <n v="0.35"/>
    <x v="0"/>
    <x v="9"/>
    <x v="1"/>
  </r>
  <r>
    <x v="3"/>
    <n v="1185732"/>
    <d v="2021-11-10T00:00:00"/>
    <x v="3"/>
    <x v="40"/>
    <s v="Indianapolis"/>
    <x v="4"/>
    <n v="60"/>
    <n v="250"/>
    <n v="150000"/>
    <n v="45000"/>
    <n v="0.3"/>
    <x v="0"/>
    <x v="9"/>
    <x v="1"/>
  </r>
  <r>
    <x v="3"/>
    <n v="1185732"/>
    <d v="2021-11-10T00:00:00"/>
    <x v="3"/>
    <x v="40"/>
    <s v="Indianapolis"/>
    <x v="5"/>
    <n v="64.999999999999986"/>
    <n v="350"/>
    <n v="227499.99999999994"/>
    <n v="90999.999999999985"/>
    <n v="0.4"/>
    <x v="0"/>
    <x v="9"/>
    <x v="1"/>
  </r>
  <r>
    <x v="3"/>
    <n v="1185732"/>
    <d v="2021-12-09T00:00:00"/>
    <x v="3"/>
    <x v="40"/>
    <s v="Indianapolis"/>
    <x v="0"/>
    <n v="60"/>
    <n v="600"/>
    <n v="360000"/>
    <n v="144000"/>
    <n v="0.4"/>
    <x v="0"/>
    <x v="10"/>
    <x v="1"/>
  </r>
  <r>
    <x v="3"/>
    <n v="1185732"/>
    <d v="2021-12-09T00:00:00"/>
    <x v="3"/>
    <x v="40"/>
    <s v="Indianapolis"/>
    <x v="1"/>
    <n v="50"/>
    <n v="400"/>
    <n v="200000"/>
    <n v="80000"/>
    <n v="0.4"/>
    <x v="0"/>
    <x v="10"/>
    <x v="1"/>
  </r>
  <r>
    <x v="3"/>
    <n v="1185732"/>
    <d v="2021-12-09T00:00:00"/>
    <x v="3"/>
    <x v="40"/>
    <s v="Indianapolis"/>
    <x v="2"/>
    <n v="50"/>
    <n v="350"/>
    <n v="175000"/>
    <n v="61249.999999999993"/>
    <n v="0.35"/>
    <x v="0"/>
    <x v="10"/>
    <x v="1"/>
  </r>
  <r>
    <x v="3"/>
    <n v="1185732"/>
    <d v="2021-12-09T00:00:00"/>
    <x v="3"/>
    <x v="40"/>
    <s v="Indianapolis"/>
    <x v="3"/>
    <n v="50"/>
    <n v="300"/>
    <n v="150000"/>
    <n v="52500"/>
    <n v="0.35"/>
    <x v="0"/>
    <x v="10"/>
    <x v="1"/>
  </r>
  <r>
    <x v="3"/>
    <n v="1185732"/>
    <d v="2021-12-09T00:00:00"/>
    <x v="3"/>
    <x v="40"/>
    <s v="Indianapolis"/>
    <x v="4"/>
    <n v="60"/>
    <n v="300"/>
    <n v="180000"/>
    <n v="54000"/>
    <n v="0.3"/>
    <x v="0"/>
    <x v="10"/>
    <x v="1"/>
  </r>
  <r>
    <x v="3"/>
    <n v="1185732"/>
    <d v="2021-12-09T00:00:00"/>
    <x v="3"/>
    <x v="40"/>
    <s v="Indianapolis"/>
    <x v="5"/>
    <n v="64.999999999999986"/>
    <n v="400"/>
    <n v="259999.99999999994"/>
    <n v="103999.99999999999"/>
    <n v="0.4"/>
    <x v="0"/>
    <x v="10"/>
    <x v="1"/>
  </r>
  <r>
    <x v="3"/>
    <n v="1185732"/>
    <d v="2021-01-17T00:00:00"/>
    <x v="3"/>
    <x v="40"/>
    <s v="Indianapolis"/>
    <x v="0"/>
    <n v="35"/>
    <n v="500"/>
    <n v="175000"/>
    <n v="70000"/>
    <n v="0.4"/>
    <x v="0"/>
    <x v="0"/>
    <x v="1"/>
  </r>
  <r>
    <x v="3"/>
    <n v="1185732"/>
    <d v="2021-01-17T00:00:00"/>
    <x v="3"/>
    <x v="40"/>
    <s v="Indianapolis"/>
    <x v="1"/>
    <n v="35"/>
    <n v="300"/>
    <n v="105000"/>
    <n v="42000"/>
    <n v="0.4"/>
    <x v="0"/>
    <x v="0"/>
    <x v="1"/>
  </r>
  <r>
    <x v="3"/>
    <n v="1185732"/>
    <d v="2021-01-17T00:00:00"/>
    <x v="3"/>
    <x v="40"/>
    <s v="Indianapolis"/>
    <x v="2"/>
    <n v="25.000000000000007"/>
    <n v="300"/>
    <n v="75000.000000000015"/>
    <n v="30000.000000000007"/>
    <n v="0.4"/>
    <x v="0"/>
    <x v="0"/>
    <x v="1"/>
  </r>
  <r>
    <x v="3"/>
    <n v="1185732"/>
    <d v="2021-01-17T00:00:00"/>
    <x v="3"/>
    <x v="40"/>
    <s v="Indianapolis"/>
    <x v="3"/>
    <n v="30.000000000000004"/>
    <n v="150"/>
    <n v="45000.000000000007"/>
    <n v="18000.000000000004"/>
    <n v="0.4"/>
    <x v="0"/>
    <x v="0"/>
    <x v="1"/>
  </r>
  <r>
    <x v="3"/>
    <n v="1185732"/>
    <d v="2021-01-17T00:00:00"/>
    <x v="3"/>
    <x v="40"/>
    <s v="Indianapolis"/>
    <x v="4"/>
    <n v="44.999999999999993"/>
    <n v="200"/>
    <n v="89999.999999999985"/>
    <n v="35999.999999999993"/>
    <n v="0.4"/>
    <x v="0"/>
    <x v="0"/>
    <x v="1"/>
  </r>
  <r>
    <x v="3"/>
    <n v="1185732"/>
    <d v="2021-01-17T00:00:00"/>
    <x v="3"/>
    <x v="40"/>
    <s v="Indianapolis"/>
    <x v="5"/>
    <n v="35"/>
    <n v="300"/>
    <n v="105000"/>
    <n v="42000"/>
    <n v="0.4"/>
    <x v="0"/>
    <x v="0"/>
    <x v="1"/>
  </r>
  <r>
    <x v="3"/>
    <n v="1185732"/>
    <d v="2021-02-17T00:00:00"/>
    <x v="3"/>
    <x v="40"/>
    <s v="Indianapolis"/>
    <x v="0"/>
    <n v="35"/>
    <n v="550"/>
    <n v="192500"/>
    <n v="77000"/>
    <n v="0.4"/>
    <x v="0"/>
    <x v="1"/>
    <x v="1"/>
  </r>
  <r>
    <x v="3"/>
    <n v="1185732"/>
    <d v="2021-02-17T00:00:00"/>
    <x v="3"/>
    <x v="40"/>
    <s v="Indianapolis"/>
    <x v="1"/>
    <n v="40"/>
    <n v="200"/>
    <n v="80000"/>
    <n v="32000"/>
    <n v="0.4"/>
    <x v="0"/>
    <x v="1"/>
    <x v="1"/>
  </r>
  <r>
    <x v="3"/>
    <n v="1185732"/>
    <d v="2021-02-17T00:00:00"/>
    <x v="3"/>
    <x v="40"/>
    <s v="Indianapolis"/>
    <x v="2"/>
    <n v="30.000000000000004"/>
    <n v="300"/>
    <n v="90000.000000000015"/>
    <n v="36000.000000000007"/>
    <n v="0.4"/>
    <x v="0"/>
    <x v="1"/>
    <x v="1"/>
  </r>
  <r>
    <x v="3"/>
    <n v="1185732"/>
    <d v="2021-02-17T00:00:00"/>
    <x v="0"/>
    <x v="41"/>
    <s v="Charleston"/>
    <x v="3"/>
    <n v="35"/>
    <n v="175"/>
    <n v="61250"/>
    <n v="24500"/>
    <n v="0.4"/>
    <x v="0"/>
    <x v="1"/>
    <x v="1"/>
  </r>
  <r>
    <x v="3"/>
    <n v="1185732"/>
    <d v="2021-02-17T00:00:00"/>
    <x v="0"/>
    <x v="41"/>
    <s v="Charleston"/>
    <x v="4"/>
    <n v="49.999999999999993"/>
    <n v="250"/>
    <n v="124999.99999999999"/>
    <n v="50000"/>
    <n v="0.4"/>
    <x v="0"/>
    <x v="1"/>
    <x v="1"/>
  </r>
  <r>
    <x v="3"/>
    <n v="1185732"/>
    <d v="2021-02-17T00:00:00"/>
    <x v="0"/>
    <x v="41"/>
    <s v="Charleston"/>
    <x v="5"/>
    <n v="24.999999999999993"/>
    <n v="350"/>
    <n v="87499.999999999971"/>
    <n v="34999.999999999993"/>
    <n v="0.4"/>
    <x v="0"/>
    <x v="1"/>
    <x v="1"/>
  </r>
  <r>
    <x v="3"/>
    <n v="1185732"/>
    <d v="2021-03-16T00:00:00"/>
    <x v="0"/>
    <x v="41"/>
    <s v="Charleston"/>
    <x v="0"/>
    <n v="30.000000000000004"/>
    <n v="570"/>
    <n v="171000.00000000003"/>
    <n v="68400.000000000015"/>
    <n v="0.4"/>
    <x v="0"/>
    <x v="2"/>
    <x v="1"/>
  </r>
  <r>
    <x v="3"/>
    <n v="1185732"/>
    <d v="2021-03-16T00:00:00"/>
    <x v="0"/>
    <x v="41"/>
    <s v="Charleston"/>
    <x v="1"/>
    <n v="30.000000000000004"/>
    <n v="275"/>
    <n v="82500.000000000015"/>
    <n v="33000.000000000007"/>
    <n v="0.4"/>
    <x v="0"/>
    <x v="2"/>
    <x v="1"/>
  </r>
  <r>
    <x v="3"/>
    <n v="1185732"/>
    <d v="2021-03-16T00:00:00"/>
    <x v="0"/>
    <x v="41"/>
    <s v="Charleston"/>
    <x v="2"/>
    <n v="20"/>
    <n v="325"/>
    <n v="65000"/>
    <n v="26000"/>
    <n v="0.4"/>
    <x v="0"/>
    <x v="2"/>
    <x v="1"/>
  </r>
  <r>
    <x v="3"/>
    <n v="1185732"/>
    <d v="2021-03-16T00:00:00"/>
    <x v="0"/>
    <x v="41"/>
    <s v="Charleston"/>
    <x v="3"/>
    <n v="24.999999999999993"/>
    <n v="175"/>
    <n v="43749.999999999985"/>
    <n v="17499.999999999996"/>
    <n v="0.4"/>
    <x v="0"/>
    <x v="2"/>
    <x v="1"/>
  </r>
  <r>
    <x v="3"/>
    <n v="1185732"/>
    <d v="2021-03-16T00:00:00"/>
    <x v="0"/>
    <x v="41"/>
    <s v="Charleston"/>
    <x v="4"/>
    <n v="40"/>
    <n v="225"/>
    <n v="90000"/>
    <n v="36000"/>
    <n v="0.4"/>
    <x v="0"/>
    <x v="2"/>
    <x v="1"/>
  </r>
  <r>
    <x v="3"/>
    <n v="1185732"/>
    <d v="2021-03-16T00:00:00"/>
    <x v="0"/>
    <x v="41"/>
    <s v="Charleston"/>
    <x v="5"/>
    <n v="30.000000000000004"/>
    <n v="325"/>
    <n v="97500.000000000015"/>
    <n v="39000.000000000007"/>
    <n v="0.4"/>
    <x v="0"/>
    <x v="2"/>
    <x v="1"/>
  </r>
  <r>
    <x v="3"/>
    <n v="1185732"/>
    <d v="2021-04-17T00:00:00"/>
    <x v="0"/>
    <x v="41"/>
    <s v="Charleston"/>
    <x v="0"/>
    <n v="30.000000000000004"/>
    <n v="550"/>
    <n v="165000.00000000003"/>
    <n v="66000.000000000015"/>
    <n v="0.4"/>
    <x v="0"/>
    <x v="3"/>
    <x v="1"/>
  </r>
  <r>
    <x v="3"/>
    <n v="1185732"/>
    <d v="2021-04-17T00:00:00"/>
    <x v="0"/>
    <x v="41"/>
    <s v="Charleston"/>
    <x v="1"/>
    <n v="30.000000000000004"/>
    <n v="250"/>
    <n v="75000.000000000015"/>
    <n v="30000.000000000007"/>
    <n v="0.4"/>
    <x v="0"/>
    <x v="3"/>
    <x v="1"/>
  </r>
  <r>
    <x v="3"/>
    <n v="1185732"/>
    <d v="2021-04-17T00:00:00"/>
    <x v="0"/>
    <x v="41"/>
    <s v="Charleston"/>
    <x v="2"/>
    <n v="20"/>
    <n v="250"/>
    <n v="50000"/>
    <n v="20000"/>
    <n v="0.4"/>
    <x v="0"/>
    <x v="3"/>
    <x v="1"/>
  </r>
  <r>
    <x v="3"/>
    <n v="1185732"/>
    <d v="2021-04-17T00:00:00"/>
    <x v="0"/>
    <x v="41"/>
    <s v="Charleston"/>
    <x v="3"/>
    <n v="24.999999999999993"/>
    <n v="175"/>
    <n v="43749.999999999985"/>
    <n v="17499.999999999996"/>
    <n v="0.4"/>
    <x v="0"/>
    <x v="3"/>
    <x v="1"/>
  </r>
  <r>
    <x v="3"/>
    <n v="1185732"/>
    <d v="2021-04-17T00:00:00"/>
    <x v="0"/>
    <x v="41"/>
    <s v="Charleston"/>
    <x v="4"/>
    <n v="65"/>
    <n v="200"/>
    <n v="130000"/>
    <n v="52000"/>
    <n v="0.4"/>
    <x v="0"/>
    <x v="3"/>
    <x v="1"/>
  </r>
  <r>
    <x v="3"/>
    <n v="1185732"/>
    <d v="2021-04-17T00:00:00"/>
    <x v="0"/>
    <x v="41"/>
    <s v="Charleston"/>
    <x v="5"/>
    <n v="50"/>
    <n v="325"/>
    <n v="162500"/>
    <n v="65000"/>
    <n v="0.4"/>
    <x v="0"/>
    <x v="3"/>
    <x v="1"/>
  </r>
  <r>
    <x v="3"/>
    <n v="1185732"/>
    <d v="2021-05-18T00:00:00"/>
    <x v="0"/>
    <x v="41"/>
    <s v="Charleston"/>
    <x v="0"/>
    <n v="60"/>
    <n v="595"/>
    <n v="357000"/>
    <n v="142800"/>
    <n v="0.4"/>
    <x v="0"/>
    <x v="4"/>
    <x v="1"/>
  </r>
  <r>
    <x v="3"/>
    <n v="1185732"/>
    <d v="2021-05-18T00:00:00"/>
    <x v="0"/>
    <x v="41"/>
    <s v="Charleston"/>
    <x v="1"/>
    <n v="40"/>
    <n v="300"/>
    <n v="120000"/>
    <n v="48000"/>
    <n v="0.4"/>
    <x v="0"/>
    <x v="4"/>
    <x v="1"/>
  </r>
  <r>
    <x v="3"/>
    <n v="1185732"/>
    <d v="2021-05-18T00:00:00"/>
    <x v="0"/>
    <x v="41"/>
    <s v="Charleston"/>
    <x v="2"/>
    <n v="35"/>
    <n v="275"/>
    <n v="96250"/>
    <n v="38500"/>
    <n v="0.4"/>
    <x v="0"/>
    <x v="4"/>
    <x v="1"/>
  </r>
  <r>
    <x v="3"/>
    <n v="1185732"/>
    <d v="2021-05-18T00:00:00"/>
    <x v="0"/>
    <x v="41"/>
    <s v="Charleston"/>
    <x v="3"/>
    <n v="35"/>
    <n v="200"/>
    <n v="70000"/>
    <n v="28000"/>
    <n v="0.4"/>
    <x v="0"/>
    <x v="4"/>
    <x v="1"/>
  </r>
  <r>
    <x v="3"/>
    <n v="1185732"/>
    <d v="2021-05-18T00:00:00"/>
    <x v="0"/>
    <x v="41"/>
    <s v="Charleston"/>
    <x v="4"/>
    <n v="44.999999999999993"/>
    <n v="225"/>
    <n v="101249.99999999999"/>
    <n v="40500"/>
    <n v="0.4"/>
    <x v="0"/>
    <x v="4"/>
    <x v="1"/>
  </r>
  <r>
    <x v="3"/>
    <n v="1185732"/>
    <d v="2021-05-18T00:00:00"/>
    <x v="0"/>
    <x v="41"/>
    <s v="Charleston"/>
    <x v="5"/>
    <n v="54.999999999999993"/>
    <n v="350"/>
    <n v="192499.99999999997"/>
    <n v="76999.999999999985"/>
    <n v="0.4"/>
    <x v="0"/>
    <x v="4"/>
    <x v="1"/>
  </r>
  <r>
    <x v="3"/>
    <n v="1185732"/>
    <d v="2021-06-17T00:00:00"/>
    <x v="0"/>
    <x v="41"/>
    <s v="Charleston"/>
    <x v="0"/>
    <n v="45"/>
    <n v="600"/>
    <n v="270000"/>
    <n v="108000"/>
    <n v="0.4"/>
    <x v="0"/>
    <x v="11"/>
    <x v="1"/>
  </r>
  <r>
    <x v="3"/>
    <n v="1185732"/>
    <d v="2021-06-17T00:00:00"/>
    <x v="0"/>
    <x v="41"/>
    <s v="Charleston"/>
    <x v="1"/>
    <n v="40.000000000000007"/>
    <n v="425"/>
    <n v="170000.00000000003"/>
    <n v="68000.000000000015"/>
    <n v="0.4"/>
    <x v="0"/>
    <x v="11"/>
    <x v="1"/>
  </r>
  <r>
    <x v="3"/>
    <n v="1185732"/>
    <d v="2021-06-17T00:00:00"/>
    <x v="0"/>
    <x v="41"/>
    <s v="Charleston"/>
    <x v="2"/>
    <n v="35"/>
    <n v="300"/>
    <n v="105000"/>
    <n v="42000"/>
    <n v="0.4"/>
    <x v="0"/>
    <x v="11"/>
    <x v="1"/>
  </r>
  <r>
    <x v="3"/>
    <n v="1185732"/>
    <d v="2021-06-17T00:00:00"/>
    <x v="0"/>
    <x v="41"/>
    <s v="Charleston"/>
    <x v="3"/>
    <n v="35"/>
    <n v="275"/>
    <n v="96250"/>
    <n v="38500"/>
    <n v="0.4"/>
    <x v="0"/>
    <x v="11"/>
    <x v="1"/>
  </r>
  <r>
    <x v="3"/>
    <n v="1185732"/>
    <d v="2021-06-17T00:00:00"/>
    <x v="0"/>
    <x v="41"/>
    <s v="Charleston"/>
    <x v="4"/>
    <n v="45"/>
    <n v="275"/>
    <n v="123750"/>
    <n v="49500"/>
    <n v="0.4"/>
    <x v="0"/>
    <x v="11"/>
    <x v="1"/>
  </r>
  <r>
    <x v="3"/>
    <n v="1185732"/>
    <d v="2021-06-17T00:00:00"/>
    <x v="0"/>
    <x v="41"/>
    <s v="Charleston"/>
    <x v="5"/>
    <n v="65.000000000000014"/>
    <n v="425"/>
    <n v="276250.00000000006"/>
    <n v="110500.00000000003"/>
    <n v="0.4"/>
    <x v="0"/>
    <x v="11"/>
    <x v="1"/>
  </r>
  <r>
    <x v="3"/>
    <n v="1185732"/>
    <d v="2021-07-16T00:00:00"/>
    <x v="0"/>
    <x v="41"/>
    <s v="Charleston"/>
    <x v="0"/>
    <n v="60.000000000000007"/>
    <n v="650"/>
    <n v="390000.00000000006"/>
    <n v="156000.00000000003"/>
    <n v="0.4"/>
    <x v="0"/>
    <x v="5"/>
    <x v="1"/>
  </r>
  <r>
    <x v="3"/>
    <n v="1185732"/>
    <d v="2021-07-16T00:00:00"/>
    <x v="0"/>
    <x v="41"/>
    <s v="Charleston"/>
    <x v="1"/>
    <n v="55.000000000000014"/>
    <n v="400"/>
    <n v="220000.00000000006"/>
    <n v="88000.000000000029"/>
    <n v="0.4"/>
    <x v="0"/>
    <x v="5"/>
    <x v="1"/>
  </r>
  <r>
    <x v="3"/>
    <n v="1185732"/>
    <d v="2021-07-16T00:00:00"/>
    <x v="0"/>
    <x v="41"/>
    <s v="Charleston"/>
    <x v="2"/>
    <n v="50"/>
    <n v="325"/>
    <n v="162500"/>
    <n v="65000"/>
    <n v="0.4"/>
    <x v="0"/>
    <x v="5"/>
    <x v="1"/>
  </r>
  <r>
    <x v="3"/>
    <n v="1185732"/>
    <d v="2021-07-16T00:00:00"/>
    <x v="0"/>
    <x v="41"/>
    <s v="Charleston"/>
    <x v="3"/>
    <n v="50"/>
    <n v="275"/>
    <n v="137500"/>
    <n v="55000"/>
    <n v="0.4"/>
    <x v="0"/>
    <x v="5"/>
    <x v="1"/>
  </r>
  <r>
    <x v="3"/>
    <n v="1185732"/>
    <d v="2021-07-16T00:00:00"/>
    <x v="0"/>
    <x v="41"/>
    <s v="Charleston"/>
    <x v="4"/>
    <n v="60.000000000000007"/>
    <n v="300"/>
    <n v="180000.00000000003"/>
    <n v="72000.000000000015"/>
    <n v="0.4"/>
    <x v="0"/>
    <x v="5"/>
    <x v="1"/>
  </r>
  <r>
    <x v="3"/>
    <n v="1185732"/>
    <d v="2021-07-16T00:00:00"/>
    <x v="0"/>
    <x v="41"/>
    <s v="Charleston"/>
    <x v="5"/>
    <n v="65.000000000000014"/>
    <n v="475"/>
    <n v="308750.00000000006"/>
    <n v="123500.00000000003"/>
    <n v="0.4"/>
    <x v="0"/>
    <x v="5"/>
    <x v="1"/>
  </r>
  <r>
    <x v="3"/>
    <n v="1185732"/>
    <d v="2021-08-17T00:00:00"/>
    <x v="0"/>
    <x v="41"/>
    <s v="Charleston"/>
    <x v="0"/>
    <n v="50"/>
    <n v="525"/>
    <n v="262500"/>
    <n v="105000"/>
    <n v="0.4"/>
    <x v="0"/>
    <x v="6"/>
    <x v="1"/>
  </r>
  <r>
    <x v="3"/>
    <n v="1185732"/>
    <d v="2021-08-17T00:00:00"/>
    <x v="0"/>
    <x v="41"/>
    <s v="Charleston"/>
    <x v="1"/>
    <n v="45.000000000000007"/>
    <n v="300"/>
    <n v="135000.00000000003"/>
    <n v="54000.000000000015"/>
    <n v="0.4"/>
    <x v="0"/>
    <x v="6"/>
    <x v="1"/>
  </r>
  <r>
    <x v="3"/>
    <n v="1185732"/>
    <d v="2021-08-17T00:00:00"/>
    <x v="0"/>
    <x v="41"/>
    <s v="Charleston"/>
    <x v="2"/>
    <n v="40"/>
    <n v="300"/>
    <n v="120000"/>
    <n v="48000"/>
    <n v="0.4"/>
    <x v="0"/>
    <x v="6"/>
    <x v="1"/>
  </r>
  <r>
    <x v="3"/>
    <n v="1185732"/>
    <d v="2021-08-17T00:00:00"/>
    <x v="0"/>
    <x v="41"/>
    <s v="Charleston"/>
    <x v="3"/>
    <n v="40"/>
    <n v="275"/>
    <n v="110000"/>
    <n v="44000"/>
    <n v="0.4"/>
    <x v="0"/>
    <x v="6"/>
    <x v="1"/>
  </r>
  <r>
    <x v="3"/>
    <n v="1185732"/>
    <d v="2021-08-17T00:00:00"/>
    <x v="0"/>
    <x v="41"/>
    <s v="Charleston"/>
    <x v="4"/>
    <n v="50"/>
    <n v="250"/>
    <n v="125000"/>
    <n v="50000"/>
    <n v="0.4"/>
    <x v="0"/>
    <x v="6"/>
    <x v="1"/>
  </r>
  <r>
    <x v="3"/>
    <n v="1185732"/>
    <d v="2021-08-17T00:00:00"/>
    <x v="0"/>
    <x v="41"/>
    <s v="Charleston"/>
    <x v="5"/>
    <n v="55.000000000000007"/>
    <n v="425"/>
    <n v="233750.00000000003"/>
    <n v="93500.000000000015"/>
    <n v="0.4"/>
    <x v="0"/>
    <x v="6"/>
    <x v="1"/>
  </r>
  <r>
    <x v="3"/>
    <n v="1185732"/>
    <d v="2021-09-18T00:00:00"/>
    <x v="0"/>
    <x v="41"/>
    <s v="Charleston"/>
    <x v="0"/>
    <n v="35"/>
    <n v="550"/>
    <n v="192500"/>
    <n v="77000"/>
    <n v="0.4"/>
    <x v="0"/>
    <x v="7"/>
    <x v="1"/>
  </r>
  <r>
    <x v="3"/>
    <n v="1185732"/>
    <d v="2021-09-18T00:00:00"/>
    <x v="0"/>
    <x v="41"/>
    <s v="Charleston"/>
    <x v="1"/>
    <n v="30.000000000000011"/>
    <n v="350"/>
    <n v="105000.00000000004"/>
    <n v="42000.000000000022"/>
    <n v="0.4"/>
    <x v="0"/>
    <x v="7"/>
    <x v="1"/>
  </r>
  <r>
    <x v="3"/>
    <n v="1185732"/>
    <d v="2021-09-18T00:00:00"/>
    <x v="0"/>
    <x v="41"/>
    <s v="Charleston"/>
    <x v="2"/>
    <n v="25.000000000000007"/>
    <n v="250"/>
    <n v="62500.000000000015"/>
    <n v="25000.000000000007"/>
    <n v="0.4"/>
    <x v="0"/>
    <x v="7"/>
    <x v="1"/>
  </r>
  <r>
    <x v="3"/>
    <n v="1185732"/>
    <d v="2021-09-18T00:00:00"/>
    <x v="0"/>
    <x v="41"/>
    <s v="Charleston"/>
    <x v="3"/>
    <n v="25.000000000000007"/>
    <n v="225"/>
    <n v="56250.000000000015"/>
    <n v="22500.000000000007"/>
    <n v="0.4"/>
    <x v="0"/>
    <x v="7"/>
    <x v="1"/>
  </r>
  <r>
    <x v="3"/>
    <n v="1185732"/>
    <d v="2021-09-18T00:00:00"/>
    <x v="0"/>
    <x v="41"/>
    <s v="Charleston"/>
    <x v="4"/>
    <n v="35"/>
    <n v="225"/>
    <n v="78750"/>
    <n v="31500"/>
    <n v="0.4"/>
    <x v="0"/>
    <x v="7"/>
    <x v="1"/>
  </r>
  <r>
    <x v="3"/>
    <n v="1185732"/>
    <d v="2021-09-18T00:00:00"/>
    <x v="0"/>
    <x v="41"/>
    <s v="Charleston"/>
    <x v="5"/>
    <n v="40"/>
    <n v="300"/>
    <n v="120000"/>
    <n v="48000"/>
    <n v="0.4"/>
    <x v="0"/>
    <x v="7"/>
    <x v="1"/>
  </r>
  <r>
    <x v="3"/>
    <n v="1185732"/>
    <d v="2021-10-17T00:00:00"/>
    <x v="0"/>
    <x v="41"/>
    <s v="Charleston"/>
    <x v="0"/>
    <n v="44.999999999999993"/>
    <n v="425"/>
    <n v="191249.99999999997"/>
    <n v="76499.999999999985"/>
    <n v="0.4"/>
    <x v="0"/>
    <x v="8"/>
    <x v="1"/>
  </r>
  <r>
    <x v="3"/>
    <n v="1185732"/>
    <d v="2021-10-17T00:00:00"/>
    <x v="0"/>
    <x v="41"/>
    <s v="Charleston"/>
    <x v="1"/>
    <n v="35"/>
    <n v="275"/>
    <n v="96250"/>
    <n v="38500"/>
    <n v="0.4"/>
    <x v="0"/>
    <x v="8"/>
    <x v="1"/>
  </r>
  <r>
    <x v="3"/>
    <n v="1185732"/>
    <d v="2021-10-17T00:00:00"/>
    <x v="0"/>
    <x v="41"/>
    <s v="Charleston"/>
    <x v="2"/>
    <n v="35"/>
    <n v="175"/>
    <n v="61250"/>
    <n v="24500"/>
    <n v="0.4"/>
    <x v="0"/>
    <x v="8"/>
    <x v="1"/>
  </r>
  <r>
    <x v="3"/>
    <n v="1185732"/>
    <d v="2021-10-17T00:00:00"/>
    <x v="0"/>
    <x v="41"/>
    <s v="Charleston"/>
    <x v="3"/>
    <n v="35"/>
    <n v="175"/>
    <n v="61250"/>
    <n v="24500"/>
    <n v="0.4"/>
    <x v="0"/>
    <x v="8"/>
    <x v="1"/>
  </r>
  <r>
    <x v="3"/>
    <n v="1185732"/>
    <d v="2021-10-17T00:00:00"/>
    <x v="0"/>
    <x v="41"/>
    <s v="Charleston"/>
    <x v="4"/>
    <n v="44.999999999999993"/>
    <n v="175"/>
    <n v="78749.999999999985"/>
    <n v="31499.999999999996"/>
    <n v="0.4"/>
    <x v="0"/>
    <x v="8"/>
    <x v="1"/>
  </r>
  <r>
    <x v="0"/>
    <n v="1185732"/>
    <d v="2021-10-17T00:00:00"/>
    <x v="0"/>
    <x v="41"/>
    <s v="Charleston"/>
    <x v="5"/>
    <n v="49.999999999999986"/>
    <n v="300"/>
    <n v="149999.99999999997"/>
    <n v="59999.999999999993"/>
    <n v="0.4"/>
    <x v="0"/>
    <x v="8"/>
    <x v="1"/>
  </r>
  <r>
    <x v="0"/>
    <n v="1185732"/>
    <d v="2021-11-17T00:00:00"/>
    <x v="0"/>
    <x v="41"/>
    <s v="Charleston"/>
    <x v="0"/>
    <n v="44.999999999999993"/>
    <n v="450"/>
    <n v="202499.99999999997"/>
    <n v="81000"/>
    <n v="0.4"/>
    <x v="0"/>
    <x v="9"/>
    <x v="1"/>
  </r>
  <r>
    <x v="0"/>
    <n v="1185732"/>
    <d v="2021-11-17T00:00:00"/>
    <x v="0"/>
    <x v="41"/>
    <s v="Charleston"/>
    <x v="1"/>
    <n v="35"/>
    <n v="350"/>
    <n v="122500"/>
    <n v="49000"/>
    <n v="0.4"/>
    <x v="0"/>
    <x v="9"/>
    <x v="1"/>
  </r>
  <r>
    <x v="0"/>
    <n v="1185732"/>
    <d v="2021-11-17T00:00:00"/>
    <x v="0"/>
    <x v="41"/>
    <s v="Charleston"/>
    <x v="2"/>
    <n v="35"/>
    <n v="295"/>
    <n v="103250"/>
    <n v="41300"/>
    <n v="0.4"/>
    <x v="0"/>
    <x v="9"/>
    <x v="1"/>
  </r>
  <r>
    <x v="0"/>
    <n v="1185732"/>
    <d v="2021-11-17T00:00:00"/>
    <x v="0"/>
    <x v="41"/>
    <s v="Charleston"/>
    <x v="3"/>
    <n v="40"/>
    <n v="325"/>
    <n v="130000"/>
    <n v="52000"/>
    <n v="0.4"/>
    <x v="0"/>
    <x v="9"/>
    <x v="1"/>
  </r>
  <r>
    <x v="0"/>
    <n v="1185732"/>
    <d v="2021-11-17T00:00:00"/>
    <x v="0"/>
    <x v="41"/>
    <s v="Charleston"/>
    <x v="4"/>
    <n v="65"/>
    <n v="300"/>
    <n v="195000"/>
    <n v="78000"/>
    <n v="0.4"/>
    <x v="0"/>
    <x v="9"/>
    <x v="1"/>
  </r>
  <r>
    <x v="0"/>
    <n v="1185732"/>
    <d v="2021-11-17T00:00:00"/>
    <x v="0"/>
    <x v="41"/>
    <s v="Charleston"/>
    <x v="5"/>
    <n v="70"/>
    <n v="400"/>
    <n v="280000"/>
    <n v="112000"/>
    <n v="0.4"/>
    <x v="0"/>
    <x v="9"/>
    <x v="1"/>
  </r>
  <r>
    <x v="0"/>
    <n v="1185732"/>
    <d v="2021-12-16T00:00:00"/>
    <x v="0"/>
    <x v="41"/>
    <s v="Charleston"/>
    <x v="0"/>
    <n v="65"/>
    <n v="650"/>
    <n v="422500"/>
    <n v="169000"/>
    <n v="0.4"/>
    <x v="0"/>
    <x v="10"/>
    <x v="1"/>
  </r>
  <r>
    <x v="0"/>
    <n v="1185732"/>
    <d v="2021-12-16T00:00:00"/>
    <x v="0"/>
    <x v="41"/>
    <s v="Charleston"/>
    <x v="1"/>
    <n v="55.000000000000007"/>
    <n v="450"/>
    <n v="247500.00000000003"/>
    <n v="99000.000000000015"/>
    <n v="0.4"/>
    <x v="0"/>
    <x v="10"/>
    <x v="1"/>
  </r>
  <r>
    <x v="3"/>
    <n v="1185732"/>
    <d v="2021-12-16T00:00:00"/>
    <x v="0"/>
    <x v="41"/>
    <s v="Charleston"/>
    <x v="2"/>
    <n v="55.000000000000007"/>
    <n v="400"/>
    <n v="220000.00000000003"/>
    <n v="88000.000000000015"/>
    <n v="0.4"/>
    <x v="0"/>
    <x v="10"/>
    <x v="1"/>
  </r>
  <r>
    <x v="0"/>
    <n v="1185732"/>
    <d v="2021-12-16T00:00:00"/>
    <x v="0"/>
    <x v="41"/>
    <s v="Charleston"/>
    <x v="3"/>
    <n v="55.000000000000007"/>
    <n v="350"/>
    <n v="192500.00000000003"/>
    <n v="77000.000000000015"/>
    <n v="0.4"/>
    <x v="0"/>
    <x v="10"/>
    <x v="1"/>
  </r>
  <r>
    <x v="0"/>
    <n v="1185732"/>
    <d v="2021-12-16T00:00:00"/>
    <x v="0"/>
    <x v="41"/>
    <s v="Charleston"/>
    <x v="4"/>
    <n v="65"/>
    <n v="350"/>
    <n v="227500"/>
    <n v="91000"/>
    <n v="0.4"/>
    <x v="0"/>
    <x v="10"/>
    <x v="1"/>
  </r>
  <r>
    <x v="0"/>
    <n v="1185732"/>
    <d v="2021-12-16T00:00:00"/>
    <x v="0"/>
    <x v="41"/>
    <s v="Charleston"/>
    <x v="5"/>
    <n v="70"/>
    <n v="450"/>
    <n v="315000"/>
    <n v="126000"/>
    <n v="0.4"/>
    <x v="0"/>
    <x v="10"/>
    <x v="1"/>
  </r>
  <r>
    <x v="0"/>
    <n v="1185732"/>
    <d v="2021-01-24T00:00:00"/>
    <x v="0"/>
    <x v="41"/>
    <s v="Charleston"/>
    <x v="0"/>
    <n v="35"/>
    <n v="425"/>
    <n v="148750"/>
    <n v="59500"/>
    <n v="0.4"/>
    <x v="0"/>
    <x v="0"/>
    <x v="1"/>
  </r>
  <r>
    <x v="0"/>
    <n v="1185732"/>
    <d v="2021-01-24T00:00:00"/>
    <x v="0"/>
    <x v="41"/>
    <s v="Charleston"/>
    <x v="1"/>
    <n v="35"/>
    <n v="225"/>
    <n v="78750"/>
    <n v="27562.5"/>
    <n v="0.35"/>
    <x v="0"/>
    <x v="0"/>
    <x v="1"/>
  </r>
  <r>
    <x v="0"/>
    <n v="1185732"/>
    <d v="2021-01-24T00:00:00"/>
    <x v="0"/>
    <x v="41"/>
    <s v="Charleston"/>
    <x v="2"/>
    <n v="25.000000000000007"/>
    <n v="225"/>
    <n v="56250.000000000015"/>
    <n v="19687.500000000004"/>
    <n v="0.35"/>
    <x v="0"/>
    <x v="0"/>
    <x v="1"/>
  </r>
  <r>
    <x v="0"/>
    <n v="1185732"/>
    <d v="2021-01-24T00:00:00"/>
    <x v="0"/>
    <x v="41"/>
    <s v="Charleston"/>
    <x v="3"/>
    <n v="30"/>
    <n v="75"/>
    <n v="22500"/>
    <n v="7874.9999999999991"/>
    <n v="0.35"/>
    <x v="0"/>
    <x v="0"/>
    <x v="1"/>
  </r>
  <r>
    <x v="0"/>
    <n v="1185732"/>
    <d v="2021-01-24T00:00:00"/>
    <x v="0"/>
    <x v="41"/>
    <s v="Charleston"/>
    <x v="4"/>
    <n v="45"/>
    <n v="125"/>
    <n v="56250"/>
    <n v="16875"/>
    <n v="0.3"/>
    <x v="0"/>
    <x v="0"/>
    <x v="1"/>
  </r>
  <r>
    <x v="0"/>
    <n v="1185732"/>
    <d v="2021-01-24T00:00:00"/>
    <x v="0"/>
    <x v="41"/>
    <s v="Charleston"/>
    <x v="5"/>
    <n v="35"/>
    <n v="225"/>
    <n v="78750"/>
    <n v="23625"/>
    <n v="0.3"/>
    <x v="0"/>
    <x v="0"/>
    <x v="1"/>
  </r>
  <r>
    <x v="0"/>
    <n v="1185732"/>
    <d v="2021-02-22T00:00:00"/>
    <x v="0"/>
    <x v="41"/>
    <s v="Charleston"/>
    <x v="0"/>
    <n v="35"/>
    <n v="475"/>
    <n v="166250"/>
    <n v="66500"/>
    <n v="0.4"/>
    <x v="0"/>
    <x v="1"/>
    <x v="1"/>
  </r>
  <r>
    <x v="3"/>
    <n v="1185732"/>
    <d v="2021-02-22T00:00:00"/>
    <x v="0"/>
    <x v="41"/>
    <s v="Charleston"/>
    <x v="1"/>
    <n v="35"/>
    <n v="125"/>
    <n v="43750"/>
    <n v="15312.499999999998"/>
    <n v="0.35"/>
    <x v="0"/>
    <x v="1"/>
    <x v="1"/>
  </r>
  <r>
    <x v="3"/>
    <n v="1185732"/>
    <d v="2021-02-22T00:00:00"/>
    <x v="0"/>
    <x v="41"/>
    <s v="Charleston"/>
    <x v="2"/>
    <n v="25.000000000000007"/>
    <n v="175"/>
    <n v="43750.000000000015"/>
    <n v="15312.500000000004"/>
    <n v="0.35"/>
    <x v="0"/>
    <x v="1"/>
    <x v="1"/>
  </r>
  <r>
    <x v="3"/>
    <n v="1185732"/>
    <d v="2021-02-22T00:00:00"/>
    <x v="0"/>
    <x v="42"/>
    <s v="Baltimore"/>
    <x v="3"/>
    <n v="30"/>
    <n v="50"/>
    <n v="15000"/>
    <n v="5250"/>
    <n v="0.35"/>
    <x v="0"/>
    <x v="1"/>
    <x v="1"/>
  </r>
  <r>
    <x v="3"/>
    <n v="1185732"/>
    <d v="2021-02-22T00:00:00"/>
    <x v="0"/>
    <x v="42"/>
    <s v="Baltimore"/>
    <x v="4"/>
    <n v="45"/>
    <n v="125"/>
    <n v="56250"/>
    <n v="16875"/>
    <n v="0.3"/>
    <x v="0"/>
    <x v="1"/>
    <x v="1"/>
  </r>
  <r>
    <x v="3"/>
    <n v="1185732"/>
    <d v="2021-02-22T00:00:00"/>
    <x v="0"/>
    <x v="42"/>
    <s v="Baltimore"/>
    <x v="5"/>
    <n v="35"/>
    <n v="225"/>
    <n v="78750"/>
    <n v="23625"/>
    <n v="0.3"/>
    <x v="0"/>
    <x v="1"/>
    <x v="1"/>
  </r>
  <r>
    <x v="3"/>
    <n v="1185732"/>
    <d v="2021-03-20T00:00:00"/>
    <x v="0"/>
    <x v="42"/>
    <s v="Baltimore"/>
    <x v="0"/>
    <n v="35"/>
    <n v="445"/>
    <n v="155750"/>
    <n v="62300"/>
    <n v="0.4"/>
    <x v="0"/>
    <x v="2"/>
    <x v="1"/>
  </r>
  <r>
    <x v="3"/>
    <n v="1185732"/>
    <d v="2021-03-20T00:00:00"/>
    <x v="0"/>
    <x v="42"/>
    <s v="Baltimore"/>
    <x v="1"/>
    <n v="35"/>
    <n v="150"/>
    <n v="52500"/>
    <n v="18375"/>
    <n v="0.35"/>
    <x v="0"/>
    <x v="2"/>
    <x v="1"/>
  </r>
  <r>
    <x v="3"/>
    <n v="1185732"/>
    <d v="2021-03-20T00:00:00"/>
    <x v="0"/>
    <x v="42"/>
    <s v="Baltimore"/>
    <x v="2"/>
    <n v="25.000000000000007"/>
    <n v="175"/>
    <n v="43750.000000000015"/>
    <n v="15312.500000000004"/>
    <n v="0.35"/>
    <x v="0"/>
    <x v="2"/>
    <x v="1"/>
  </r>
  <r>
    <x v="3"/>
    <n v="1185732"/>
    <d v="2021-03-20T00:00:00"/>
    <x v="0"/>
    <x v="42"/>
    <s v="Baltimore"/>
    <x v="3"/>
    <n v="30"/>
    <n v="25"/>
    <n v="7500"/>
    <n v="2625"/>
    <n v="0.35"/>
    <x v="0"/>
    <x v="2"/>
    <x v="1"/>
  </r>
  <r>
    <x v="3"/>
    <n v="1185732"/>
    <d v="2021-03-20T00:00:00"/>
    <x v="0"/>
    <x v="42"/>
    <s v="Baltimore"/>
    <x v="4"/>
    <n v="45"/>
    <n v="75"/>
    <n v="33750"/>
    <n v="10125"/>
    <n v="0.3"/>
    <x v="0"/>
    <x v="2"/>
    <x v="1"/>
  </r>
  <r>
    <x v="3"/>
    <n v="1185732"/>
    <d v="2021-03-20T00:00:00"/>
    <x v="0"/>
    <x v="42"/>
    <s v="Baltimore"/>
    <x v="5"/>
    <n v="35"/>
    <n v="175"/>
    <n v="61250"/>
    <n v="18375"/>
    <n v="0.3"/>
    <x v="0"/>
    <x v="2"/>
    <x v="1"/>
  </r>
  <r>
    <x v="3"/>
    <n v="1185732"/>
    <d v="2021-04-21T00:00:00"/>
    <x v="0"/>
    <x v="42"/>
    <s v="Baltimore"/>
    <x v="0"/>
    <n v="35"/>
    <n v="425"/>
    <n v="148750"/>
    <n v="59500"/>
    <n v="0.4"/>
    <x v="0"/>
    <x v="3"/>
    <x v="1"/>
  </r>
  <r>
    <x v="3"/>
    <n v="1185732"/>
    <d v="2021-04-21T00:00:00"/>
    <x v="0"/>
    <x v="42"/>
    <s v="Baltimore"/>
    <x v="1"/>
    <n v="35"/>
    <n v="125"/>
    <n v="43750"/>
    <n v="15312.499999999998"/>
    <n v="0.35"/>
    <x v="0"/>
    <x v="3"/>
    <x v="1"/>
  </r>
  <r>
    <x v="3"/>
    <n v="1185732"/>
    <d v="2021-04-21T00:00:00"/>
    <x v="0"/>
    <x v="42"/>
    <s v="Baltimore"/>
    <x v="2"/>
    <n v="25.000000000000007"/>
    <n v="125"/>
    <n v="31250.000000000007"/>
    <n v="10937.500000000002"/>
    <n v="0.35"/>
    <x v="0"/>
    <x v="3"/>
    <x v="1"/>
  </r>
  <r>
    <x v="3"/>
    <n v="1185732"/>
    <d v="2021-04-21T00:00:00"/>
    <x v="0"/>
    <x v="42"/>
    <s v="Baltimore"/>
    <x v="3"/>
    <n v="30"/>
    <n v="50"/>
    <n v="15000"/>
    <n v="5250"/>
    <n v="0.35"/>
    <x v="0"/>
    <x v="3"/>
    <x v="1"/>
  </r>
  <r>
    <x v="3"/>
    <n v="1185732"/>
    <d v="2021-04-21T00:00:00"/>
    <x v="0"/>
    <x v="42"/>
    <s v="Baltimore"/>
    <x v="4"/>
    <n v="45"/>
    <n v="50"/>
    <n v="22500"/>
    <n v="6750"/>
    <n v="0.3"/>
    <x v="0"/>
    <x v="3"/>
    <x v="1"/>
  </r>
  <r>
    <x v="3"/>
    <n v="1185732"/>
    <d v="2021-04-21T00:00:00"/>
    <x v="0"/>
    <x v="42"/>
    <s v="Baltimore"/>
    <x v="5"/>
    <n v="35"/>
    <n v="200"/>
    <n v="70000"/>
    <n v="21000"/>
    <n v="0.3"/>
    <x v="0"/>
    <x v="3"/>
    <x v="1"/>
  </r>
  <r>
    <x v="3"/>
    <n v="1185732"/>
    <d v="2021-05-20T00:00:00"/>
    <x v="0"/>
    <x v="42"/>
    <s v="Baltimore"/>
    <x v="0"/>
    <n v="49.999999999999993"/>
    <n v="470"/>
    <n v="234999.99999999997"/>
    <n v="94000"/>
    <n v="0.4"/>
    <x v="0"/>
    <x v="4"/>
    <x v="1"/>
  </r>
  <r>
    <x v="3"/>
    <n v="1185732"/>
    <d v="2021-05-20T00:00:00"/>
    <x v="0"/>
    <x v="42"/>
    <s v="Baltimore"/>
    <x v="1"/>
    <n v="45"/>
    <n v="175"/>
    <n v="78750"/>
    <n v="27562.5"/>
    <n v="0.35"/>
    <x v="0"/>
    <x v="4"/>
    <x v="1"/>
  </r>
  <r>
    <x v="3"/>
    <n v="1185732"/>
    <d v="2021-05-20T00:00:00"/>
    <x v="0"/>
    <x v="42"/>
    <s v="Baltimore"/>
    <x v="2"/>
    <n v="40"/>
    <n v="150"/>
    <n v="60000"/>
    <n v="21000"/>
    <n v="0.35"/>
    <x v="0"/>
    <x v="4"/>
    <x v="1"/>
  </r>
  <r>
    <x v="3"/>
    <n v="1185732"/>
    <d v="2021-05-20T00:00:00"/>
    <x v="0"/>
    <x v="42"/>
    <s v="Baltimore"/>
    <x v="3"/>
    <n v="40"/>
    <n v="100"/>
    <n v="40000"/>
    <n v="14000"/>
    <n v="0.35"/>
    <x v="0"/>
    <x v="4"/>
    <x v="1"/>
  </r>
  <r>
    <x v="3"/>
    <n v="1185732"/>
    <d v="2021-05-20T00:00:00"/>
    <x v="0"/>
    <x v="42"/>
    <s v="Baltimore"/>
    <x v="4"/>
    <n v="49.999999999999993"/>
    <n v="125"/>
    <n v="62499.999999999993"/>
    <n v="18749.999999999996"/>
    <n v="0.3"/>
    <x v="0"/>
    <x v="4"/>
    <x v="1"/>
  </r>
  <r>
    <x v="3"/>
    <n v="1185732"/>
    <d v="2021-05-20T00:00:00"/>
    <x v="0"/>
    <x v="42"/>
    <s v="Baltimore"/>
    <x v="5"/>
    <n v="54.999999999999993"/>
    <n v="250"/>
    <n v="137499.99999999997"/>
    <n v="41249.999999999993"/>
    <n v="0.3"/>
    <x v="0"/>
    <x v="4"/>
    <x v="1"/>
  </r>
  <r>
    <x v="3"/>
    <n v="1185732"/>
    <d v="2021-06-22T00:00:00"/>
    <x v="0"/>
    <x v="42"/>
    <s v="Baltimore"/>
    <x v="0"/>
    <n v="49.999999999999993"/>
    <n v="500"/>
    <n v="249999.99999999997"/>
    <n v="100000"/>
    <n v="0.4"/>
    <x v="0"/>
    <x v="11"/>
    <x v="1"/>
  </r>
  <r>
    <x v="3"/>
    <n v="1185732"/>
    <d v="2021-06-22T00:00:00"/>
    <x v="0"/>
    <x v="42"/>
    <s v="Baltimore"/>
    <x v="1"/>
    <n v="45"/>
    <n v="250"/>
    <n v="112500"/>
    <n v="39375"/>
    <n v="0.35"/>
    <x v="0"/>
    <x v="11"/>
    <x v="1"/>
  </r>
  <r>
    <x v="0"/>
    <n v="1185732"/>
    <d v="2021-06-22T00:00:00"/>
    <x v="0"/>
    <x v="42"/>
    <s v="Baltimore"/>
    <x v="2"/>
    <n v="40"/>
    <n v="175"/>
    <n v="70000"/>
    <n v="24500"/>
    <n v="0.35"/>
    <x v="0"/>
    <x v="11"/>
    <x v="1"/>
  </r>
  <r>
    <x v="0"/>
    <n v="1185732"/>
    <d v="2021-06-22T00:00:00"/>
    <x v="0"/>
    <x v="42"/>
    <s v="Baltimore"/>
    <x v="3"/>
    <n v="40"/>
    <n v="150"/>
    <n v="60000"/>
    <n v="21000"/>
    <n v="0.35"/>
    <x v="0"/>
    <x v="11"/>
    <x v="1"/>
  </r>
  <r>
    <x v="0"/>
    <n v="1185732"/>
    <d v="2021-06-22T00:00:00"/>
    <x v="0"/>
    <x v="42"/>
    <s v="Baltimore"/>
    <x v="4"/>
    <n v="49.999999999999993"/>
    <n v="150"/>
    <n v="74999.999999999985"/>
    <n v="22499.999999999996"/>
    <n v="0.3"/>
    <x v="0"/>
    <x v="11"/>
    <x v="1"/>
  </r>
  <r>
    <x v="0"/>
    <n v="1185732"/>
    <d v="2021-06-22T00:00:00"/>
    <x v="0"/>
    <x v="42"/>
    <s v="Baltimore"/>
    <x v="5"/>
    <n v="54.999999999999993"/>
    <n v="300"/>
    <n v="164999.99999999997"/>
    <n v="49499.999999999993"/>
    <n v="0.3"/>
    <x v="0"/>
    <x v="11"/>
    <x v="1"/>
  </r>
  <r>
    <x v="0"/>
    <n v="1185732"/>
    <d v="2021-07-20T00:00:00"/>
    <x v="0"/>
    <x v="42"/>
    <s v="Baltimore"/>
    <x v="0"/>
    <n v="49.999999999999993"/>
    <n v="525"/>
    <n v="262499.99999999994"/>
    <n v="104999.99999999999"/>
    <n v="0.4"/>
    <x v="0"/>
    <x v="5"/>
    <x v="1"/>
  </r>
  <r>
    <x v="2"/>
    <n v="1185732"/>
    <d v="2021-07-20T00:00:00"/>
    <x v="0"/>
    <x v="42"/>
    <s v="Baltimore"/>
    <x v="1"/>
    <n v="45"/>
    <n v="275"/>
    <n v="123750"/>
    <n v="43312.5"/>
    <n v="0.35"/>
    <x v="0"/>
    <x v="5"/>
    <x v="1"/>
  </r>
  <r>
    <x v="2"/>
    <n v="1185732"/>
    <d v="2021-07-20T00:00:00"/>
    <x v="0"/>
    <x v="42"/>
    <s v="Baltimore"/>
    <x v="2"/>
    <n v="40"/>
    <n v="200"/>
    <n v="80000"/>
    <n v="28000"/>
    <n v="0.35"/>
    <x v="0"/>
    <x v="5"/>
    <x v="1"/>
  </r>
  <r>
    <x v="2"/>
    <n v="1185732"/>
    <d v="2021-07-20T00:00:00"/>
    <x v="0"/>
    <x v="42"/>
    <s v="Baltimore"/>
    <x v="3"/>
    <n v="40"/>
    <n v="150"/>
    <n v="60000"/>
    <n v="21000"/>
    <n v="0.35"/>
    <x v="0"/>
    <x v="5"/>
    <x v="1"/>
  </r>
  <r>
    <x v="2"/>
    <n v="1185732"/>
    <d v="2021-07-20T00:00:00"/>
    <x v="0"/>
    <x v="42"/>
    <s v="Baltimore"/>
    <x v="4"/>
    <n v="49.999999999999993"/>
    <n v="175"/>
    <n v="87499.999999999985"/>
    <n v="26249.999999999996"/>
    <n v="0.3"/>
    <x v="0"/>
    <x v="5"/>
    <x v="1"/>
  </r>
  <r>
    <x v="2"/>
    <n v="1185732"/>
    <d v="2021-07-20T00:00:00"/>
    <x v="0"/>
    <x v="42"/>
    <s v="Baltimore"/>
    <x v="5"/>
    <n v="54.999999999999993"/>
    <n v="350"/>
    <n v="192499.99999999997"/>
    <n v="57749.999999999993"/>
    <n v="0.3"/>
    <x v="0"/>
    <x v="5"/>
    <x v="1"/>
  </r>
  <r>
    <x v="2"/>
    <n v="1185732"/>
    <d v="2021-08-21T00:00:00"/>
    <x v="0"/>
    <x v="42"/>
    <s v="Baltimore"/>
    <x v="0"/>
    <n v="49.999999999999993"/>
    <n v="500"/>
    <n v="249999.99999999997"/>
    <n v="100000"/>
    <n v="0.4"/>
    <x v="0"/>
    <x v="6"/>
    <x v="1"/>
  </r>
  <r>
    <x v="2"/>
    <n v="1185732"/>
    <d v="2021-08-21T00:00:00"/>
    <x v="0"/>
    <x v="42"/>
    <s v="Baltimore"/>
    <x v="1"/>
    <n v="45"/>
    <n v="275"/>
    <n v="123750"/>
    <n v="43312.5"/>
    <n v="0.35"/>
    <x v="0"/>
    <x v="6"/>
    <x v="1"/>
  </r>
  <r>
    <x v="2"/>
    <n v="1185732"/>
    <d v="2021-08-21T00:00:00"/>
    <x v="0"/>
    <x v="42"/>
    <s v="Baltimore"/>
    <x v="2"/>
    <n v="40"/>
    <n v="200"/>
    <n v="80000"/>
    <n v="28000"/>
    <n v="0.35"/>
    <x v="0"/>
    <x v="6"/>
    <x v="1"/>
  </r>
  <r>
    <x v="2"/>
    <n v="1185732"/>
    <d v="2021-08-21T00:00:00"/>
    <x v="0"/>
    <x v="42"/>
    <s v="Baltimore"/>
    <x v="3"/>
    <n v="40"/>
    <n v="150"/>
    <n v="60000"/>
    <n v="21000"/>
    <n v="0.35"/>
    <x v="0"/>
    <x v="6"/>
    <x v="1"/>
  </r>
  <r>
    <x v="2"/>
    <n v="1185732"/>
    <d v="2021-08-21T00:00:00"/>
    <x v="0"/>
    <x v="42"/>
    <s v="Baltimore"/>
    <x v="4"/>
    <n v="49.999999999999993"/>
    <n v="125"/>
    <n v="62499.999999999993"/>
    <n v="18749.999999999996"/>
    <n v="0.3"/>
    <x v="0"/>
    <x v="6"/>
    <x v="1"/>
  </r>
  <r>
    <x v="2"/>
    <n v="1185732"/>
    <d v="2021-08-21T00:00:00"/>
    <x v="0"/>
    <x v="42"/>
    <s v="Baltimore"/>
    <x v="5"/>
    <n v="54.999999999999993"/>
    <n v="300"/>
    <n v="164999.99999999997"/>
    <n v="49499.999999999993"/>
    <n v="0.3"/>
    <x v="0"/>
    <x v="6"/>
    <x v="1"/>
  </r>
  <r>
    <x v="2"/>
    <n v="1185732"/>
    <d v="2021-09-20T00:00:00"/>
    <x v="0"/>
    <x v="42"/>
    <s v="Baltimore"/>
    <x v="0"/>
    <n v="49.999999999999993"/>
    <n v="425"/>
    <n v="212499.99999999997"/>
    <n v="85000"/>
    <n v="0.4"/>
    <x v="0"/>
    <x v="7"/>
    <x v="1"/>
  </r>
  <r>
    <x v="2"/>
    <n v="1185732"/>
    <d v="2021-09-20T00:00:00"/>
    <x v="0"/>
    <x v="42"/>
    <s v="Baltimore"/>
    <x v="1"/>
    <n v="45"/>
    <n v="225"/>
    <n v="101250"/>
    <n v="35437.5"/>
    <n v="0.35"/>
    <x v="0"/>
    <x v="7"/>
    <x v="1"/>
  </r>
  <r>
    <x v="2"/>
    <n v="1185732"/>
    <d v="2021-09-20T00:00:00"/>
    <x v="0"/>
    <x v="42"/>
    <s v="Baltimore"/>
    <x v="2"/>
    <n v="40"/>
    <n v="125"/>
    <n v="50000"/>
    <n v="17500"/>
    <n v="0.35"/>
    <x v="0"/>
    <x v="7"/>
    <x v="1"/>
  </r>
  <r>
    <x v="2"/>
    <n v="1185732"/>
    <d v="2021-09-20T00:00:00"/>
    <x v="0"/>
    <x v="42"/>
    <s v="Baltimore"/>
    <x v="3"/>
    <n v="40"/>
    <n v="100"/>
    <n v="40000"/>
    <n v="14000"/>
    <n v="0.35"/>
    <x v="0"/>
    <x v="7"/>
    <x v="1"/>
  </r>
  <r>
    <x v="2"/>
    <n v="1185732"/>
    <d v="2021-09-20T00:00:00"/>
    <x v="0"/>
    <x v="42"/>
    <s v="Baltimore"/>
    <x v="4"/>
    <n v="49.999999999999993"/>
    <n v="100"/>
    <n v="49999.999999999993"/>
    <n v="14999.999999999996"/>
    <n v="0.3"/>
    <x v="0"/>
    <x v="7"/>
    <x v="1"/>
  </r>
  <r>
    <x v="2"/>
    <n v="1185732"/>
    <d v="2021-09-20T00:00:00"/>
    <x v="0"/>
    <x v="42"/>
    <s v="Baltimore"/>
    <x v="5"/>
    <n v="54.999999999999993"/>
    <n v="200"/>
    <n v="109999.99999999999"/>
    <n v="32999.999999999993"/>
    <n v="0.3"/>
    <x v="0"/>
    <x v="7"/>
    <x v="1"/>
  </r>
  <r>
    <x v="2"/>
    <n v="1185732"/>
    <d v="2021-10-22T00:00:00"/>
    <x v="0"/>
    <x v="42"/>
    <s v="Baltimore"/>
    <x v="0"/>
    <n v="54.999999999999993"/>
    <n v="375"/>
    <n v="206249.99999999997"/>
    <n v="82500"/>
    <n v="0.4"/>
    <x v="0"/>
    <x v="8"/>
    <x v="1"/>
  </r>
  <r>
    <x v="2"/>
    <n v="1185732"/>
    <d v="2021-10-22T00:00:00"/>
    <x v="0"/>
    <x v="42"/>
    <s v="Baltimore"/>
    <x v="1"/>
    <n v="50"/>
    <n v="200"/>
    <n v="100000"/>
    <n v="35000"/>
    <n v="0.35"/>
    <x v="0"/>
    <x v="8"/>
    <x v="1"/>
  </r>
  <r>
    <x v="2"/>
    <n v="1185732"/>
    <d v="2021-10-22T00:00:00"/>
    <x v="0"/>
    <x v="42"/>
    <s v="Baltimore"/>
    <x v="2"/>
    <n v="50"/>
    <n v="100"/>
    <n v="50000"/>
    <n v="17500"/>
    <n v="0.35"/>
    <x v="0"/>
    <x v="8"/>
    <x v="1"/>
  </r>
  <r>
    <x v="0"/>
    <n v="1185732"/>
    <d v="2021-10-22T00:00:00"/>
    <x v="0"/>
    <x v="42"/>
    <s v="Baltimore"/>
    <x v="3"/>
    <n v="50"/>
    <n v="75"/>
    <n v="37500"/>
    <n v="13125"/>
    <n v="0.35"/>
    <x v="0"/>
    <x v="8"/>
    <x v="1"/>
  </r>
  <r>
    <x v="0"/>
    <n v="1185732"/>
    <d v="2021-10-22T00:00:00"/>
    <x v="0"/>
    <x v="42"/>
    <s v="Baltimore"/>
    <x v="4"/>
    <n v="60"/>
    <n v="75"/>
    <n v="45000"/>
    <n v="13500"/>
    <n v="0.3"/>
    <x v="0"/>
    <x v="8"/>
    <x v="1"/>
  </r>
  <r>
    <x v="0"/>
    <n v="1185732"/>
    <d v="2021-10-22T00:00:00"/>
    <x v="0"/>
    <x v="42"/>
    <s v="Baltimore"/>
    <x v="5"/>
    <n v="64.999999999999986"/>
    <n v="200"/>
    <n v="129999.99999999997"/>
    <n v="38999.999999999993"/>
    <n v="0.3"/>
    <x v="0"/>
    <x v="8"/>
    <x v="1"/>
  </r>
  <r>
    <x v="0"/>
    <n v="1185732"/>
    <d v="2021-11-21T00:00:00"/>
    <x v="0"/>
    <x v="42"/>
    <s v="Baltimore"/>
    <x v="0"/>
    <n v="60"/>
    <n v="350"/>
    <n v="210000"/>
    <n v="84000"/>
    <n v="0.4"/>
    <x v="0"/>
    <x v="9"/>
    <x v="1"/>
  </r>
  <r>
    <x v="0"/>
    <n v="1185732"/>
    <d v="2021-11-21T00:00:00"/>
    <x v="0"/>
    <x v="42"/>
    <s v="Baltimore"/>
    <x v="1"/>
    <n v="50"/>
    <n v="175"/>
    <n v="87500"/>
    <n v="30624.999999999996"/>
    <n v="0.35"/>
    <x v="0"/>
    <x v="9"/>
    <x v="1"/>
  </r>
  <r>
    <x v="0"/>
    <n v="1185732"/>
    <d v="2021-11-21T00:00:00"/>
    <x v="0"/>
    <x v="42"/>
    <s v="Baltimore"/>
    <x v="2"/>
    <n v="50"/>
    <n v="170"/>
    <n v="85000"/>
    <n v="29749.999999999996"/>
    <n v="0.35"/>
    <x v="0"/>
    <x v="9"/>
    <x v="1"/>
  </r>
  <r>
    <x v="0"/>
    <n v="1185732"/>
    <d v="2021-11-21T00:00:00"/>
    <x v="0"/>
    <x v="42"/>
    <s v="Baltimore"/>
    <x v="3"/>
    <n v="50"/>
    <n v="150"/>
    <n v="75000"/>
    <n v="26250"/>
    <n v="0.35"/>
    <x v="0"/>
    <x v="9"/>
    <x v="1"/>
  </r>
  <r>
    <x v="0"/>
    <n v="1185732"/>
    <d v="2021-11-21T00:00:00"/>
    <x v="0"/>
    <x v="42"/>
    <s v="Baltimore"/>
    <x v="4"/>
    <n v="60"/>
    <n v="125"/>
    <n v="75000"/>
    <n v="22500"/>
    <n v="0.3"/>
    <x v="0"/>
    <x v="9"/>
    <x v="1"/>
  </r>
  <r>
    <x v="0"/>
    <n v="1185732"/>
    <d v="2021-11-21T00:00:00"/>
    <x v="0"/>
    <x v="42"/>
    <s v="Baltimore"/>
    <x v="5"/>
    <n v="64.999999999999986"/>
    <n v="225"/>
    <n v="146249.99999999997"/>
    <n v="43874.999999999993"/>
    <n v="0.3"/>
    <x v="0"/>
    <x v="9"/>
    <x v="1"/>
  </r>
  <r>
    <x v="0"/>
    <n v="1185732"/>
    <d v="2021-12-20T00:00:00"/>
    <x v="0"/>
    <x v="42"/>
    <s v="Baltimore"/>
    <x v="0"/>
    <n v="60"/>
    <n v="450"/>
    <n v="270000"/>
    <n v="108000"/>
    <n v="0.4"/>
    <x v="0"/>
    <x v="10"/>
    <x v="1"/>
  </r>
  <r>
    <x v="0"/>
    <n v="1185732"/>
    <d v="2021-12-20T00:00:00"/>
    <x v="0"/>
    <x v="42"/>
    <s v="Baltimore"/>
    <x v="1"/>
    <n v="50"/>
    <n v="250"/>
    <n v="125000"/>
    <n v="43750"/>
    <n v="0.35"/>
    <x v="0"/>
    <x v="10"/>
    <x v="1"/>
  </r>
  <r>
    <x v="0"/>
    <n v="1185732"/>
    <d v="2021-12-20T00:00:00"/>
    <x v="0"/>
    <x v="42"/>
    <s v="Baltimore"/>
    <x v="2"/>
    <n v="50"/>
    <n v="225"/>
    <n v="112500"/>
    <n v="39375"/>
    <n v="0.35"/>
    <x v="0"/>
    <x v="10"/>
    <x v="1"/>
  </r>
  <r>
    <x v="0"/>
    <n v="1185732"/>
    <d v="2021-12-20T00:00:00"/>
    <x v="0"/>
    <x v="42"/>
    <s v="Baltimore"/>
    <x v="3"/>
    <n v="50"/>
    <n v="175"/>
    <n v="87500"/>
    <n v="30624.999999999996"/>
    <n v="0.35"/>
    <x v="0"/>
    <x v="10"/>
    <x v="1"/>
  </r>
  <r>
    <x v="0"/>
    <n v="1185732"/>
    <d v="2021-12-20T00:00:00"/>
    <x v="0"/>
    <x v="42"/>
    <s v="Baltimore"/>
    <x v="4"/>
    <n v="60"/>
    <n v="175"/>
    <n v="105000"/>
    <n v="31500"/>
    <n v="0.3"/>
    <x v="0"/>
    <x v="10"/>
    <x v="1"/>
  </r>
  <r>
    <x v="0"/>
    <n v="1185732"/>
    <d v="2021-12-20T00:00:00"/>
    <x v="0"/>
    <x v="42"/>
    <s v="Baltimore"/>
    <x v="5"/>
    <n v="64.999999999999986"/>
    <n v="275"/>
    <n v="178749.99999999997"/>
    <n v="53624.999999999993"/>
    <n v="0.3"/>
    <x v="0"/>
    <x v="10"/>
    <x v="1"/>
  </r>
  <r>
    <x v="0"/>
    <n v="1185732"/>
    <d v="2021-01-17T00:00:00"/>
    <x v="0"/>
    <x v="42"/>
    <s v="Baltimore"/>
    <x v="0"/>
    <n v="40"/>
    <n v="525"/>
    <n v="210000"/>
    <n v="73500"/>
    <n v="0.35"/>
    <x v="0"/>
    <x v="0"/>
    <x v="1"/>
  </r>
  <r>
    <x v="0"/>
    <n v="1185732"/>
    <d v="2021-01-17T00:00:00"/>
    <x v="0"/>
    <x v="42"/>
    <s v="Baltimore"/>
    <x v="1"/>
    <n v="40"/>
    <n v="325"/>
    <n v="130000"/>
    <n v="45500"/>
    <n v="0.35"/>
    <x v="0"/>
    <x v="0"/>
    <x v="1"/>
  </r>
  <r>
    <x v="0"/>
    <n v="1185732"/>
    <d v="2021-01-17T00:00:00"/>
    <x v="0"/>
    <x v="42"/>
    <s v="Baltimore"/>
    <x v="2"/>
    <n v="30.000000000000004"/>
    <n v="325"/>
    <n v="97500.000000000015"/>
    <n v="39000.000000000007"/>
    <n v="0.4"/>
    <x v="0"/>
    <x v="0"/>
    <x v="1"/>
  </r>
  <r>
    <x v="0"/>
    <n v="1185732"/>
    <d v="2021-01-17T00:00:00"/>
    <x v="0"/>
    <x v="42"/>
    <s v="Baltimore"/>
    <x v="3"/>
    <n v="35"/>
    <n v="175"/>
    <n v="61250"/>
    <n v="24500"/>
    <n v="0.4"/>
    <x v="0"/>
    <x v="0"/>
    <x v="1"/>
  </r>
  <r>
    <x v="0"/>
    <n v="1185732"/>
    <d v="2021-01-17T00:00:00"/>
    <x v="0"/>
    <x v="42"/>
    <s v="Baltimore"/>
    <x v="4"/>
    <n v="50"/>
    <n v="225"/>
    <n v="112500"/>
    <n v="33750"/>
    <n v="0.3"/>
    <x v="0"/>
    <x v="0"/>
    <x v="1"/>
  </r>
  <r>
    <x v="0"/>
    <n v="1185732"/>
    <d v="2021-01-17T00:00:00"/>
    <x v="0"/>
    <x v="42"/>
    <s v="Baltimore"/>
    <x v="5"/>
    <n v="40"/>
    <n v="325"/>
    <n v="130000"/>
    <n v="52000"/>
    <n v="0.4"/>
    <x v="0"/>
    <x v="0"/>
    <x v="1"/>
  </r>
  <r>
    <x v="0"/>
    <n v="1185732"/>
    <d v="2021-02-15T00:00:00"/>
    <x v="0"/>
    <x v="42"/>
    <s v="Baltimore"/>
    <x v="0"/>
    <n v="40"/>
    <n v="575"/>
    <n v="230000"/>
    <n v="80500"/>
    <n v="0.35"/>
    <x v="0"/>
    <x v="1"/>
    <x v="1"/>
  </r>
  <r>
    <x v="0"/>
    <n v="1185732"/>
    <d v="2021-02-15T00:00:00"/>
    <x v="0"/>
    <x v="42"/>
    <s v="Baltimore"/>
    <x v="1"/>
    <n v="40"/>
    <n v="225"/>
    <n v="90000"/>
    <n v="31499.999999999996"/>
    <n v="0.35"/>
    <x v="0"/>
    <x v="1"/>
    <x v="1"/>
  </r>
  <r>
    <x v="0"/>
    <n v="1185732"/>
    <d v="2021-02-15T00:00:00"/>
    <x v="0"/>
    <x v="42"/>
    <s v="Baltimore"/>
    <x v="2"/>
    <n v="30.000000000000004"/>
    <n v="275"/>
    <n v="82500.000000000015"/>
    <n v="33000.000000000007"/>
    <n v="0.4"/>
    <x v="0"/>
    <x v="1"/>
    <x v="1"/>
  </r>
  <r>
    <x v="0"/>
    <n v="1185732"/>
    <d v="2021-02-15T00:00:00"/>
    <x v="0"/>
    <x v="43"/>
    <s v="Wilmington"/>
    <x v="3"/>
    <n v="35"/>
    <n v="150"/>
    <n v="52500"/>
    <n v="21000"/>
    <n v="0.4"/>
    <x v="0"/>
    <x v="1"/>
    <x v="1"/>
  </r>
  <r>
    <x v="0"/>
    <n v="1185732"/>
    <d v="2021-02-15T00:00:00"/>
    <x v="0"/>
    <x v="43"/>
    <s v="Wilmington"/>
    <x v="4"/>
    <n v="50"/>
    <n v="225"/>
    <n v="112500"/>
    <n v="33750"/>
    <n v="0.3"/>
    <x v="0"/>
    <x v="1"/>
    <x v="1"/>
  </r>
  <r>
    <x v="0"/>
    <n v="1185732"/>
    <d v="2021-02-15T00:00:00"/>
    <x v="0"/>
    <x v="43"/>
    <s v="Wilmington"/>
    <x v="5"/>
    <n v="40"/>
    <n v="325"/>
    <n v="130000"/>
    <n v="52000"/>
    <n v="0.4"/>
    <x v="0"/>
    <x v="1"/>
    <x v="1"/>
  </r>
  <r>
    <x v="0"/>
    <n v="1185732"/>
    <d v="2021-03-13T00:00:00"/>
    <x v="0"/>
    <x v="43"/>
    <s v="Wilmington"/>
    <x v="0"/>
    <n v="40"/>
    <n v="545"/>
    <n v="218000"/>
    <n v="76300"/>
    <n v="0.35"/>
    <x v="0"/>
    <x v="2"/>
    <x v="1"/>
  </r>
  <r>
    <x v="0"/>
    <n v="1185732"/>
    <d v="2021-03-13T00:00:00"/>
    <x v="0"/>
    <x v="43"/>
    <s v="Wilmington"/>
    <x v="1"/>
    <n v="40"/>
    <n v="250"/>
    <n v="100000"/>
    <n v="35000"/>
    <n v="0.35"/>
    <x v="0"/>
    <x v="2"/>
    <x v="1"/>
  </r>
  <r>
    <x v="0"/>
    <n v="1185732"/>
    <d v="2021-03-13T00:00:00"/>
    <x v="0"/>
    <x v="43"/>
    <s v="Wilmington"/>
    <x v="2"/>
    <n v="30.000000000000004"/>
    <n v="275"/>
    <n v="82500.000000000015"/>
    <n v="33000.000000000007"/>
    <n v="0.4"/>
    <x v="0"/>
    <x v="2"/>
    <x v="1"/>
  </r>
  <r>
    <x v="0"/>
    <n v="1185732"/>
    <d v="2021-03-13T00:00:00"/>
    <x v="0"/>
    <x v="43"/>
    <s v="Wilmington"/>
    <x v="3"/>
    <n v="35"/>
    <n v="125"/>
    <n v="43750"/>
    <n v="17500"/>
    <n v="0.4"/>
    <x v="0"/>
    <x v="2"/>
    <x v="1"/>
  </r>
  <r>
    <x v="0"/>
    <n v="1185732"/>
    <d v="2021-03-13T00:00:00"/>
    <x v="0"/>
    <x v="43"/>
    <s v="Wilmington"/>
    <x v="4"/>
    <n v="50"/>
    <n v="175"/>
    <n v="87500"/>
    <n v="26250"/>
    <n v="0.3"/>
    <x v="0"/>
    <x v="2"/>
    <x v="1"/>
  </r>
  <r>
    <x v="0"/>
    <n v="1185732"/>
    <d v="2021-03-13T00:00:00"/>
    <x v="0"/>
    <x v="43"/>
    <s v="Wilmington"/>
    <x v="5"/>
    <n v="40"/>
    <n v="275"/>
    <n v="110000"/>
    <n v="44000"/>
    <n v="0.4"/>
    <x v="0"/>
    <x v="2"/>
    <x v="1"/>
  </r>
  <r>
    <x v="0"/>
    <n v="1185732"/>
    <d v="2021-04-14T00:00:00"/>
    <x v="0"/>
    <x v="43"/>
    <s v="Wilmington"/>
    <x v="0"/>
    <n v="40"/>
    <n v="525"/>
    <n v="210000"/>
    <n v="73500"/>
    <n v="0.35"/>
    <x v="0"/>
    <x v="3"/>
    <x v="1"/>
  </r>
  <r>
    <x v="0"/>
    <n v="1185732"/>
    <d v="2021-04-14T00:00:00"/>
    <x v="0"/>
    <x v="43"/>
    <s v="Wilmington"/>
    <x v="1"/>
    <n v="40"/>
    <n v="225"/>
    <n v="90000"/>
    <n v="31499.999999999996"/>
    <n v="0.35"/>
    <x v="0"/>
    <x v="3"/>
    <x v="1"/>
  </r>
  <r>
    <x v="0"/>
    <n v="1185732"/>
    <d v="2021-04-14T00:00:00"/>
    <x v="0"/>
    <x v="43"/>
    <s v="Wilmington"/>
    <x v="2"/>
    <n v="30.000000000000004"/>
    <n v="225"/>
    <n v="67500.000000000015"/>
    <n v="27000.000000000007"/>
    <n v="0.4"/>
    <x v="0"/>
    <x v="3"/>
    <x v="1"/>
  </r>
  <r>
    <x v="0"/>
    <n v="1185732"/>
    <d v="2021-04-14T00:00:00"/>
    <x v="0"/>
    <x v="43"/>
    <s v="Wilmington"/>
    <x v="3"/>
    <n v="35"/>
    <n v="150"/>
    <n v="52500"/>
    <n v="21000"/>
    <n v="0.4"/>
    <x v="0"/>
    <x v="3"/>
    <x v="1"/>
  </r>
  <r>
    <x v="0"/>
    <n v="1185732"/>
    <d v="2021-04-14T00:00:00"/>
    <x v="0"/>
    <x v="43"/>
    <s v="Wilmington"/>
    <x v="4"/>
    <n v="50"/>
    <n v="150"/>
    <n v="75000"/>
    <n v="22500"/>
    <n v="0.3"/>
    <x v="0"/>
    <x v="3"/>
    <x v="1"/>
  </r>
  <r>
    <x v="0"/>
    <n v="1185732"/>
    <d v="2021-04-14T00:00:00"/>
    <x v="0"/>
    <x v="43"/>
    <s v="Wilmington"/>
    <x v="5"/>
    <n v="40"/>
    <n v="300"/>
    <n v="120000"/>
    <n v="48000"/>
    <n v="0.4"/>
    <x v="0"/>
    <x v="3"/>
    <x v="1"/>
  </r>
  <r>
    <x v="0"/>
    <n v="1185732"/>
    <d v="2021-05-13T00:00:00"/>
    <x v="0"/>
    <x v="43"/>
    <s v="Wilmington"/>
    <x v="0"/>
    <n v="54.999999999999993"/>
    <n v="570"/>
    <n v="313499.99999999994"/>
    <n v="109724.99999999997"/>
    <n v="0.35"/>
    <x v="0"/>
    <x v="4"/>
    <x v="1"/>
  </r>
  <r>
    <x v="0"/>
    <n v="1185732"/>
    <d v="2021-05-13T00:00:00"/>
    <x v="0"/>
    <x v="43"/>
    <s v="Wilmington"/>
    <x v="1"/>
    <n v="50"/>
    <n v="275"/>
    <n v="137500"/>
    <n v="48125"/>
    <n v="0.35"/>
    <x v="0"/>
    <x v="4"/>
    <x v="1"/>
  </r>
  <r>
    <x v="0"/>
    <n v="1185732"/>
    <d v="2021-05-13T00:00:00"/>
    <x v="0"/>
    <x v="43"/>
    <s v="Wilmington"/>
    <x v="2"/>
    <n v="45"/>
    <n v="300"/>
    <n v="135000"/>
    <n v="54000"/>
    <n v="0.4"/>
    <x v="0"/>
    <x v="4"/>
    <x v="1"/>
  </r>
  <r>
    <x v="0"/>
    <n v="1185732"/>
    <d v="2021-05-13T00:00:00"/>
    <x v="0"/>
    <x v="43"/>
    <s v="Wilmington"/>
    <x v="3"/>
    <n v="45"/>
    <n v="250"/>
    <n v="112500"/>
    <n v="45000"/>
    <n v="0.4"/>
    <x v="0"/>
    <x v="4"/>
    <x v="1"/>
  </r>
  <r>
    <x v="0"/>
    <n v="1185732"/>
    <d v="2021-05-13T00:00:00"/>
    <x v="0"/>
    <x v="43"/>
    <s v="Wilmington"/>
    <x v="4"/>
    <n v="54.999999999999993"/>
    <n v="275"/>
    <n v="151249.99999999997"/>
    <n v="45374.999999999993"/>
    <n v="0.3"/>
    <x v="0"/>
    <x v="4"/>
    <x v="1"/>
  </r>
  <r>
    <x v="0"/>
    <n v="1185732"/>
    <d v="2021-05-13T00:00:00"/>
    <x v="0"/>
    <x v="43"/>
    <s v="Wilmington"/>
    <x v="5"/>
    <n v="60"/>
    <n v="400"/>
    <n v="240000"/>
    <n v="96000"/>
    <n v="0.4"/>
    <x v="0"/>
    <x v="4"/>
    <x v="1"/>
  </r>
  <r>
    <x v="0"/>
    <n v="1185732"/>
    <d v="2021-06-15T00:00:00"/>
    <x v="0"/>
    <x v="43"/>
    <s v="Wilmington"/>
    <x v="0"/>
    <n v="54.999999999999993"/>
    <n v="650"/>
    <n v="357499.99999999994"/>
    <n v="125124.99999999997"/>
    <n v="0.35"/>
    <x v="0"/>
    <x v="11"/>
    <x v="1"/>
  </r>
  <r>
    <x v="0"/>
    <n v="1185732"/>
    <d v="2021-06-15T00:00:00"/>
    <x v="0"/>
    <x v="43"/>
    <s v="Wilmington"/>
    <x v="1"/>
    <n v="50"/>
    <n v="400"/>
    <n v="200000"/>
    <n v="70000"/>
    <n v="0.35"/>
    <x v="0"/>
    <x v="11"/>
    <x v="1"/>
  </r>
  <r>
    <x v="0"/>
    <n v="1185732"/>
    <d v="2021-06-15T00:00:00"/>
    <x v="0"/>
    <x v="43"/>
    <s v="Wilmington"/>
    <x v="2"/>
    <n v="45"/>
    <n v="325"/>
    <n v="146250"/>
    <n v="58500"/>
    <n v="0.4"/>
    <x v="0"/>
    <x v="11"/>
    <x v="1"/>
  </r>
  <r>
    <x v="0"/>
    <n v="1185732"/>
    <d v="2021-06-15T00:00:00"/>
    <x v="0"/>
    <x v="43"/>
    <s v="Wilmington"/>
    <x v="3"/>
    <n v="45"/>
    <n v="300"/>
    <n v="135000"/>
    <n v="54000"/>
    <n v="0.4"/>
    <x v="0"/>
    <x v="11"/>
    <x v="1"/>
  </r>
  <r>
    <x v="0"/>
    <n v="1185732"/>
    <d v="2021-06-15T00:00:00"/>
    <x v="0"/>
    <x v="43"/>
    <s v="Wilmington"/>
    <x v="4"/>
    <n v="54.999999999999993"/>
    <n v="300"/>
    <n v="164999.99999999997"/>
    <n v="49499.999999999993"/>
    <n v="0.3"/>
    <x v="0"/>
    <x v="11"/>
    <x v="1"/>
  </r>
  <r>
    <x v="0"/>
    <n v="1185732"/>
    <d v="2021-06-15T00:00:00"/>
    <x v="0"/>
    <x v="43"/>
    <s v="Wilmington"/>
    <x v="5"/>
    <n v="60"/>
    <n v="450"/>
    <n v="270000"/>
    <n v="108000"/>
    <n v="0.4"/>
    <x v="0"/>
    <x v="11"/>
    <x v="1"/>
  </r>
  <r>
    <x v="0"/>
    <n v="1185732"/>
    <d v="2021-07-13T00:00:00"/>
    <x v="0"/>
    <x v="43"/>
    <s v="Wilmington"/>
    <x v="0"/>
    <n v="54.999999999999993"/>
    <n v="675"/>
    <n v="371249.99999999994"/>
    <n v="129937.49999999997"/>
    <n v="0.35"/>
    <x v="0"/>
    <x v="5"/>
    <x v="1"/>
  </r>
  <r>
    <x v="0"/>
    <n v="1185732"/>
    <d v="2021-07-13T00:00:00"/>
    <x v="0"/>
    <x v="43"/>
    <s v="Wilmington"/>
    <x v="1"/>
    <n v="50"/>
    <n v="425"/>
    <n v="212500"/>
    <n v="74375"/>
    <n v="0.35"/>
    <x v="0"/>
    <x v="5"/>
    <x v="1"/>
  </r>
  <r>
    <x v="0"/>
    <n v="1185732"/>
    <d v="2021-07-13T00:00:00"/>
    <x v="0"/>
    <x v="43"/>
    <s v="Wilmington"/>
    <x v="2"/>
    <n v="45"/>
    <n v="350"/>
    <n v="157500"/>
    <n v="63000"/>
    <n v="0.4"/>
    <x v="0"/>
    <x v="5"/>
    <x v="1"/>
  </r>
  <r>
    <x v="0"/>
    <n v="1185732"/>
    <d v="2021-07-13T00:00:00"/>
    <x v="0"/>
    <x v="43"/>
    <s v="Wilmington"/>
    <x v="3"/>
    <n v="45"/>
    <n v="300"/>
    <n v="135000"/>
    <n v="54000"/>
    <n v="0.4"/>
    <x v="0"/>
    <x v="5"/>
    <x v="1"/>
  </r>
  <r>
    <x v="0"/>
    <n v="1185732"/>
    <d v="2021-07-13T00:00:00"/>
    <x v="0"/>
    <x v="43"/>
    <s v="Wilmington"/>
    <x v="4"/>
    <n v="54.999999999999993"/>
    <n v="325"/>
    <n v="178749.99999999997"/>
    <n v="53624.999999999993"/>
    <n v="0.3"/>
    <x v="0"/>
    <x v="5"/>
    <x v="1"/>
  </r>
  <r>
    <x v="0"/>
    <n v="1185732"/>
    <d v="2021-07-13T00:00:00"/>
    <x v="0"/>
    <x v="43"/>
    <s v="Wilmington"/>
    <x v="5"/>
    <n v="60"/>
    <n v="500"/>
    <n v="300000"/>
    <n v="120000"/>
    <n v="0.4"/>
    <x v="0"/>
    <x v="5"/>
    <x v="1"/>
  </r>
  <r>
    <x v="0"/>
    <n v="1185732"/>
    <d v="2021-08-14T00:00:00"/>
    <x v="0"/>
    <x v="43"/>
    <s v="Wilmington"/>
    <x v="0"/>
    <n v="54.999999999999993"/>
    <n v="650"/>
    <n v="357499.99999999994"/>
    <n v="125124.99999999997"/>
    <n v="0.35"/>
    <x v="0"/>
    <x v="6"/>
    <x v="1"/>
  </r>
  <r>
    <x v="0"/>
    <n v="1185732"/>
    <d v="2021-08-14T00:00:00"/>
    <x v="0"/>
    <x v="43"/>
    <s v="Wilmington"/>
    <x v="1"/>
    <n v="50"/>
    <n v="425"/>
    <n v="212500"/>
    <n v="74375"/>
    <n v="0.35"/>
    <x v="0"/>
    <x v="6"/>
    <x v="1"/>
  </r>
  <r>
    <x v="0"/>
    <n v="1185732"/>
    <d v="2021-08-14T00:00:00"/>
    <x v="0"/>
    <x v="43"/>
    <s v="Wilmington"/>
    <x v="2"/>
    <n v="45"/>
    <n v="350"/>
    <n v="157500"/>
    <n v="63000"/>
    <n v="0.4"/>
    <x v="0"/>
    <x v="6"/>
    <x v="1"/>
  </r>
  <r>
    <x v="0"/>
    <n v="1185732"/>
    <d v="2021-08-14T00:00:00"/>
    <x v="0"/>
    <x v="43"/>
    <s v="Wilmington"/>
    <x v="3"/>
    <n v="45"/>
    <n v="250"/>
    <n v="112500"/>
    <n v="45000"/>
    <n v="0.4"/>
    <x v="0"/>
    <x v="6"/>
    <x v="1"/>
  </r>
  <r>
    <x v="0"/>
    <n v="1185732"/>
    <d v="2021-08-14T00:00:00"/>
    <x v="0"/>
    <x v="43"/>
    <s v="Wilmington"/>
    <x v="4"/>
    <n v="54.999999999999993"/>
    <n v="225"/>
    <n v="123749.99999999999"/>
    <n v="37124.999999999993"/>
    <n v="0.3"/>
    <x v="0"/>
    <x v="6"/>
    <x v="1"/>
  </r>
  <r>
    <x v="0"/>
    <n v="1185732"/>
    <d v="2021-08-14T00:00:00"/>
    <x v="0"/>
    <x v="43"/>
    <s v="Wilmington"/>
    <x v="5"/>
    <n v="60"/>
    <n v="400"/>
    <n v="240000"/>
    <n v="96000"/>
    <n v="0.4"/>
    <x v="0"/>
    <x v="6"/>
    <x v="1"/>
  </r>
  <r>
    <x v="0"/>
    <n v="1185732"/>
    <d v="2021-09-13T00:00:00"/>
    <x v="0"/>
    <x v="43"/>
    <s v="Wilmington"/>
    <x v="0"/>
    <n v="54.999999999999993"/>
    <n v="525"/>
    <n v="288749.99999999994"/>
    <n v="101062.49999999997"/>
    <n v="0.35"/>
    <x v="0"/>
    <x v="7"/>
    <x v="1"/>
  </r>
  <r>
    <x v="0"/>
    <n v="1185732"/>
    <d v="2021-09-13T00:00:00"/>
    <x v="0"/>
    <x v="43"/>
    <s v="Wilmington"/>
    <x v="1"/>
    <n v="50"/>
    <n v="325"/>
    <n v="162500"/>
    <n v="56875"/>
    <n v="0.35"/>
    <x v="0"/>
    <x v="7"/>
    <x v="1"/>
  </r>
  <r>
    <x v="0"/>
    <n v="1185732"/>
    <d v="2021-09-13T00:00:00"/>
    <x v="0"/>
    <x v="43"/>
    <s v="Wilmington"/>
    <x v="2"/>
    <n v="45"/>
    <n v="225"/>
    <n v="101250"/>
    <n v="40500"/>
    <n v="0.4"/>
    <x v="0"/>
    <x v="7"/>
    <x v="1"/>
  </r>
  <r>
    <x v="0"/>
    <n v="1185732"/>
    <d v="2021-09-13T00:00:00"/>
    <x v="0"/>
    <x v="43"/>
    <s v="Wilmington"/>
    <x v="3"/>
    <n v="45"/>
    <n v="200"/>
    <n v="90000"/>
    <n v="36000"/>
    <n v="0.4"/>
    <x v="0"/>
    <x v="7"/>
    <x v="1"/>
  </r>
  <r>
    <x v="0"/>
    <n v="1185732"/>
    <d v="2021-09-13T00:00:00"/>
    <x v="0"/>
    <x v="43"/>
    <s v="Wilmington"/>
    <x v="4"/>
    <n v="54.999999999999993"/>
    <n v="200"/>
    <n v="109999.99999999999"/>
    <n v="32999.999999999993"/>
    <n v="0.3"/>
    <x v="0"/>
    <x v="7"/>
    <x v="1"/>
  </r>
  <r>
    <x v="0"/>
    <n v="1185732"/>
    <d v="2021-09-13T00:00:00"/>
    <x v="0"/>
    <x v="43"/>
    <s v="Wilmington"/>
    <x v="5"/>
    <n v="60"/>
    <n v="300"/>
    <n v="180000"/>
    <n v="72000"/>
    <n v="0.4"/>
    <x v="0"/>
    <x v="7"/>
    <x v="1"/>
  </r>
  <r>
    <x v="0"/>
    <n v="1185732"/>
    <d v="2021-10-15T00:00:00"/>
    <x v="0"/>
    <x v="43"/>
    <s v="Wilmington"/>
    <x v="0"/>
    <n v="60"/>
    <n v="475"/>
    <n v="285000"/>
    <n v="99750"/>
    <n v="0.35"/>
    <x v="0"/>
    <x v="8"/>
    <x v="1"/>
  </r>
  <r>
    <x v="0"/>
    <n v="1185732"/>
    <d v="2021-10-15T00:00:00"/>
    <x v="0"/>
    <x v="43"/>
    <s v="Wilmington"/>
    <x v="1"/>
    <n v="55.000000000000007"/>
    <n v="300"/>
    <n v="165000.00000000003"/>
    <n v="57750.000000000007"/>
    <n v="0.35"/>
    <x v="0"/>
    <x v="8"/>
    <x v="1"/>
  </r>
  <r>
    <x v="0"/>
    <n v="1185732"/>
    <d v="2021-10-15T00:00:00"/>
    <x v="0"/>
    <x v="43"/>
    <s v="Wilmington"/>
    <x v="2"/>
    <n v="55.000000000000007"/>
    <n v="200"/>
    <n v="110000.00000000001"/>
    <n v="44000.000000000007"/>
    <n v="0.4"/>
    <x v="0"/>
    <x v="8"/>
    <x v="1"/>
  </r>
  <r>
    <x v="0"/>
    <n v="1185732"/>
    <d v="2021-10-15T00:00:00"/>
    <x v="0"/>
    <x v="43"/>
    <s v="Wilmington"/>
    <x v="3"/>
    <n v="55.000000000000007"/>
    <n v="175"/>
    <n v="96250.000000000015"/>
    <n v="38500.000000000007"/>
    <n v="0.4"/>
    <x v="0"/>
    <x v="8"/>
    <x v="1"/>
  </r>
  <r>
    <x v="0"/>
    <n v="1185732"/>
    <d v="2021-10-15T00:00:00"/>
    <x v="0"/>
    <x v="43"/>
    <s v="Wilmington"/>
    <x v="4"/>
    <n v="65"/>
    <n v="175"/>
    <n v="113750"/>
    <n v="34125"/>
    <n v="0.3"/>
    <x v="0"/>
    <x v="8"/>
    <x v="1"/>
  </r>
  <r>
    <x v="4"/>
    <n v="1185732"/>
    <d v="2021-10-15T00:00:00"/>
    <x v="0"/>
    <x v="43"/>
    <s v="Wilmington"/>
    <x v="5"/>
    <n v="70"/>
    <n v="300"/>
    <n v="210000"/>
    <n v="84000"/>
    <n v="0.4"/>
    <x v="0"/>
    <x v="8"/>
    <x v="1"/>
  </r>
  <r>
    <x v="4"/>
    <n v="1185732"/>
    <d v="2021-11-14T00:00:00"/>
    <x v="0"/>
    <x v="43"/>
    <s v="Wilmington"/>
    <x v="0"/>
    <n v="65"/>
    <n v="450"/>
    <n v="292500"/>
    <n v="102375"/>
    <n v="0.35"/>
    <x v="0"/>
    <x v="9"/>
    <x v="1"/>
  </r>
  <r>
    <x v="4"/>
    <n v="1185732"/>
    <d v="2021-11-14T00:00:00"/>
    <x v="0"/>
    <x v="43"/>
    <s v="Wilmington"/>
    <x v="1"/>
    <n v="55.000000000000007"/>
    <n v="325"/>
    <n v="178750.00000000003"/>
    <n v="62562.500000000007"/>
    <n v="0.35"/>
    <x v="0"/>
    <x v="9"/>
    <x v="1"/>
  </r>
  <r>
    <x v="4"/>
    <n v="1185732"/>
    <d v="2021-11-14T00:00:00"/>
    <x v="0"/>
    <x v="43"/>
    <s v="Wilmington"/>
    <x v="2"/>
    <n v="55.000000000000007"/>
    <n v="320"/>
    <n v="176000.00000000003"/>
    <n v="70400.000000000015"/>
    <n v="0.4"/>
    <x v="0"/>
    <x v="9"/>
    <x v="1"/>
  </r>
  <r>
    <x v="4"/>
    <n v="1185732"/>
    <d v="2021-11-14T00:00:00"/>
    <x v="0"/>
    <x v="43"/>
    <s v="Wilmington"/>
    <x v="3"/>
    <n v="55.000000000000007"/>
    <n v="300"/>
    <n v="165000.00000000003"/>
    <n v="66000.000000000015"/>
    <n v="0.4"/>
    <x v="0"/>
    <x v="9"/>
    <x v="1"/>
  </r>
  <r>
    <x v="4"/>
    <n v="1185732"/>
    <d v="2021-11-14T00:00:00"/>
    <x v="0"/>
    <x v="43"/>
    <s v="Wilmington"/>
    <x v="4"/>
    <n v="65"/>
    <n v="275"/>
    <n v="178750"/>
    <n v="53625"/>
    <n v="0.3"/>
    <x v="0"/>
    <x v="9"/>
    <x v="1"/>
  </r>
  <r>
    <x v="4"/>
    <n v="1185732"/>
    <d v="2021-11-14T00:00:00"/>
    <x v="0"/>
    <x v="43"/>
    <s v="Wilmington"/>
    <x v="5"/>
    <n v="70"/>
    <n v="375"/>
    <n v="262500"/>
    <n v="105000"/>
    <n v="0.4"/>
    <x v="0"/>
    <x v="9"/>
    <x v="1"/>
  </r>
  <r>
    <x v="4"/>
    <n v="1185732"/>
    <d v="2021-12-13T00:00:00"/>
    <x v="0"/>
    <x v="43"/>
    <s v="Wilmington"/>
    <x v="0"/>
    <n v="65"/>
    <n v="600"/>
    <n v="390000"/>
    <n v="136500"/>
    <n v="0.35"/>
    <x v="0"/>
    <x v="10"/>
    <x v="1"/>
  </r>
  <r>
    <x v="4"/>
    <n v="1185732"/>
    <d v="2021-12-13T00:00:00"/>
    <x v="0"/>
    <x v="43"/>
    <s v="Wilmington"/>
    <x v="1"/>
    <n v="55.000000000000007"/>
    <n v="400"/>
    <n v="220000.00000000003"/>
    <n v="77000"/>
    <n v="0.35"/>
    <x v="0"/>
    <x v="10"/>
    <x v="1"/>
  </r>
  <r>
    <x v="4"/>
    <n v="1185732"/>
    <d v="2021-12-13T00:00:00"/>
    <x v="0"/>
    <x v="43"/>
    <s v="Wilmington"/>
    <x v="2"/>
    <n v="55.000000000000007"/>
    <n v="375"/>
    <n v="206250.00000000003"/>
    <n v="82500.000000000015"/>
    <n v="0.4"/>
    <x v="0"/>
    <x v="10"/>
    <x v="1"/>
  </r>
  <r>
    <x v="4"/>
    <n v="1185732"/>
    <d v="2021-12-13T00:00:00"/>
    <x v="0"/>
    <x v="43"/>
    <s v="Wilmington"/>
    <x v="3"/>
    <n v="55.000000000000007"/>
    <n v="325"/>
    <n v="178750.00000000003"/>
    <n v="71500.000000000015"/>
    <n v="0.4"/>
    <x v="0"/>
    <x v="10"/>
    <x v="1"/>
  </r>
  <r>
    <x v="4"/>
    <n v="1185732"/>
    <d v="2021-12-13T00:00:00"/>
    <x v="0"/>
    <x v="43"/>
    <s v="Wilmington"/>
    <x v="4"/>
    <n v="65"/>
    <n v="325"/>
    <n v="211250"/>
    <n v="63375"/>
    <n v="0.3"/>
    <x v="0"/>
    <x v="10"/>
    <x v="1"/>
  </r>
  <r>
    <x v="4"/>
    <n v="1185732"/>
    <d v="2021-12-13T00:00:00"/>
    <x v="0"/>
    <x v="43"/>
    <s v="Wilmington"/>
    <x v="5"/>
    <n v="70"/>
    <n v="425"/>
    <n v="297500"/>
    <n v="119000"/>
    <n v="0.4"/>
    <x v="0"/>
    <x v="10"/>
    <x v="1"/>
  </r>
  <r>
    <x v="4"/>
    <n v="1185732"/>
    <d v="2021-01-10T00:00:00"/>
    <x v="0"/>
    <x v="43"/>
    <s v="Wilmington"/>
    <x v="0"/>
    <n v="35"/>
    <n v="475"/>
    <n v="166250"/>
    <n v="58187.499999999993"/>
    <n v="0.35"/>
    <x v="0"/>
    <x v="0"/>
    <x v="1"/>
  </r>
  <r>
    <x v="4"/>
    <n v="1185732"/>
    <d v="2021-01-10T00:00:00"/>
    <x v="0"/>
    <x v="43"/>
    <s v="Wilmington"/>
    <x v="1"/>
    <n v="35"/>
    <n v="275"/>
    <n v="96250"/>
    <n v="33687.5"/>
    <n v="0.35"/>
    <x v="0"/>
    <x v="0"/>
    <x v="1"/>
  </r>
  <r>
    <x v="4"/>
    <n v="1185732"/>
    <d v="2021-01-10T00:00:00"/>
    <x v="0"/>
    <x v="43"/>
    <s v="Wilmington"/>
    <x v="2"/>
    <n v="25.000000000000007"/>
    <n v="275"/>
    <n v="68750.000000000015"/>
    <n v="27500.000000000007"/>
    <n v="0.4"/>
    <x v="0"/>
    <x v="0"/>
    <x v="1"/>
  </r>
  <r>
    <x v="4"/>
    <n v="1185732"/>
    <d v="2021-01-10T00:00:00"/>
    <x v="0"/>
    <x v="43"/>
    <s v="Wilmington"/>
    <x v="3"/>
    <n v="30"/>
    <n v="125"/>
    <n v="37500"/>
    <n v="15000"/>
    <n v="0.4"/>
    <x v="0"/>
    <x v="0"/>
    <x v="1"/>
  </r>
  <r>
    <x v="4"/>
    <n v="1185732"/>
    <d v="2021-01-10T00:00:00"/>
    <x v="0"/>
    <x v="43"/>
    <s v="Wilmington"/>
    <x v="4"/>
    <n v="45"/>
    <n v="175"/>
    <n v="78750"/>
    <n v="23625"/>
    <n v="0.3"/>
    <x v="0"/>
    <x v="0"/>
    <x v="1"/>
  </r>
  <r>
    <x v="4"/>
    <n v="1185732"/>
    <d v="2021-01-10T00:00:00"/>
    <x v="0"/>
    <x v="43"/>
    <s v="Wilmington"/>
    <x v="5"/>
    <n v="35"/>
    <n v="275"/>
    <n v="96250"/>
    <n v="38500"/>
    <n v="0.4"/>
    <x v="0"/>
    <x v="0"/>
    <x v="1"/>
  </r>
  <r>
    <x v="4"/>
    <n v="1185732"/>
    <d v="2021-02-08T00:00:00"/>
    <x v="0"/>
    <x v="43"/>
    <s v="Wilmington"/>
    <x v="0"/>
    <n v="35"/>
    <n v="525"/>
    <n v="183750"/>
    <n v="64312.499999999993"/>
    <n v="0.35"/>
    <x v="0"/>
    <x v="1"/>
    <x v="1"/>
  </r>
  <r>
    <x v="4"/>
    <n v="1185732"/>
    <d v="2021-02-08T00:00:00"/>
    <x v="0"/>
    <x v="43"/>
    <s v="Wilmington"/>
    <x v="1"/>
    <n v="35"/>
    <n v="175"/>
    <n v="61250"/>
    <n v="21437.5"/>
    <n v="0.35"/>
    <x v="0"/>
    <x v="1"/>
    <x v="1"/>
  </r>
  <r>
    <x v="4"/>
    <n v="1185732"/>
    <d v="2021-02-08T00:00:00"/>
    <x v="0"/>
    <x v="43"/>
    <s v="Wilmington"/>
    <x v="2"/>
    <n v="25.000000000000007"/>
    <n v="225"/>
    <n v="56250.000000000015"/>
    <n v="22500.000000000007"/>
    <n v="0.4"/>
    <x v="0"/>
    <x v="1"/>
    <x v="1"/>
  </r>
  <r>
    <x v="4"/>
    <n v="1185732"/>
    <d v="2021-02-08T00:00:00"/>
    <x v="0"/>
    <x v="44"/>
    <s v="Newark"/>
    <x v="3"/>
    <n v="30"/>
    <n v="100"/>
    <n v="30000"/>
    <n v="12000"/>
    <n v="0.4"/>
    <x v="0"/>
    <x v="1"/>
    <x v="1"/>
  </r>
  <r>
    <x v="4"/>
    <n v="1185732"/>
    <d v="2021-02-08T00:00:00"/>
    <x v="0"/>
    <x v="44"/>
    <s v="Newark"/>
    <x v="4"/>
    <n v="45"/>
    <n v="175"/>
    <n v="78750"/>
    <n v="23625"/>
    <n v="0.3"/>
    <x v="0"/>
    <x v="1"/>
    <x v="1"/>
  </r>
  <r>
    <x v="4"/>
    <n v="1185732"/>
    <d v="2021-02-08T00:00:00"/>
    <x v="0"/>
    <x v="44"/>
    <s v="Newark"/>
    <x v="5"/>
    <n v="35"/>
    <n v="275"/>
    <n v="96250"/>
    <n v="38500"/>
    <n v="0.4"/>
    <x v="0"/>
    <x v="1"/>
    <x v="1"/>
  </r>
  <r>
    <x v="4"/>
    <n v="1185732"/>
    <d v="2021-03-06T00:00:00"/>
    <x v="0"/>
    <x v="44"/>
    <s v="Newark"/>
    <x v="0"/>
    <n v="35"/>
    <n v="495"/>
    <n v="173250"/>
    <n v="60637.499999999993"/>
    <n v="0.35"/>
    <x v="0"/>
    <x v="2"/>
    <x v="1"/>
  </r>
  <r>
    <x v="4"/>
    <n v="1185732"/>
    <d v="2021-03-06T00:00:00"/>
    <x v="0"/>
    <x v="44"/>
    <s v="Newark"/>
    <x v="1"/>
    <n v="35"/>
    <n v="200"/>
    <n v="70000"/>
    <n v="24500"/>
    <n v="0.35"/>
    <x v="0"/>
    <x v="2"/>
    <x v="1"/>
  </r>
  <r>
    <x v="4"/>
    <n v="1185732"/>
    <d v="2021-03-06T00:00:00"/>
    <x v="0"/>
    <x v="44"/>
    <s v="Newark"/>
    <x v="2"/>
    <n v="25.000000000000007"/>
    <n v="225"/>
    <n v="56250.000000000015"/>
    <n v="22500.000000000007"/>
    <n v="0.4"/>
    <x v="0"/>
    <x v="2"/>
    <x v="1"/>
  </r>
  <r>
    <x v="4"/>
    <n v="1185732"/>
    <d v="2021-03-06T00:00:00"/>
    <x v="0"/>
    <x v="44"/>
    <s v="Newark"/>
    <x v="3"/>
    <n v="30"/>
    <n v="75"/>
    <n v="22500"/>
    <n v="9000"/>
    <n v="0.4"/>
    <x v="0"/>
    <x v="2"/>
    <x v="1"/>
  </r>
  <r>
    <x v="4"/>
    <n v="1185732"/>
    <d v="2021-03-06T00:00:00"/>
    <x v="0"/>
    <x v="44"/>
    <s v="Newark"/>
    <x v="4"/>
    <n v="45"/>
    <n v="125"/>
    <n v="56250"/>
    <n v="16875"/>
    <n v="0.3"/>
    <x v="0"/>
    <x v="2"/>
    <x v="1"/>
  </r>
  <r>
    <x v="4"/>
    <n v="1185732"/>
    <d v="2021-03-06T00:00:00"/>
    <x v="0"/>
    <x v="44"/>
    <s v="Newark"/>
    <x v="5"/>
    <n v="35"/>
    <n v="225"/>
    <n v="78750"/>
    <n v="31500"/>
    <n v="0.4"/>
    <x v="0"/>
    <x v="2"/>
    <x v="1"/>
  </r>
  <r>
    <x v="4"/>
    <n v="1185732"/>
    <d v="2021-04-07T00:00:00"/>
    <x v="0"/>
    <x v="44"/>
    <s v="Newark"/>
    <x v="0"/>
    <n v="35"/>
    <n v="475"/>
    <n v="166250"/>
    <n v="58187.499999999993"/>
    <n v="0.35"/>
    <x v="0"/>
    <x v="3"/>
    <x v="1"/>
  </r>
  <r>
    <x v="4"/>
    <n v="1185732"/>
    <d v="2021-04-07T00:00:00"/>
    <x v="0"/>
    <x v="44"/>
    <s v="Newark"/>
    <x v="1"/>
    <n v="35"/>
    <n v="175"/>
    <n v="61250"/>
    <n v="21437.5"/>
    <n v="0.35"/>
    <x v="0"/>
    <x v="3"/>
    <x v="1"/>
  </r>
  <r>
    <x v="4"/>
    <n v="1185732"/>
    <d v="2021-04-07T00:00:00"/>
    <x v="0"/>
    <x v="44"/>
    <s v="Newark"/>
    <x v="2"/>
    <n v="25.000000000000007"/>
    <n v="175"/>
    <n v="43750.000000000015"/>
    <n v="17500.000000000007"/>
    <n v="0.4"/>
    <x v="0"/>
    <x v="3"/>
    <x v="1"/>
  </r>
  <r>
    <x v="4"/>
    <n v="1185732"/>
    <d v="2021-04-07T00:00:00"/>
    <x v="0"/>
    <x v="44"/>
    <s v="Newark"/>
    <x v="3"/>
    <n v="30"/>
    <n v="100"/>
    <n v="30000"/>
    <n v="12000"/>
    <n v="0.4"/>
    <x v="0"/>
    <x v="3"/>
    <x v="1"/>
  </r>
  <r>
    <x v="4"/>
    <n v="1185732"/>
    <d v="2021-04-07T00:00:00"/>
    <x v="0"/>
    <x v="44"/>
    <s v="Newark"/>
    <x v="4"/>
    <n v="45"/>
    <n v="100"/>
    <n v="45000"/>
    <n v="13500"/>
    <n v="0.3"/>
    <x v="0"/>
    <x v="3"/>
    <x v="1"/>
  </r>
  <r>
    <x v="4"/>
    <n v="1185732"/>
    <d v="2021-04-07T00:00:00"/>
    <x v="0"/>
    <x v="44"/>
    <s v="Newark"/>
    <x v="5"/>
    <n v="35"/>
    <n v="250"/>
    <n v="87500"/>
    <n v="35000"/>
    <n v="0.4"/>
    <x v="0"/>
    <x v="3"/>
    <x v="1"/>
  </r>
  <r>
    <x v="4"/>
    <n v="1185732"/>
    <d v="2021-05-06T00:00:00"/>
    <x v="0"/>
    <x v="44"/>
    <s v="Newark"/>
    <x v="0"/>
    <n v="49.999999999999993"/>
    <n v="520"/>
    <n v="259999.99999999997"/>
    <n v="90999.999999999985"/>
    <n v="0.35"/>
    <x v="0"/>
    <x v="4"/>
    <x v="1"/>
  </r>
  <r>
    <x v="4"/>
    <n v="1185732"/>
    <d v="2021-05-06T00:00:00"/>
    <x v="0"/>
    <x v="44"/>
    <s v="Newark"/>
    <x v="1"/>
    <n v="45"/>
    <n v="225"/>
    <n v="101250"/>
    <n v="35437.5"/>
    <n v="0.35"/>
    <x v="0"/>
    <x v="4"/>
    <x v="1"/>
  </r>
  <r>
    <x v="4"/>
    <n v="1185732"/>
    <d v="2021-05-06T00:00:00"/>
    <x v="0"/>
    <x v="44"/>
    <s v="Newark"/>
    <x v="2"/>
    <n v="40"/>
    <n v="250"/>
    <n v="100000"/>
    <n v="40000"/>
    <n v="0.4"/>
    <x v="0"/>
    <x v="4"/>
    <x v="1"/>
  </r>
  <r>
    <x v="4"/>
    <n v="1185732"/>
    <d v="2021-05-06T00:00:00"/>
    <x v="0"/>
    <x v="44"/>
    <s v="Newark"/>
    <x v="3"/>
    <n v="40"/>
    <n v="200"/>
    <n v="80000"/>
    <n v="32000"/>
    <n v="0.4"/>
    <x v="0"/>
    <x v="4"/>
    <x v="1"/>
  </r>
  <r>
    <x v="4"/>
    <n v="1185732"/>
    <d v="2021-05-06T00:00:00"/>
    <x v="0"/>
    <x v="44"/>
    <s v="Newark"/>
    <x v="4"/>
    <n v="49.999999999999993"/>
    <n v="225"/>
    <n v="112499.99999999999"/>
    <n v="33749.999999999993"/>
    <n v="0.3"/>
    <x v="0"/>
    <x v="4"/>
    <x v="1"/>
  </r>
  <r>
    <x v="4"/>
    <n v="1185732"/>
    <d v="2021-05-06T00:00:00"/>
    <x v="0"/>
    <x v="44"/>
    <s v="Newark"/>
    <x v="5"/>
    <n v="54.999999999999993"/>
    <n v="350"/>
    <n v="192499.99999999997"/>
    <n v="76999.999999999985"/>
    <n v="0.4"/>
    <x v="0"/>
    <x v="4"/>
    <x v="1"/>
  </r>
  <r>
    <x v="4"/>
    <n v="1185732"/>
    <d v="2021-06-08T00:00:00"/>
    <x v="0"/>
    <x v="44"/>
    <s v="Newark"/>
    <x v="0"/>
    <n v="49.999999999999993"/>
    <n v="600"/>
    <n v="299999.99999999994"/>
    <n v="104999.99999999997"/>
    <n v="0.35"/>
    <x v="0"/>
    <x v="11"/>
    <x v="1"/>
  </r>
  <r>
    <x v="4"/>
    <n v="1185732"/>
    <d v="2021-06-08T00:00:00"/>
    <x v="0"/>
    <x v="44"/>
    <s v="Newark"/>
    <x v="1"/>
    <n v="45"/>
    <n v="350"/>
    <n v="157500"/>
    <n v="55125"/>
    <n v="0.35"/>
    <x v="0"/>
    <x v="11"/>
    <x v="1"/>
  </r>
  <r>
    <x v="4"/>
    <n v="1185732"/>
    <d v="2021-06-08T00:00:00"/>
    <x v="0"/>
    <x v="44"/>
    <s v="Newark"/>
    <x v="2"/>
    <n v="40"/>
    <n v="275"/>
    <n v="110000"/>
    <n v="44000"/>
    <n v="0.4"/>
    <x v="0"/>
    <x v="11"/>
    <x v="1"/>
  </r>
  <r>
    <x v="4"/>
    <n v="1185732"/>
    <d v="2021-06-08T00:00:00"/>
    <x v="0"/>
    <x v="44"/>
    <s v="Newark"/>
    <x v="3"/>
    <n v="40"/>
    <n v="250"/>
    <n v="100000"/>
    <n v="40000"/>
    <n v="0.4"/>
    <x v="0"/>
    <x v="11"/>
    <x v="1"/>
  </r>
  <r>
    <x v="4"/>
    <n v="1185732"/>
    <d v="2021-06-08T00:00:00"/>
    <x v="0"/>
    <x v="44"/>
    <s v="Newark"/>
    <x v="4"/>
    <n v="49.999999999999993"/>
    <n v="250"/>
    <n v="124999.99999999999"/>
    <n v="37499.999999999993"/>
    <n v="0.3"/>
    <x v="0"/>
    <x v="11"/>
    <x v="1"/>
  </r>
  <r>
    <x v="4"/>
    <n v="1185732"/>
    <d v="2021-06-08T00:00:00"/>
    <x v="0"/>
    <x v="44"/>
    <s v="Newark"/>
    <x v="5"/>
    <n v="54.999999999999993"/>
    <n v="400"/>
    <n v="219999.99999999997"/>
    <n v="88000"/>
    <n v="0.4"/>
    <x v="0"/>
    <x v="11"/>
    <x v="1"/>
  </r>
  <r>
    <x v="4"/>
    <n v="1185732"/>
    <d v="2021-07-06T00:00:00"/>
    <x v="0"/>
    <x v="44"/>
    <s v="Newark"/>
    <x v="0"/>
    <n v="49.999999999999993"/>
    <n v="625"/>
    <n v="312499.99999999994"/>
    <n v="109374.99999999997"/>
    <n v="0.35"/>
    <x v="0"/>
    <x v="5"/>
    <x v="1"/>
  </r>
  <r>
    <x v="4"/>
    <n v="1185732"/>
    <d v="2021-07-06T00:00:00"/>
    <x v="0"/>
    <x v="44"/>
    <s v="Newark"/>
    <x v="1"/>
    <n v="45"/>
    <n v="375"/>
    <n v="168750"/>
    <n v="59062.499999999993"/>
    <n v="0.35"/>
    <x v="0"/>
    <x v="5"/>
    <x v="1"/>
  </r>
  <r>
    <x v="4"/>
    <n v="1185732"/>
    <d v="2021-07-06T00:00:00"/>
    <x v="0"/>
    <x v="44"/>
    <s v="Newark"/>
    <x v="2"/>
    <n v="40"/>
    <n v="300"/>
    <n v="120000"/>
    <n v="48000"/>
    <n v="0.4"/>
    <x v="0"/>
    <x v="5"/>
    <x v="1"/>
  </r>
  <r>
    <x v="4"/>
    <n v="1185732"/>
    <d v="2021-07-06T00:00:00"/>
    <x v="0"/>
    <x v="44"/>
    <s v="Newark"/>
    <x v="3"/>
    <n v="40"/>
    <n v="250"/>
    <n v="100000"/>
    <n v="40000"/>
    <n v="0.4"/>
    <x v="0"/>
    <x v="5"/>
    <x v="1"/>
  </r>
  <r>
    <x v="4"/>
    <n v="1185732"/>
    <d v="2021-07-06T00:00:00"/>
    <x v="0"/>
    <x v="44"/>
    <s v="Newark"/>
    <x v="4"/>
    <n v="49.999999999999993"/>
    <n v="275"/>
    <n v="137499.99999999997"/>
    <n v="41249.999999999993"/>
    <n v="0.3"/>
    <x v="0"/>
    <x v="5"/>
    <x v="1"/>
  </r>
  <r>
    <x v="4"/>
    <n v="1185732"/>
    <d v="2021-07-06T00:00:00"/>
    <x v="0"/>
    <x v="44"/>
    <s v="Newark"/>
    <x v="5"/>
    <n v="54.999999999999993"/>
    <n v="450"/>
    <n v="247499.99999999997"/>
    <n v="99000"/>
    <n v="0.4"/>
    <x v="0"/>
    <x v="5"/>
    <x v="1"/>
  </r>
  <r>
    <x v="4"/>
    <n v="1185732"/>
    <d v="2021-08-07T00:00:00"/>
    <x v="0"/>
    <x v="44"/>
    <s v="Newark"/>
    <x v="0"/>
    <n v="49.999999999999993"/>
    <n v="600"/>
    <n v="299999.99999999994"/>
    <n v="104999.99999999997"/>
    <n v="0.35"/>
    <x v="0"/>
    <x v="6"/>
    <x v="1"/>
  </r>
  <r>
    <x v="4"/>
    <n v="1185732"/>
    <d v="2021-08-07T00:00:00"/>
    <x v="0"/>
    <x v="44"/>
    <s v="Newark"/>
    <x v="1"/>
    <n v="45"/>
    <n v="375"/>
    <n v="168750"/>
    <n v="59062.499999999993"/>
    <n v="0.35"/>
    <x v="0"/>
    <x v="6"/>
    <x v="1"/>
  </r>
  <r>
    <x v="4"/>
    <n v="1185732"/>
    <d v="2021-08-07T00:00:00"/>
    <x v="0"/>
    <x v="44"/>
    <s v="Newark"/>
    <x v="2"/>
    <n v="40"/>
    <n v="300"/>
    <n v="120000"/>
    <n v="48000"/>
    <n v="0.4"/>
    <x v="0"/>
    <x v="6"/>
    <x v="1"/>
  </r>
  <r>
    <x v="4"/>
    <n v="1185732"/>
    <d v="2021-08-07T00:00:00"/>
    <x v="0"/>
    <x v="44"/>
    <s v="Newark"/>
    <x v="3"/>
    <n v="40"/>
    <n v="200"/>
    <n v="80000"/>
    <n v="32000"/>
    <n v="0.4"/>
    <x v="0"/>
    <x v="6"/>
    <x v="1"/>
  </r>
  <r>
    <x v="4"/>
    <n v="1185732"/>
    <d v="2021-08-07T00:00:00"/>
    <x v="0"/>
    <x v="44"/>
    <s v="Newark"/>
    <x v="4"/>
    <n v="49.999999999999993"/>
    <n v="175"/>
    <n v="87499.999999999985"/>
    <n v="26249.999999999996"/>
    <n v="0.3"/>
    <x v="0"/>
    <x v="6"/>
    <x v="1"/>
  </r>
  <r>
    <x v="4"/>
    <n v="1185732"/>
    <d v="2021-08-07T00:00:00"/>
    <x v="0"/>
    <x v="44"/>
    <s v="Newark"/>
    <x v="5"/>
    <n v="54.999999999999993"/>
    <n v="350"/>
    <n v="192499.99999999997"/>
    <n v="76999.999999999985"/>
    <n v="0.4"/>
    <x v="0"/>
    <x v="6"/>
    <x v="1"/>
  </r>
  <r>
    <x v="4"/>
    <n v="1185732"/>
    <d v="2021-09-06T00:00:00"/>
    <x v="0"/>
    <x v="44"/>
    <s v="Newark"/>
    <x v="0"/>
    <n v="49.999999999999993"/>
    <n v="475"/>
    <n v="237499.99999999997"/>
    <n v="83124.999999999985"/>
    <n v="0.35"/>
    <x v="0"/>
    <x v="7"/>
    <x v="1"/>
  </r>
  <r>
    <x v="4"/>
    <n v="1185732"/>
    <d v="2021-09-06T00:00:00"/>
    <x v="0"/>
    <x v="44"/>
    <s v="Newark"/>
    <x v="1"/>
    <n v="45"/>
    <n v="275"/>
    <n v="123750"/>
    <n v="43312.5"/>
    <n v="0.35"/>
    <x v="0"/>
    <x v="7"/>
    <x v="1"/>
  </r>
  <r>
    <x v="4"/>
    <n v="1185732"/>
    <d v="2021-09-06T00:00:00"/>
    <x v="0"/>
    <x v="44"/>
    <s v="Newark"/>
    <x v="2"/>
    <n v="40"/>
    <n v="175"/>
    <n v="70000"/>
    <n v="28000"/>
    <n v="0.4"/>
    <x v="0"/>
    <x v="7"/>
    <x v="1"/>
  </r>
  <r>
    <x v="4"/>
    <n v="1185732"/>
    <d v="2021-09-06T00:00:00"/>
    <x v="0"/>
    <x v="44"/>
    <s v="Newark"/>
    <x v="3"/>
    <n v="40"/>
    <n v="150"/>
    <n v="60000"/>
    <n v="24000"/>
    <n v="0.4"/>
    <x v="0"/>
    <x v="7"/>
    <x v="1"/>
  </r>
  <r>
    <x v="4"/>
    <n v="1185732"/>
    <d v="2021-09-06T00:00:00"/>
    <x v="0"/>
    <x v="44"/>
    <s v="Newark"/>
    <x v="4"/>
    <n v="49.999999999999993"/>
    <n v="150"/>
    <n v="74999.999999999985"/>
    <n v="22499.999999999996"/>
    <n v="0.3"/>
    <x v="0"/>
    <x v="7"/>
    <x v="1"/>
  </r>
  <r>
    <x v="4"/>
    <n v="1185732"/>
    <d v="2021-09-06T00:00:00"/>
    <x v="0"/>
    <x v="44"/>
    <s v="Newark"/>
    <x v="5"/>
    <n v="54.999999999999993"/>
    <n v="250"/>
    <n v="137499.99999999997"/>
    <n v="54999.999999999993"/>
    <n v="0.4"/>
    <x v="0"/>
    <x v="7"/>
    <x v="1"/>
  </r>
  <r>
    <x v="4"/>
    <n v="1185732"/>
    <d v="2021-10-08T00:00:00"/>
    <x v="0"/>
    <x v="44"/>
    <s v="Newark"/>
    <x v="0"/>
    <n v="54.999999999999993"/>
    <n v="425"/>
    <n v="233749.99999999997"/>
    <n v="81812.499999999985"/>
    <n v="0.35"/>
    <x v="0"/>
    <x v="8"/>
    <x v="1"/>
  </r>
  <r>
    <x v="4"/>
    <n v="1185732"/>
    <d v="2021-10-08T00:00:00"/>
    <x v="0"/>
    <x v="44"/>
    <s v="Newark"/>
    <x v="1"/>
    <n v="50"/>
    <n v="250"/>
    <n v="125000"/>
    <n v="43750"/>
    <n v="0.35"/>
    <x v="0"/>
    <x v="8"/>
    <x v="1"/>
  </r>
  <r>
    <x v="4"/>
    <n v="1185732"/>
    <d v="2021-10-08T00:00:00"/>
    <x v="0"/>
    <x v="44"/>
    <s v="Newark"/>
    <x v="2"/>
    <n v="50"/>
    <n v="150"/>
    <n v="75000"/>
    <n v="30000"/>
    <n v="0.4"/>
    <x v="0"/>
    <x v="8"/>
    <x v="1"/>
  </r>
  <r>
    <x v="4"/>
    <n v="1185732"/>
    <d v="2021-10-08T00:00:00"/>
    <x v="0"/>
    <x v="44"/>
    <s v="Newark"/>
    <x v="3"/>
    <n v="50"/>
    <n v="125"/>
    <n v="62500"/>
    <n v="25000"/>
    <n v="0.4"/>
    <x v="0"/>
    <x v="8"/>
    <x v="1"/>
  </r>
  <r>
    <x v="4"/>
    <n v="1185732"/>
    <d v="2021-10-08T00:00:00"/>
    <x v="0"/>
    <x v="44"/>
    <s v="Newark"/>
    <x v="4"/>
    <n v="60"/>
    <n v="125"/>
    <n v="75000"/>
    <n v="22500"/>
    <n v="0.3"/>
    <x v="0"/>
    <x v="8"/>
    <x v="1"/>
  </r>
  <r>
    <x v="2"/>
    <n v="1185732"/>
    <d v="2021-10-08T00:00:00"/>
    <x v="0"/>
    <x v="44"/>
    <s v="Newark"/>
    <x v="5"/>
    <n v="64.999999999999986"/>
    <n v="250"/>
    <n v="162499.99999999997"/>
    <n v="64999.999999999993"/>
    <n v="0.4"/>
    <x v="0"/>
    <x v="8"/>
    <x v="1"/>
  </r>
  <r>
    <x v="2"/>
    <n v="1185732"/>
    <d v="2021-11-07T00:00:00"/>
    <x v="0"/>
    <x v="44"/>
    <s v="Newark"/>
    <x v="0"/>
    <n v="60"/>
    <n v="400"/>
    <n v="240000"/>
    <n v="84000"/>
    <n v="0.35"/>
    <x v="0"/>
    <x v="9"/>
    <x v="1"/>
  </r>
  <r>
    <x v="2"/>
    <n v="1185732"/>
    <d v="2021-11-07T00:00:00"/>
    <x v="0"/>
    <x v="44"/>
    <s v="Newark"/>
    <x v="1"/>
    <n v="50"/>
    <n v="275"/>
    <n v="137500"/>
    <n v="48125"/>
    <n v="0.35"/>
    <x v="0"/>
    <x v="9"/>
    <x v="1"/>
  </r>
  <r>
    <x v="2"/>
    <n v="1185732"/>
    <d v="2021-11-07T00:00:00"/>
    <x v="0"/>
    <x v="44"/>
    <s v="Newark"/>
    <x v="2"/>
    <n v="50"/>
    <n v="270"/>
    <n v="135000"/>
    <n v="54000"/>
    <n v="0.4"/>
    <x v="0"/>
    <x v="9"/>
    <x v="1"/>
  </r>
  <r>
    <x v="2"/>
    <n v="1185732"/>
    <d v="2021-11-07T00:00:00"/>
    <x v="0"/>
    <x v="44"/>
    <s v="Newark"/>
    <x v="3"/>
    <n v="50"/>
    <n v="250"/>
    <n v="125000"/>
    <n v="50000"/>
    <n v="0.4"/>
    <x v="0"/>
    <x v="9"/>
    <x v="1"/>
  </r>
  <r>
    <x v="2"/>
    <n v="1185732"/>
    <d v="2021-11-07T00:00:00"/>
    <x v="0"/>
    <x v="44"/>
    <s v="Newark"/>
    <x v="4"/>
    <n v="60"/>
    <n v="225"/>
    <n v="135000"/>
    <n v="40500"/>
    <n v="0.3"/>
    <x v="0"/>
    <x v="9"/>
    <x v="1"/>
  </r>
  <r>
    <x v="2"/>
    <n v="1185732"/>
    <d v="2021-11-07T00:00:00"/>
    <x v="0"/>
    <x v="44"/>
    <s v="Newark"/>
    <x v="5"/>
    <n v="64.999999999999986"/>
    <n v="325"/>
    <n v="211249.99999999994"/>
    <n v="84499.999999999985"/>
    <n v="0.4"/>
    <x v="0"/>
    <x v="9"/>
    <x v="1"/>
  </r>
  <r>
    <x v="2"/>
    <n v="1185732"/>
    <d v="2021-12-06T00:00:00"/>
    <x v="0"/>
    <x v="44"/>
    <s v="Newark"/>
    <x v="0"/>
    <n v="60"/>
    <n v="550"/>
    <n v="330000"/>
    <n v="115499.99999999999"/>
    <n v="0.35"/>
    <x v="0"/>
    <x v="10"/>
    <x v="1"/>
  </r>
  <r>
    <x v="2"/>
    <n v="1185732"/>
    <d v="2021-12-06T00:00:00"/>
    <x v="0"/>
    <x v="44"/>
    <s v="Newark"/>
    <x v="1"/>
    <n v="50"/>
    <n v="350"/>
    <n v="175000"/>
    <n v="61249.999999999993"/>
    <n v="0.35"/>
    <x v="0"/>
    <x v="10"/>
    <x v="1"/>
  </r>
  <r>
    <x v="2"/>
    <n v="1185732"/>
    <d v="2021-12-06T00:00:00"/>
    <x v="0"/>
    <x v="44"/>
    <s v="Newark"/>
    <x v="2"/>
    <n v="50"/>
    <n v="325"/>
    <n v="162500"/>
    <n v="65000"/>
    <n v="0.4"/>
    <x v="0"/>
    <x v="10"/>
    <x v="1"/>
  </r>
  <r>
    <x v="2"/>
    <n v="1185732"/>
    <d v="2021-12-06T00:00:00"/>
    <x v="0"/>
    <x v="44"/>
    <s v="Newark"/>
    <x v="3"/>
    <n v="50"/>
    <n v="275"/>
    <n v="137500"/>
    <n v="55000"/>
    <n v="0.4"/>
    <x v="0"/>
    <x v="10"/>
    <x v="1"/>
  </r>
  <r>
    <x v="2"/>
    <n v="1185732"/>
    <d v="2021-12-06T00:00:00"/>
    <x v="0"/>
    <x v="44"/>
    <s v="Newark"/>
    <x v="4"/>
    <n v="60"/>
    <n v="275"/>
    <n v="165000"/>
    <n v="49500"/>
    <n v="0.3"/>
    <x v="0"/>
    <x v="10"/>
    <x v="1"/>
  </r>
  <r>
    <x v="2"/>
    <n v="1185732"/>
    <d v="2021-12-06T00:00:00"/>
    <x v="0"/>
    <x v="44"/>
    <s v="Newark"/>
    <x v="5"/>
    <n v="64.999999999999986"/>
    <n v="375"/>
    <n v="243749.99999999994"/>
    <n v="97499.999999999985"/>
    <n v="0.4"/>
    <x v="0"/>
    <x v="10"/>
    <x v="1"/>
  </r>
  <r>
    <x v="2"/>
    <n v="1185732"/>
    <d v="2021-01-07T00:00:00"/>
    <x v="0"/>
    <x v="44"/>
    <s v="Newark"/>
    <x v="0"/>
    <n v="40"/>
    <n v="500"/>
    <n v="200000"/>
    <n v="80000"/>
    <n v="0.4"/>
    <x v="0"/>
    <x v="0"/>
    <x v="1"/>
  </r>
  <r>
    <x v="2"/>
    <n v="1185732"/>
    <d v="2021-01-07T00:00:00"/>
    <x v="0"/>
    <x v="44"/>
    <s v="Newark"/>
    <x v="1"/>
    <n v="40"/>
    <n v="300"/>
    <n v="120000"/>
    <n v="48000"/>
    <n v="0.4"/>
    <x v="0"/>
    <x v="0"/>
    <x v="1"/>
  </r>
  <r>
    <x v="2"/>
    <n v="1185732"/>
    <d v="2021-01-07T00:00:00"/>
    <x v="0"/>
    <x v="44"/>
    <s v="Newark"/>
    <x v="2"/>
    <n v="30.000000000000004"/>
    <n v="300"/>
    <n v="90000.000000000015"/>
    <n v="27000.000000000004"/>
    <n v="0.3"/>
    <x v="0"/>
    <x v="0"/>
    <x v="1"/>
  </r>
  <r>
    <x v="2"/>
    <n v="1185732"/>
    <d v="2021-01-07T00:00:00"/>
    <x v="0"/>
    <x v="44"/>
    <s v="Newark"/>
    <x v="3"/>
    <n v="35"/>
    <n v="150"/>
    <n v="52500"/>
    <n v="15750"/>
    <n v="0.3"/>
    <x v="0"/>
    <x v="0"/>
    <x v="1"/>
  </r>
  <r>
    <x v="2"/>
    <n v="1185732"/>
    <d v="2021-01-07T00:00:00"/>
    <x v="0"/>
    <x v="44"/>
    <s v="Newark"/>
    <x v="4"/>
    <n v="50"/>
    <n v="200"/>
    <n v="100000"/>
    <n v="30000"/>
    <n v="0.3"/>
    <x v="0"/>
    <x v="0"/>
    <x v="1"/>
  </r>
  <r>
    <x v="2"/>
    <n v="1185732"/>
    <d v="2021-01-07T00:00:00"/>
    <x v="0"/>
    <x v="44"/>
    <s v="Newark"/>
    <x v="5"/>
    <n v="40"/>
    <n v="300"/>
    <n v="120000"/>
    <n v="42000"/>
    <n v="0.35"/>
    <x v="0"/>
    <x v="0"/>
    <x v="1"/>
  </r>
  <r>
    <x v="2"/>
    <n v="1185732"/>
    <d v="2021-02-05T00:00:00"/>
    <x v="0"/>
    <x v="44"/>
    <s v="Newark"/>
    <x v="0"/>
    <n v="40"/>
    <n v="550"/>
    <n v="220000"/>
    <n v="88000"/>
    <n v="0.4"/>
    <x v="0"/>
    <x v="1"/>
    <x v="1"/>
  </r>
  <r>
    <x v="2"/>
    <n v="1185732"/>
    <d v="2021-02-05T00:00:00"/>
    <x v="0"/>
    <x v="44"/>
    <s v="Newark"/>
    <x v="1"/>
    <n v="40"/>
    <n v="200"/>
    <n v="80000"/>
    <n v="32000"/>
    <n v="0.4"/>
    <x v="0"/>
    <x v="1"/>
    <x v="1"/>
  </r>
  <r>
    <x v="2"/>
    <n v="1185732"/>
    <d v="2021-02-05T00:00:00"/>
    <x v="0"/>
    <x v="44"/>
    <s v="Newark"/>
    <x v="2"/>
    <n v="30.000000000000004"/>
    <n v="250"/>
    <n v="75000.000000000015"/>
    <n v="22500.000000000004"/>
    <n v="0.3"/>
    <x v="0"/>
    <x v="1"/>
    <x v="1"/>
  </r>
  <r>
    <x v="2"/>
    <n v="1185732"/>
    <d v="2021-02-05T00:00:00"/>
    <x v="0"/>
    <x v="45"/>
    <s v="Hartford"/>
    <x v="3"/>
    <n v="35"/>
    <n v="125"/>
    <n v="43750"/>
    <n v="13125"/>
    <n v="0.3"/>
    <x v="0"/>
    <x v="1"/>
    <x v="1"/>
  </r>
  <r>
    <x v="2"/>
    <n v="1185732"/>
    <d v="2021-02-05T00:00:00"/>
    <x v="0"/>
    <x v="45"/>
    <s v="Hartford"/>
    <x v="4"/>
    <n v="50"/>
    <n v="200"/>
    <n v="100000"/>
    <n v="30000"/>
    <n v="0.3"/>
    <x v="0"/>
    <x v="1"/>
    <x v="1"/>
  </r>
  <r>
    <x v="2"/>
    <n v="1185732"/>
    <d v="2021-02-05T00:00:00"/>
    <x v="0"/>
    <x v="45"/>
    <s v="Hartford"/>
    <x v="5"/>
    <n v="40"/>
    <n v="300"/>
    <n v="120000"/>
    <n v="42000"/>
    <n v="0.35"/>
    <x v="0"/>
    <x v="1"/>
    <x v="1"/>
  </r>
  <r>
    <x v="2"/>
    <n v="1185732"/>
    <d v="2021-03-03T00:00:00"/>
    <x v="0"/>
    <x v="45"/>
    <s v="Hartford"/>
    <x v="0"/>
    <n v="40"/>
    <n v="520"/>
    <n v="208000"/>
    <n v="83200"/>
    <n v="0.4"/>
    <x v="0"/>
    <x v="2"/>
    <x v="1"/>
  </r>
  <r>
    <x v="2"/>
    <n v="1185732"/>
    <d v="2021-03-03T00:00:00"/>
    <x v="0"/>
    <x v="45"/>
    <s v="Hartford"/>
    <x v="1"/>
    <n v="40"/>
    <n v="225"/>
    <n v="90000"/>
    <n v="36000"/>
    <n v="0.4"/>
    <x v="0"/>
    <x v="2"/>
    <x v="1"/>
  </r>
  <r>
    <x v="2"/>
    <n v="1185732"/>
    <d v="2021-03-03T00:00:00"/>
    <x v="0"/>
    <x v="45"/>
    <s v="Hartford"/>
    <x v="2"/>
    <n v="30.000000000000004"/>
    <n v="250"/>
    <n v="75000.000000000015"/>
    <n v="22500.000000000004"/>
    <n v="0.3"/>
    <x v="0"/>
    <x v="2"/>
    <x v="1"/>
  </r>
  <r>
    <x v="2"/>
    <n v="1185732"/>
    <d v="2021-03-03T00:00:00"/>
    <x v="0"/>
    <x v="45"/>
    <s v="Hartford"/>
    <x v="3"/>
    <n v="35"/>
    <n v="100"/>
    <n v="35000"/>
    <n v="10500"/>
    <n v="0.3"/>
    <x v="0"/>
    <x v="2"/>
    <x v="1"/>
  </r>
  <r>
    <x v="2"/>
    <n v="1185732"/>
    <d v="2021-03-03T00:00:00"/>
    <x v="0"/>
    <x v="45"/>
    <s v="Hartford"/>
    <x v="4"/>
    <n v="50"/>
    <n v="150"/>
    <n v="75000"/>
    <n v="22500"/>
    <n v="0.3"/>
    <x v="0"/>
    <x v="2"/>
    <x v="1"/>
  </r>
  <r>
    <x v="2"/>
    <n v="1185732"/>
    <d v="2021-03-03T00:00:00"/>
    <x v="0"/>
    <x v="45"/>
    <s v="Hartford"/>
    <x v="5"/>
    <n v="40"/>
    <n v="250"/>
    <n v="100000"/>
    <n v="35000"/>
    <n v="0.35"/>
    <x v="0"/>
    <x v="2"/>
    <x v="1"/>
  </r>
  <r>
    <x v="2"/>
    <n v="1185732"/>
    <d v="2021-04-04T00:00:00"/>
    <x v="0"/>
    <x v="45"/>
    <s v="Hartford"/>
    <x v="0"/>
    <n v="40"/>
    <n v="500"/>
    <n v="200000"/>
    <n v="80000"/>
    <n v="0.4"/>
    <x v="0"/>
    <x v="3"/>
    <x v="1"/>
  </r>
  <r>
    <x v="2"/>
    <n v="1185732"/>
    <d v="2021-04-04T00:00:00"/>
    <x v="0"/>
    <x v="45"/>
    <s v="Hartford"/>
    <x v="1"/>
    <n v="40"/>
    <n v="200"/>
    <n v="80000"/>
    <n v="32000"/>
    <n v="0.4"/>
    <x v="0"/>
    <x v="3"/>
    <x v="1"/>
  </r>
  <r>
    <x v="2"/>
    <n v="1185732"/>
    <d v="2021-04-04T00:00:00"/>
    <x v="0"/>
    <x v="45"/>
    <s v="Hartford"/>
    <x v="2"/>
    <n v="30.000000000000004"/>
    <n v="200"/>
    <n v="60000.000000000007"/>
    <n v="18000"/>
    <n v="0.3"/>
    <x v="0"/>
    <x v="3"/>
    <x v="1"/>
  </r>
  <r>
    <x v="2"/>
    <n v="1185732"/>
    <d v="2021-04-04T00:00:00"/>
    <x v="0"/>
    <x v="45"/>
    <s v="Hartford"/>
    <x v="3"/>
    <n v="35"/>
    <n v="125"/>
    <n v="43750"/>
    <n v="13125"/>
    <n v="0.3"/>
    <x v="0"/>
    <x v="3"/>
    <x v="1"/>
  </r>
  <r>
    <x v="2"/>
    <n v="1185732"/>
    <d v="2021-04-04T00:00:00"/>
    <x v="0"/>
    <x v="45"/>
    <s v="Hartford"/>
    <x v="4"/>
    <n v="50"/>
    <n v="125"/>
    <n v="62500"/>
    <n v="18750"/>
    <n v="0.3"/>
    <x v="0"/>
    <x v="3"/>
    <x v="1"/>
  </r>
  <r>
    <x v="2"/>
    <n v="1185732"/>
    <d v="2021-04-04T00:00:00"/>
    <x v="0"/>
    <x v="45"/>
    <s v="Hartford"/>
    <x v="5"/>
    <n v="40"/>
    <n v="275"/>
    <n v="110000"/>
    <n v="38500"/>
    <n v="0.35"/>
    <x v="0"/>
    <x v="3"/>
    <x v="1"/>
  </r>
  <r>
    <x v="2"/>
    <n v="1185732"/>
    <d v="2021-05-03T00:00:00"/>
    <x v="0"/>
    <x v="45"/>
    <s v="Hartford"/>
    <x v="0"/>
    <n v="54.999999999999993"/>
    <n v="545"/>
    <n v="299749.99999999994"/>
    <n v="119899.99999999999"/>
    <n v="0.4"/>
    <x v="0"/>
    <x v="4"/>
    <x v="1"/>
  </r>
  <r>
    <x v="2"/>
    <n v="1185732"/>
    <d v="2021-05-03T00:00:00"/>
    <x v="0"/>
    <x v="45"/>
    <s v="Hartford"/>
    <x v="1"/>
    <n v="50"/>
    <n v="250"/>
    <n v="125000"/>
    <n v="50000"/>
    <n v="0.4"/>
    <x v="0"/>
    <x v="4"/>
    <x v="1"/>
  </r>
  <r>
    <x v="2"/>
    <n v="1185732"/>
    <d v="2021-05-03T00:00:00"/>
    <x v="0"/>
    <x v="45"/>
    <s v="Hartford"/>
    <x v="2"/>
    <n v="45"/>
    <n v="275"/>
    <n v="123750"/>
    <n v="37125"/>
    <n v="0.3"/>
    <x v="0"/>
    <x v="4"/>
    <x v="1"/>
  </r>
  <r>
    <x v="2"/>
    <n v="1185732"/>
    <d v="2021-05-03T00:00:00"/>
    <x v="0"/>
    <x v="45"/>
    <s v="Hartford"/>
    <x v="3"/>
    <n v="45"/>
    <n v="225"/>
    <n v="101250"/>
    <n v="30375"/>
    <n v="0.3"/>
    <x v="0"/>
    <x v="4"/>
    <x v="1"/>
  </r>
  <r>
    <x v="2"/>
    <n v="1185732"/>
    <d v="2021-05-03T00:00:00"/>
    <x v="0"/>
    <x v="45"/>
    <s v="Hartford"/>
    <x v="4"/>
    <n v="54.999999999999993"/>
    <n v="250"/>
    <n v="137499.99999999997"/>
    <n v="41249.999999999993"/>
    <n v="0.3"/>
    <x v="0"/>
    <x v="4"/>
    <x v="1"/>
  </r>
  <r>
    <x v="2"/>
    <n v="1185732"/>
    <d v="2021-05-03T00:00:00"/>
    <x v="0"/>
    <x v="45"/>
    <s v="Hartford"/>
    <x v="5"/>
    <n v="60"/>
    <n v="375"/>
    <n v="225000"/>
    <n v="78750"/>
    <n v="0.35"/>
    <x v="0"/>
    <x v="4"/>
    <x v="1"/>
  </r>
  <r>
    <x v="2"/>
    <n v="1185732"/>
    <d v="2021-06-05T00:00:00"/>
    <x v="0"/>
    <x v="45"/>
    <s v="Hartford"/>
    <x v="0"/>
    <n v="54.999999999999993"/>
    <n v="625"/>
    <n v="343749.99999999994"/>
    <n v="137499.99999999997"/>
    <n v="0.4"/>
    <x v="0"/>
    <x v="11"/>
    <x v="1"/>
  </r>
  <r>
    <x v="2"/>
    <n v="1185732"/>
    <d v="2021-06-05T00:00:00"/>
    <x v="0"/>
    <x v="45"/>
    <s v="Hartford"/>
    <x v="1"/>
    <n v="50"/>
    <n v="375"/>
    <n v="187500"/>
    <n v="75000"/>
    <n v="0.4"/>
    <x v="0"/>
    <x v="11"/>
    <x v="1"/>
  </r>
  <r>
    <x v="2"/>
    <n v="1185732"/>
    <d v="2021-06-05T00:00:00"/>
    <x v="0"/>
    <x v="45"/>
    <s v="Hartford"/>
    <x v="2"/>
    <n v="45"/>
    <n v="300"/>
    <n v="135000"/>
    <n v="40500"/>
    <n v="0.3"/>
    <x v="0"/>
    <x v="11"/>
    <x v="1"/>
  </r>
  <r>
    <x v="2"/>
    <n v="1185732"/>
    <d v="2021-06-05T00:00:00"/>
    <x v="0"/>
    <x v="45"/>
    <s v="Hartford"/>
    <x v="3"/>
    <n v="45"/>
    <n v="275"/>
    <n v="123750"/>
    <n v="37125"/>
    <n v="0.3"/>
    <x v="0"/>
    <x v="11"/>
    <x v="1"/>
  </r>
  <r>
    <x v="2"/>
    <n v="1185732"/>
    <d v="2021-06-05T00:00:00"/>
    <x v="0"/>
    <x v="45"/>
    <s v="Hartford"/>
    <x v="4"/>
    <n v="54.999999999999993"/>
    <n v="275"/>
    <n v="151249.99999999997"/>
    <n v="45374.999999999993"/>
    <n v="0.3"/>
    <x v="0"/>
    <x v="11"/>
    <x v="1"/>
  </r>
  <r>
    <x v="2"/>
    <n v="1185732"/>
    <d v="2021-06-05T00:00:00"/>
    <x v="0"/>
    <x v="45"/>
    <s v="Hartford"/>
    <x v="5"/>
    <n v="60"/>
    <n v="425"/>
    <n v="255000"/>
    <n v="89250"/>
    <n v="0.35"/>
    <x v="0"/>
    <x v="11"/>
    <x v="1"/>
  </r>
  <r>
    <x v="2"/>
    <n v="1185732"/>
    <d v="2021-07-03T00:00:00"/>
    <x v="0"/>
    <x v="45"/>
    <s v="Hartford"/>
    <x v="0"/>
    <n v="54.999999999999993"/>
    <n v="650"/>
    <n v="357499.99999999994"/>
    <n v="142999.99999999997"/>
    <n v="0.4"/>
    <x v="0"/>
    <x v="5"/>
    <x v="1"/>
  </r>
  <r>
    <x v="2"/>
    <n v="1185732"/>
    <d v="2021-07-03T00:00:00"/>
    <x v="0"/>
    <x v="45"/>
    <s v="Hartford"/>
    <x v="1"/>
    <n v="50"/>
    <n v="400"/>
    <n v="200000"/>
    <n v="80000"/>
    <n v="0.4"/>
    <x v="0"/>
    <x v="5"/>
    <x v="1"/>
  </r>
  <r>
    <x v="2"/>
    <n v="1185732"/>
    <d v="2021-07-03T00:00:00"/>
    <x v="0"/>
    <x v="45"/>
    <s v="Hartford"/>
    <x v="2"/>
    <n v="45"/>
    <n v="325"/>
    <n v="146250"/>
    <n v="43875"/>
    <n v="0.3"/>
    <x v="0"/>
    <x v="5"/>
    <x v="1"/>
  </r>
  <r>
    <x v="2"/>
    <n v="1185732"/>
    <d v="2021-07-03T00:00:00"/>
    <x v="0"/>
    <x v="45"/>
    <s v="Hartford"/>
    <x v="3"/>
    <n v="45"/>
    <n v="275"/>
    <n v="123750"/>
    <n v="37125"/>
    <n v="0.3"/>
    <x v="0"/>
    <x v="5"/>
    <x v="1"/>
  </r>
  <r>
    <x v="2"/>
    <n v="1185732"/>
    <d v="2021-07-03T00:00:00"/>
    <x v="0"/>
    <x v="45"/>
    <s v="Hartford"/>
    <x v="4"/>
    <n v="54.999999999999993"/>
    <n v="300"/>
    <n v="164999.99999999997"/>
    <n v="49499.999999999993"/>
    <n v="0.3"/>
    <x v="0"/>
    <x v="5"/>
    <x v="1"/>
  </r>
  <r>
    <x v="2"/>
    <n v="1185732"/>
    <d v="2021-07-03T00:00:00"/>
    <x v="0"/>
    <x v="45"/>
    <s v="Hartford"/>
    <x v="5"/>
    <n v="60"/>
    <n v="475"/>
    <n v="285000"/>
    <n v="99750"/>
    <n v="0.35"/>
    <x v="0"/>
    <x v="5"/>
    <x v="1"/>
  </r>
  <r>
    <x v="2"/>
    <n v="1185732"/>
    <d v="2021-08-04T00:00:00"/>
    <x v="0"/>
    <x v="45"/>
    <s v="Hartford"/>
    <x v="0"/>
    <n v="54.999999999999993"/>
    <n v="625"/>
    <n v="343749.99999999994"/>
    <n v="137499.99999999997"/>
    <n v="0.4"/>
    <x v="0"/>
    <x v="6"/>
    <x v="1"/>
  </r>
  <r>
    <x v="2"/>
    <n v="1185732"/>
    <d v="2021-08-04T00:00:00"/>
    <x v="0"/>
    <x v="45"/>
    <s v="Hartford"/>
    <x v="1"/>
    <n v="50"/>
    <n v="400"/>
    <n v="200000"/>
    <n v="80000"/>
    <n v="0.4"/>
    <x v="0"/>
    <x v="6"/>
    <x v="1"/>
  </r>
  <r>
    <x v="2"/>
    <n v="1185732"/>
    <d v="2021-08-04T00:00:00"/>
    <x v="0"/>
    <x v="45"/>
    <s v="Hartford"/>
    <x v="2"/>
    <n v="45"/>
    <n v="325"/>
    <n v="146250"/>
    <n v="43875"/>
    <n v="0.3"/>
    <x v="0"/>
    <x v="6"/>
    <x v="1"/>
  </r>
  <r>
    <x v="2"/>
    <n v="1185732"/>
    <d v="2021-08-04T00:00:00"/>
    <x v="0"/>
    <x v="45"/>
    <s v="Hartford"/>
    <x v="3"/>
    <n v="45"/>
    <n v="225"/>
    <n v="101250"/>
    <n v="30375"/>
    <n v="0.3"/>
    <x v="0"/>
    <x v="6"/>
    <x v="1"/>
  </r>
  <r>
    <x v="2"/>
    <n v="1185732"/>
    <d v="2021-08-04T00:00:00"/>
    <x v="0"/>
    <x v="45"/>
    <s v="Hartford"/>
    <x v="4"/>
    <n v="54.999999999999993"/>
    <n v="200"/>
    <n v="109999.99999999999"/>
    <n v="32999.999999999993"/>
    <n v="0.3"/>
    <x v="0"/>
    <x v="6"/>
    <x v="1"/>
  </r>
  <r>
    <x v="2"/>
    <n v="1185732"/>
    <d v="2021-08-04T00:00:00"/>
    <x v="0"/>
    <x v="45"/>
    <s v="Hartford"/>
    <x v="5"/>
    <n v="60"/>
    <n v="375"/>
    <n v="225000"/>
    <n v="78750"/>
    <n v="0.35"/>
    <x v="0"/>
    <x v="6"/>
    <x v="1"/>
  </r>
  <r>
    <x v="2"/>
    <n v="1185732"/>
    <d v="2021-09-03T00:00:00"/>
    <x v="0"/>
    <x v="45"/>
    <s v="Hartford"/>
    <x v="0"/>
    <n v="54.999999999999993"/>
    <n v="500"/>
    <n v="274999.99999999994"/>
    <n v="109999.99999999999"/>
    <n v="0.4"/>
    <x v="0"/>
    <x v="7"/>
    <x v="1"/>
  </r>
  <r>
    <x v="2"/>
    <n v="1185732"/>
    <d v="2021-09-03T00:00:00"/>
    <x v="0"/>
    <x v="45"/>
    <s v="Hartford"/>
    <x v="1"/>
    <n v="50"/>
    <n v="300"/>
    <n v="150000"/>
    <n v="60000"/>
    <n v="0.4"/>
    <x v="0"/>
    <x v="7"/>
    <x v="1"/>
  </r>
  <r>
    <x v="2"/>
    <n v="1185732"/>
    <d v="2021-09-03T00:00:00"/>
    <x v="0"/>
    <x v="45"/>
    <s v="Hartford"/>
    <x v="2"/>
    <n v="45"/>
    <n v="200"/>
    <n v="90000"/>
    <n v="27000"/>
    <n v="0.3"/>
    <x v="0"/>
    <x v="7"/>
    <x v="1"/>
  </r>
  <r>
    <x v="2"/>
    <n v="1185732"/>
    <d v="2021-09-03T00:00:00"/>
    <x v="0"/>
    <x v="45"/>
    <s v="Hartford"/>
    <x v="3"/>
    <n v="45"/>
    <n v="175"/>
    <n v="78750"/>
    <n v="23625"/>
    <n v="0.3"/>
    <x v="0"/>
    <x v="7"/>
    <x v="1"/>
  </r>
  <r>
    <x v="2"/>
    <n v="1185732"/>
    <d v="2021-09-03T00:00:00"/>
    <x v="0"/>
    <x v="45"/>
    <s v="Hartford"/>
    <x v="4"/>
    <n v="54.999999999999993"/>
    <n v="175"/>
    <n v="96249.999999999985"/>
    <n v="28874.999999999996"/>
    <n v="0.3"/>
    <x v="0"/>
    <x v="7"/>
    <x v="1"/>
  </r>
  <r>
    <x v="2"/>
    <n v="1185732"/>
    <d v="2021-09-03T00:00:00"/>
    <x v="0"/>
    <x v="45"/>
    <s v="Hartford"/>
    <x v="5"/>
    <n v="60"/>
    <n v="275"/>
    <n v="165000"/>
    <n v="57749.999999999993"/>
    <n v="0.35"/>
    <x v="0"/>
    <x v="7"/>
    <x v="1"/>
  </r>
  <r>
    <x v="2"/>
    <n v="1185732"/>
    <d v="2021-10-05T00:00:00"/>
    <x v="0"/>
    <x v="45"/>
    <s v="Hartford"/>
    <x v="0"/>
    <n v="60"/>
    <n v="450"/>
    <n v="270000"/>
    <n v="108000"/>
    <n v="0.4"/>
    <x v="0"/>
    <x v="8"/>
    <x v="1"/>
  </r>
  <r>
    <x v="2"/>
    <n v="1185732"/>
    <d v="2021-10-05T00:00:00"/>
    <x v="0"/>
    <x v="45"/>
    <s v="Hartford"/>
    <x v="1"/>
    <n v="55.000000000000007"/>
    <n v="275"/>
    <n v="151250.00000000003"/>
    <n v="60500.000000000015"/>
    <n v="0.4"/>
    <x v="0"/>
    <x v="8"/>
    <x v="1"/>
  </r>
  <r>
    <x v="2"/>
    <n v="1185732"/>
    <d v="2021-10-05T00:00:00"/>
    <x v="0"/>
    <x v="45"/>
    <s v="Hartford"/>
    <x v="2"/>
    <n v="55.000000000000007"/>
    <n v="175"/>
    <n v="96250.000000000015"/>
    <n v="28875.000000000004"/>
    <n v="0.3"/>
    <x v="0"/>
    <x v="8"/>
    <x v="1"/>
  </r>
  <r>
    <x v="2"/>
    <n v="1185732"/>
    <d v="2021-10-05T00:00:00"/>
    <x v="0"/>
    <x v="45"/>
    <s v="Hartford"/>
    <x v="3"/>
    <n v="55.000000000000007"/>
    <n v="150"/>
    <n v="82500.000000000015"/>
    <n v="24750.000000000004"/>
    <n v="0.3"/>
    <x v="0"/>
    <x v="8"/>
    <x v="1"/>
  </r>
  <r>
    <x v="2"/>
    <n v="1185732"/>
    <d v="2021-10-05T00:00:00"/>
    <x v="0"/>
    <x v="45"/>
    <s v="Hartford"/>
    <x v="4"/>
    <n v="65"/>
    <n v="150"/>
    <n v="97500"/>
    <n v="29250"/>
    <n v="0.3"/>
    <x v="0"/>
    <x v="8"/>
    <x v="1"/>
  </r>
  <r>
    <x v="0"/>
    <n v="1185732"/>
    <d v="2021-10-05T00:00:00"/>
    <x v="0"/>
    <x v="45"/>
    <s v="Hartford"/>
    <x v="5"/>
    <n v="70"/>
    <n v="275"/>
    <n v="192500"/>
    <n v="67375"/>
    <n v="0.35"/>
    <x v="0"/>
    <x v="8"/>
    <x v="1"/>
  </r>
  <r>
    <x v="0"/>
    <n v="1185732"/>
    <d v="2021-11-04T00:00:00"/>
    <x v="0"/>
    <x v="45"/>
    <s v="Hartford"/>
    <x v="0"/>
    <n v="65"/>
    <n v="425"/>
    <n v="276250"/>
    <n v="110500"/>
    <n v="0.4"/>
    <x v="0"/>
    <x v="9"/>
    <x v="1"/>
  </r>
  <r>
    <x v="0"/>
    <n v="1185732"/>
    <d v="2021-11-04T00:00:00"/>
    <x v="0"/>
    <x v="45"/>
    <s v="Hartford"/>
    <x v="1"/>
    <n v="55.000000000000007"/>
    <n v="300"/>
    <n v="165000.00000000003"/>
    <n v="66000.000000000015"/>
    <n v="0.4"/>
    <x v="0"/>
    <x v="9"/>
    <x v="1"/>
  </r>
  <r>
    <x v="0"/>
    <n v="1185732"/>
    <d v="2021-11-04T00:00:00"/>
    <x v="0"/>
    <x v="45"/>
    <s v="Hartford"/>
    <x v="2"/>
    <n v="55.000000000000007"/>
    <n v="295"/>
    <n v="162250.00000000003"/>
    <n v="48675.000000000007"/>
    <n v="0.3"/>
    <x v="0"/>
    <x v="9"/>
    <x v="1"/>
  </r>
  <r>
    <x v="0"/>
    <n v="1185732"/>
    <d v="2021-11-04T00:00:00"/>
    <x v="0"/>
    <x v="45"/>
    <s v="Hartford"/>
    <x v="3"/>
    <n v="55.000000000000007"/>
    <n v="275"/>
    <n v="151250.00000000003"/>
    <n v="45375.000000000007"/>
    <n v="0.3"/>
    <x v="0"/>
    <x v="9"/>
    <x v="1"/>
  </r>
  <r>
    <x v="0"/>
    <n v="1185732"/>
    <d v="2021-11-04T00:00:00"/>
    <x v="0"/>
    <x v="45"/>
    <s v="Hartford"/>
    <x v="4"/>
    <n v="65"/>
    <n v="250"/>
    <n v="162500"/>
    <n v="48750"/>
    <n v="0.3"/>
    <x v="0"/>
    <x v="9"/>
    <x v="1"/>
  </r>
  <r>
    <x v="0"/>
    <n v="1185732"/>
    <d v="2021-11-04T00:00:00"/>
    <x v="0"/>
    <x v="45"/>
    <s v="Hartford"/>
    <x v="5"/>
    <n v="70"/>
    <n v="350"/>
    <n v="245000"/>
    <n v="85750"/>
    <n v="0.35"/>
    <x v="0"/>
    <x v="9"/>
    <x v="1"/>
  </r>
  <r>
    <x v="0"/>
    <n v="1185732"/>
    <d v="2021-12-03T00:00:00"/>
    <x v="0"/>
    <x v="45"/>
    <s v="Hartford"/>
    <x v="0"/>
    <n v="65"/>
    <n v="575"/>
    <n v="373750"/>
    <n v="149500"/>
    <n v="0.4"/>
    <x v="0"/>
    <x v="10"/>
    <x v="1"/>
  </r>
  <r>
    <x v="0"/>
    <n v="1185732"/>
    <d v="2021-12-03T00:00:00"/>
    <x v="0"/>
    <x v="45"/>
    <s v="Hartford"/>
    <x v="1"/>
    <n v="55.000000000000007"/>
    <n v="375"/>
    <n v="206250.00000000003"/>
    <n v="82500.000000000015"/>
    <n v="0.4"/>
    <x v="0"/>
    <x v="10"/>
    <x v="1"/>
  </r>
  <r>
    <x v="0"/>
    <n v="1185732"/>
    <d v="2021-12-03T00:00:00"/>
    <x v="0"/>
    <x v="45"/>
    <s v="Hartford"/>
    <x v="2"/>
    <n v="55.000000000000007"/>
    <n v="350"/>
    <n v="192500.00000000003"/>
    <n v="57750.000000000007"/>
    <n v="0.3"/>
    <x v="0"/>
    <x v="10"/>
    <x v="1"/>
  </r>
  <r>
    <x v="0"/>
    <n v="1185732"/>
    <d v="2021-12-03T00:00:00"/>
    <x v="0"/>
    <x v="45"/>
    <s v="Hartford"/>
    <x v="3"/>
    <n v="55.000000000000007"/>
    <n v="300"/>
    <n v="165000.00000000003"/>
    <n v="49500.000000000007"/>
    <n v="0.3"/>
    <x v="0"/>
    <x v="10"/>
    <x v="1"/>
  </r>
  <r>
    <x v="0"/>
    <n v="1185732"/>
    <d v="2021-12-03T00:00:00"/>
    <x v="0"/>
    <x v="45"/>
    <s v="Hartford"/>
    <x v="4"/>
    <n v="65"/>
    <n v="300"/>
    <n v="195000"/>
    <n v="58500"/>
    <n v="0.3"/>
    <x v="0"/>
    <x v="10"/>
    <x v="1"/>
  </r>
  <r>
    <x v="0"/>
    <n v="1185732"/>
    <d v="2021-12-03T00:00:00"/>
    <x v="0"/>
    <x v="45"/>
    <s v="Hartford"/>
    <x v="5"/>
    <n v="70"/>
    <n v="400"/>
    <n v="280000"/>
    <n v="98000"/>
    <n v="0.35"/>
    <x v="0"/>
    <x v="10"/>
    <x v="1"/>
  </r>
  <r>
    <x v="0"/>
    <n v="1185732"/>
    <d v="2021-01-10T00:00:00"/>
    <x v="0"/>
    <x v="45"/>
    <s v="Hartford"/>
    <x v="0"/>
    <n v="35"/>
    <n v="425"/>
    <n v="148750"/>
    <n v="52062.5"/>
    <n v="0.35"/>
    <x v="0"/>
    <x v="0"/>
    <x v="1"/>
  </r>
  <r>
    <x v="0"/>
    <n v="1185732"/>
    <d v="2021-01-10T00:00:00"/>
    <x v="0"/>
    <x v="45"/>
    <s v="Hartford"/>
    <x v="1"/>
    <n v="35"/>
    <n v="225"/>
    <n v="78750"/>
    <n v="27562.5"/>
    <n v="0.35"/>
    <x v="0"/>
    <x v="0"/>
    <x v="1"/>
  </r>
  <r>
    <x v="0"/>
    <n v="1185732"/>
    <d v="2021-01-10T00:00:00"/>
    <x v="0"/>
    <x v="45"/>
    <s v="Hartford"/>
    <x v="2"/>
    <n v="25.000000000000007"/>
    <n v="225"/>
    <n v="56250.000000000015"/>
    <n v="22500.000000000007"/>
    <n v="0.4"/>
    <x v="0"/>
    <x v="0"/>
    <x v="1"/>
  </r>
  <r>
    <x v="0"/>
    <n v="1185732"/>
    <d v="2021-01-10T00:00:00"/>
    <x v="0"/>
    <x v="45"/>
    <s v="Hartford"/>
    <x v="3"/>
    <n v="30"/>
    <n v="75"/>
    <n v="22500"/>
    <n v="9000"/>
    <n v="0.4"/>
    <x v="0"/>
    <x v="0"/>
    <x v="1"/>
  </r>
  <r>
    <x v="0"/>
    <n v="1185732"/>
    <d v="2021-01-10T00:00:00"/>
    <x v="0"/>
    <x v="45"/>
    <s v="Hartford"/>
    <x v="4"/>
    <n v="45"/>
    <n v="125"/>
    <n v="56250"/>
    <n v="16875"/>
    <n v="0.3"/>
    <x v="0"/>
    <x v="0"/>
    <x v="1"/>
  </r>
  <r>
    <x v="0"/>
    <n v="1185732"/>
    <d v="2021-01-10T00:00:00"/>
    <x v="0"/>
    <x v="45"/>
    <s v="Hartford"/>
    <x v="5"/>
    <n v="35"/>
    <n v="225"/>
    <n v="78750"/>
    <n v="31500"/>
    <n v="0.4"/>
    <x v="0"/>
    <x v="0"/>
    <x v="1"/>
  </r>
  <r>
    <x v="0"/>
    <n v="1185732"/>
    <d v="2021-02-08T00:00:00"/>
    <x v="0"/>
    <x v="45"/>
    <s v="Hartford"/>
    <x v="0"/>
    <n v="35"/>
    <n v="475"/>
    <n v="166250"/>
    <n v="58187.499999999993"/>
    <n v="0.35"/>
    <x v="0"/>
    <x v="1"/>
    <x v="1"/>
  </r>
  <r>
    <x v="0"/>
    <n v="1185732"/>
    <d v="2021-02-08T00:00:00"/>
    <x v="0"/>
    <x v="45"/>
    <s v="Hartford"/>
    <x v="1"/>
    <n v="35"/>
    <n v="125"/>
    <n v="43750"/>
    <n v="15312.499999999998"/>
    <n v="0.35"/>
    <x v="0"/>
    <x v="1"/>
    <x v="1"/>
  </r>
  <r>
    <x v="0"/>
    <n v="1185732"/>
    <d v="2021-02-08T00:00:00"/>
    <x v="0"/>
    <x v="45"/>
    <s v="Hartford"/>
    <x v="2"/>
    <n v="25.000000000000007"/>
    <n v="175"/>
    <n v="43750.000000000015"/>
    <n v="17500.000000000007"/>
    <n v="0.4"/>
    <x v="0"/>
    <x v="1"/>
    <x v="1"/>
  </r>
  <r>
    <x v="0"/>
    <n v="1185732"/>
    <d v="2021-02-08T00:00:00"/>
    <x v="0"/>
    <x v="46"/>
    <s v="Providence"/>
    <x v="3"/>
    <n v="30"/>
    <n v="50"/>
    <n v="15000"/>
    <n v="6000"/>
    <n v="0.4"/>
    <x v="0"/>
    <x v="1"/>
    <x v="1"/>
  </r>
  <r>
    <x v="0"/>
    <n v="1185732"/>
    <d v="2021-02-08T00:00:00"/>
    <x v="0"/>
    <x v="46"/>
    <s v="Providence"/>
    <x v="4"/>
    <n v="45"/>
    <n v="125"/>
    <n v="56250"/>
    <n v="16875"/>
    <n v="0.3"/>
    <x v="0"/>
    <x v="1"/>
    <x v="1"/>
  </r>
  <r>
    <x v="0"/>
    <n v="1185732"/>
    <d v="2021-02-08T00:00:00"/>
    <x v="0"/>
    <x v="46"/>
    <s v="Providence"/>
    <x v="5"/>
    <n v="35"/>
    <n v="225"/>
    <n v="78750"/>
    <n v="31500"/>
    <n v="0.4"/>
    <x v="0"/>
    <x v="1"/>
    <x v="1"/>
  </r>
  <r>
    <x v="0"/>
    <n v="1185732"/>
    <d v="2021-03-06T00:00:00"/>
    <x v="0"/>
    <x v="46"/>
    <s v="Providence"/>
    <x v="0"/>
    <n v="35"/>
    <n v="445"/>
    <n v="155750"/>
    <n v="54512.5"/>
    <n v="0.35"/>
    <x v="0"/>
    <x v="2"/>
    <x v="1"/>
  </r>
  <r>
    <x v="0"/>
    <n v="1185732"/>
    <d v="2021-03-06T00:00:00"/>
    <x v="0"/>
    <x v="46"/>
    <s v="Providence"/>
    <x v="1"/>
    <n v="35"/>
    <n v="150"/>
    <n v="52500"/>
    <n v="18375"/>
    <n v="0.35"/>
    <x v="0"/>
    <x v="2"/>
    <x v="1"/>
  </r>
  <r>
    <x v="0"/>
    <n v="1185732"/>
    <d v="2021-03-06T00:00:00"/>
    <x v="0"/>
    <x v="46"/>
    <s v="Providence"/>
    <x v="2"/>
    <n v="25.000000000000007"/>
    <n v="175"/>
    <n v="43750.000000000015"/>
    <n v="17500.000000000007"/>
    <n v="0.4"/>
    <x v="0"/>
    <x v="2"/>
    <x v="1"/>
  </r>
  <r>
    <x v="0"/>
    <n v="1185732"/>
    <d v="2021-03-06T00:00:00"/>
    <x v="0"/>
    <x v="46"/>
    <s v="Providence"/>
    <x v="3"/>
    <n v="30"/>
    <n v="25"/>
    <n v="7500"/>
    <n v="3000"/>
    <n v="0.4"/>
    <x v="0"/>
    <x v="2"/>
    <x v="1"/>
  </r>
  <r>
    <x v="0"/>
    <n v="1185732"/>
    <d v="2021-03-06T00:00:00"/>
    <x v="0"/>
    <x v="46"/>
    <s v="Providence"/>
    <x v="4"/>
    <n v="45"/>
    <n v="75"/>
    <n v="33750"/>
    <n v="10125"/>
    <n v="0.3"/>
    <x v="0"/>
    <x v="2"/>
    <x v="1"/>
  </r>
  <r>
    <x v="0"/>
    <n v="1185732"/>
    <d v="2021-03-06T00:00:00"/>
    <x v="0"/>
    <x v="46"/>
    <s v="Providence"/>
    <x v="5"/>
    <n v="35"/>
    <n v="175"/>
    <n v="61250"/>
    <n v="24500"/>
    <n v="0.4"/>
    <x v="0"/>
    <x v="2"/>
    <x v="1"/>
  </r>
  <r>
    <x v="0"/>
    <n v="1185732"/>
    <d v="2021-04-07T00:00:00"/>
    <x v="0"/>
    <x v="46"/>
    <s v="Providence"/>
    <x v="0"/>
    <n v="35"/>
    <n v="425"/>
    <n v="148750"/>
    <n v="52062.5"/>
    <n v="0.35"/>
    <x v="0"/>
    <x v="3"/>
    <x v="1"/>
  </r>
  <r>
    <x v="0"/>
    <n v="1185732"/>
    <d v="2021-04-07T00:00:00"/>
    <x v="0"/>
    <x v="46"/>
    <s v="Providence"/>
    <x v="1"/>
    <n v="35"/>
    <n v="125"/>
    <n v="43750"/>
    <n v="15312.499999999998"/>
    <n v="0.35"/>
    <x v="0"/>
    <x v="3"/>
    <x v="1"/>
  </r>
  <r>
    <x v="0"/>
    <n v="1185732"/>
    <d v="2021-04-07T00:00:00"/>
    <x v="0"/>
    <x v="46"/>
    <s v="Providence"/>
    <x v="2"/>
    <n v="25.000000000000007"/>
    <n v="125"/>
    <n v="31250.000000000007"/>
    <n v="12500.000000000004"/>
    <n v="0.4"/>
    <x v="0"/>
    <x v="3"/>
    <x v="1"/>
  </r>
  <r>
    <x v="0"/>
    <n v="1185732"/>
    <d v="2021-04-07T00:00:00"/>
    <x v="0"/>
    <x v="46"/>
    <s v="Providence"/>
    <x v="3"/>
    <n v="30"/>
    <n v="50"/>
    <n v="15000"/>
    <n v="6000"/>
    <n v="0.4"/>
    <x v="0"/>
    <x v="3"/>
    <x v="1"/>
  </r>
  <r>
    <x v="0"/>
    <n v="1185732"/>
    <d v="2021-04-07T00:00:00"/>
    <x v="0"/>
    <x v="46"/>
    <s v="Providence"/>
    <x v="4"/>
    <n v="45"/>
    <n v="50"/>
    <n v="22500"/>
    <n v="6750"/>
    <n v="0.3"/>
    <x v="0"/>
    <x v="3"/>
    <x v="1"/>
  </r>
  <r>
    <x v="0"/>
    <n v="1185732"/>
    <d v="2021-04-07T00:00:00"/>
    <x v="0"/>
    <x v="46"/>
    <s v="Providence"/>
    <x v="5"/>
    <n v="35"/>
    <n v="200"/>
    <n v="70000"/>
    <n v="28000"/>
    <n v="0.4"/>
    <x v="0"/>
    <x v="3"/>
    <x v="1"/>
  </r>
  <r>
    <x v="0"/>
    <n v="1185732"/>
    <d v="2021-05-06T00:00:00"/>
    <x v="0"/>
    <x v="46"/>
    <s v="Providence"/>
    <x v="0"/>
    <n v="49.999999999999993"/>
    <n v="470"/>
    <n v="234999.99999999997"/>
    <n v="82249.999999999985"/>
    <n v="0.35"/>
    <x v="0"/>
    <x v="4"/>
    <x v="1"/>
  </r>
  <r>
    <x v="0"/>
    <n v="1185732"/>
    <d v="2021-05-06T00:00:00"/>
    <x v="0"/>
    <x v="46"/>
    <s v="Providence"/>
    <x v="1"/>
    <n v="45"/>
    <n v="175"/>
    <n v="78750"/>
    <n v="27562.5"/>
    <n v="0.35"/>
    <x v="0"/>
    <x v="4"/>
    <x v="1"/>
  </r>
  <r>
    <x v="0"/>
    <n v="1185732"/>
    <d v="2021-05-06T00:00:00"/>
    <x v="0"/>
    <x v="46"/>
    <s v="Providence"/>
    <x v="2"/>
    <n v="40"/>
    <n v="200"/>
    <n v="80000"/>
    <n v="32000"/>
    <n v="0.4"/>
    <x v="0"/>
    <x v="4"/>
    <x v="1"/>
  </r>
  <r>
    <x v="0"/>
    <n v="1185732"/>
    <d v="2021-05-06T00:00:00"/>
    <x v="0"/>
    <x v="46"/>
    <s v="Providence"/>
    <x v="3"/>
    <n v="40"/>
    <n v="150"/>
    <n v="60000"/>
    <n v="24000"/>
    <n v="0.4"/>
    <x v="0"/>
    <x v="4"/>
    <x v="1"/>
  </r>
  <r>
    <x v="0"/>
    <n v="1185732"/>
    <d v="2021-05-06T00:00:00"/>
    <x v="0"/>
    <x v="46"/>
    <s v="Providence"/>
    <x v="4"/>
    <n v="49.999999999999993"/>
    <n v="175"/>
    <n v="87499.999999999985"/>
    <n v="26249.999999999996"/>
    <n v="0.3"/>
    <x v="0"/>
    <x v="4"/>
    <x v="1"/>
  </r>
  <r>
    <x v="0"/>
    <n v="1185732"/>
    <d v="2021-05-06T00:00:00"/>
    <x v="0"/>
    <x v="46"/>
    <s v="Providence"/>
    <x v="5"/>
    <n v="54.999999999999993"/>
    <n v="300"/>
    <n v="164999.99999999997"/>
    <n v="65999.999999999985"/>
    <n v="0.4"/>
    <x v="0"/>
    <x v="4"/>
    <x v="1"/>
  </r>
  <r>
    <x v="0"/>
    <n v="1185732"/>
    <d v="2021-06-08T00:00:00"/>
    <x v="0"/>
    <x v="46"/>
    <s v="Providence"/>
    <x v="0"/>
    <n v="49.999999999999993"/>
    <n v="550"/>
    <n v="274999.99999999994"/>
    <n v="96249.999999999971"/>
    <n v="0.35"/>
    <x v="0"/>
    <x v="11"/>
    <x v="1"/>
  </r>
  <r>
    <x v="0"/>
    <n v="1185732"/>
    <d v="2021-06-08T00:00:00"/>
    <x v="0"/>
    <x v="46"/>
    <s v="Providence"/>
    <x v="1"/>
    <n v="45"/>
    <n v="300"/>
    <n v="135000"/>
    <n v="47250"/>
    <n v="0.35"/>
    <x v="0"/>
    <x v="11"/>
    <x v="1"/>
  </r>
  <r>
    <x v="0"/>
    <n v="1185732"/>
    <d v="2021-06-08T00:00:00"/>
    <x v="0"/>
    <x v="46"/>
    <s v="Providence"/>
    <x v="2"/>
    <n v="40"/>
    <n v="225"/>
    <n v="90000"/>
    <n v="36000"/>
    <n v="0.4"/>
    <x v="0"/>
    <x v="11"/>
    <x v="1"/>
  </r>
  <r>
    <x v="0"/>
    <n v="1185732"/>
    <d v="2021-06-08T00:00:00"/>
    <x v="0"/>
    <x v="46"/>
    <s v="Providence"/>
    <x v="3"/>
    <n v="40"/>
    <n v="200"/>
    <n v="80000"/>
    <n v="32000"/>
    <n v="0.4"/>
    <x v="0"/>
    <x v="11"/>
    <x v="1"/>
  </r>
  <r>
    <x v="0"/>
    <n v="1185732"/>
    <d v="2021-06-08T00:00:00"/>
    <x v="0"/>
    <x v="46"/>
    <s v="Providence"/>
    <x v="4"/>
    <n v="49.999999999999993"/>
    <n v="200"/>
    <n v="99999.999999999985"/>
    <n v="29999.999999999993"/>
    <n v="0.3"/>
    <x v="0"/>
    <x v="11"/>
    <x v="1"/>
  </r>
  <r>
    <x v="0"/>
    <n v="1185732"/>
    <d v="2021-06-08T00:00:00"/>
    <x v="0"/>
    <x v="46"/>
    <s v="Providence"/>
    <x v="5"/>
    <n v="54.999999999999993"/>
    <n v="350"/>
    <n v="192499.99999999997"/>
    <n v="76999.999999999985"/>
    <n v="0.4"/>
    <x v="0"/>
    <x v="11"/>
    <x v="1"/>
  </r>
  <r>
    <x v="0"/>
    <n v="1185732"/>
    <d v="2021-07-06T00:00:00"/>
    <x v="0"/>
    <x v="46"/>
    <s v="Providence"/>
    <x v="0"/>
    <n v="49.999999999999993"/>
    <n v="575"/>
    <n v="287499.99999999994"/>
    <n v="100624.99999999997"/>
    <n v="0.35"/>
    <x v="0"/>
    <x v="5"/>
    <x v="1"/>
  </r>
  <r>
    <x v="0"/>
    <n v="1185732"/>
    <d v="2021-07-06T00:00:00"/>
    <x v="0"/>
    <x v="46"/>
    <s v="Providence"/>
    <x v="1"/>
    <n v="45"/>
    <n v="325"/>
    <n v="146250"/>
    <n v="51187.5"/>
    <n v="0.35"/>
    <x v="0"/>
    <x v="5"/>
    <x v="1"/>
  </r>
  <r>
    <x v="0"/>
    <n v="1185732"/>
    <d v="2021-07-06T00:00:00"/>
    <x v="0"/>
    <x v="46"/>
    <s v="Providence"/>
    <x v="2"/>
    <n v="40"/>
    <n v="250"/>
    <n v="100000"/>
    <n v="40000"/>
    <n v="0.4"/>
    <x v="0"/>
    <x v="5"/>
    <x v="1"/>
  </r>
  <r>
    <x v="0"/>
    <n v="1185732"/>
    <d v="2021-07-06T00:00:00"/>
    <x v="0"/>
    <x v="46"/>
    <s v="Providence"/>
    <x v="3"/>
    <n v="40"/>
    <n v="200"/>
    <n v="80000"/>
    <n v="32000"/>
    <n v="0.4"/>
    <x v="0"/>
    <x v="5"/>
    <x v="1"/>
  </r>
  <r>
    <x v="0"/>
    <n v="1185732"/>
    <d v="2021-07-06T00:00:00"/>
    <x v="0"/>
    <x v="46"/>
    <s v="Providence"/>
    <x v="4"/>
    <n v="49.999999999999993"/>
    <n v="225"/>
    <n v="112499.99999999999"/>
    <n v="33749.999999999993"/>
    <n v="0.3"/>
    <x v="0"/>
    <x v="5"/>
    <x v="1"/>
  </r>
  <r>
    <x v="0"/>
    <n v="1185732"/>
    <d v="2021-07-06T00:00:00"/>
    <x v="0"/>
    <x v="46"/>
    <s v="Providence"/>
    <x v="5"/>
    <n v="54.999999999999993"/>
    <n v="400"/>
    <n v="219999.99999999997"/>
    <n v="88000"/>
    <n v="0.4"/>
    <x v="0"/>
    <x v="5"/>
    <x v="1"/>
  </r>
  <r>
    <x v="0"/>
    <n v="1185732"/>
    <d v="2021-08-07T00:00:00"/>
    <x v="0"/>
    <x v="46"/>
    <s v="Providence"/>
    <x v="0"/>
    <n v="49.999999999999993"/>
    <n v="550"/>
    <n v="274999.99999999994"/>
    <n v="96249.999999999971"/>
    <n v="0.35"/>
    <x v="0"/>
    <x v="6"/>
    <x v="1"/>
  </r>
  <r>
    <x v="0"/>
    <n v="1185732"/>
    <d v="2021-08-07T00:00:00"/>
    <x v="0"/>
    <x v="46"/>
    <s v="Providence"/>
    <x v="1"/>
    <n v="45"/>
    <n v="325"/>
    <n v="146250"/>
    <n v="51187.5"/>
    <n v="0.35"/>
    <x v="0"/>
    <x v="6"/>
    <x v="1"/>
  </r>
  <r>
    <x v="0"/>
    <n v="1185732"/>
    <d v="2021-08-07T00:00:00"/>
    <x v="0"/>
    <x v="46"/>
    <s v="Providence"/>
    <x v="2"/>
    <n v="40"/>
    <n v="250"/>
    <n v="100000"/>
    <n v="40000"/>
    <n v="0.4"/>
    <x v="0"/>
    <x v="6"/>
    <x v="1"/>
  </r>
  <r>
    <x v="0"/>
    <n v="1185732"/>
    <d v="2021-08-07T00:00:00"/>
    <x v="0"/>
    <x v="46"/>
    <s v="Providence"/>
    <x v="3"/>
    <n v="40"/>
    <n v="150"/>
    <n v="60000"/>
    <n v="24000"/>
    <n v="0.4"/>
    <x v="0"/>
    <x v="6"/>
    <x v="1"/>
  </r>
  <r>
    <x v="0"/>
    <n v="1185732"/>
    <d v="2021-08-07T00:00:00"/>
    <x v="0"/>
    <x v="46"/>
    <s v="Providence"/>
    <x v="4"/>
    <n v="49.999999999999993"/>
    <n v="125"/>
    <n v="62499.999999999993"/>
    <n v="18749.999999999996"/>
    <n v="0.3"/>
    <x v="0"/>
    <x v="6"/>
    <x v="1"/>
  </r>
  <r>
    <x v="0"/>
    <n v="1185732"/>
    <d v="2021-08-07T00:00:00"/>
    <x v="0"/>
    <x v="46"/>
    <s v="Providence"/>
    <x v="5"/>
    <n v="54.999999999999993"/>
    <n v="300"/>
    <n v="164999.99999999997"/>
    <n v="65999.999999999985"/>
    <n v="0.4"/>
    <x v="0"/>
    <x v="6"/>
    <x v="1"/>
  </r>
  <r>
    <x v="0"/>
    <n v="1185732"/>
    <d v="2021-09-06T00:00:00"/>
    <x v="0"/>
    <x v="46"/>
    <s v="Providence"/>
    <x v="0"/>
    <n v="49.999999999999993"/>
    <n v="425"/>
    <n v="212499.99999999997"/>
    <n v="74374.999999999985"/>
    <n v="0.35"/>
    <x v="0"/>
    <x v="7"/>
    <x v="1"/>
  </r>
  <r>
    <x v="0"/>
    <n v="1185732"/>
    <d v="2021-09-06T00:00:00"/>
    <x v="0"/>
    <x v="46"/>
    <s v="Providence"/>
    <x v="1"/>
    <n v="45"/>
    <n v="225"/>
    <n v="101250"/>
    <n v="35437.5"/>
    <n v="0.35"/>
    <x v="0"/>
    <x v="7"/>
    <x v="1"/>
  </r>
  <r>
    <x v="0"/>
    <n v="1185732"/>
    <d v="2021-09-06T00:00:00"/>
    <x v="0"/>
    <x v="46"/>
    <s v="Providence"/>
    <x v="2"/>
    <n v="40"/>
    <n v="125"/>
    <n v="50000"/>
    <n v="20000"/>
    <n v="0.4"/>
    <x v="0"/>
    <x v="7"/>
    <x v="1"/>
  </r>
  <r>
    <x v="0"/>
    <n v="1185732"/>
    <d v="2021-09-06T00:00:00"/>
    <x v="0"/>
    <x v="46"/>
    <s v="Providence"/>
    <x v="3"/>
    <n v="40"/>
    <n v="100"/>
    <n v="40000"/>
    <n v="16000"/>
    <n v="0.4"/>
    <x v="0"/>
    <x v="7"/>
    <x v="1"/>
  </r>
  <r>
    <x v="0"/>
    <n v="1185732"/>
    <d v="2021-09-06T00:00:00"/>
    <x v="0"/>
    <x v="46"/>
    <s v="Providence"/>
    <x v="4"/>
    <n v="49.999999999999993"/>
    <n v="100"/>
    <n v="49999.999999999993"/>
    <n v="14999.999999999996"/>
    <n v="0.3"/>
    <x v="0"/>
    <x v="7"/>
    <x v="1"/>
  </r>
  <r>
    <x v="0"/>
    <n v="1185732"/>
    <d v="2021-09-06T00:00:00"/>
    <x v="0"/>
    <x v="46"/>
    <s v="Providence"/>
    <x v="5"/>
    <n v="54.999999999999993"/>
    <n v="200"/>
    <n v="109999.99999999999"/>
    <n v="44000"/>
    <n v="0.4"/>
    <x v="0"/>
    <x v="7"/>
    <x v="1"/>
  </r>
  <r>
    <x v="0"/>
    <n v="1185732"/>
    <d v="2021-10-08T00:00:00"/>
    <x v="0"/>
    <x v="46"/>
    <s v="Providence"/>
    <x v="0"/>
    <n v="54.999999999999993"/>
    <n v="375"/>
    <n v="206249.99999999997"/>
    <n v="72187.499999999985"/>
    <n v="0.35"/>
    <x v="0"/>
    <x v="8"/>
    <x v="1"/>
  </r>
  <r>
    <x v="0"/>
    <n v="1185732"/>
    <d v="2021-10-08T00:00:00"/>
    <x v="0"/>
    <x v="46"/>
    <s v="Providence"/>
    <x v="1"/>
    <n v="50"/>
    <n v="200"/>
    <n v="100000"/>
    <n v="35000"/>
    <n v="0.35"/>
    <x v="0"/>
    <x v="8"/>
    <x v="1"/>
  </r>
  <r>
    <x v="0"/>
    <n v="1185732"/>
    <d v="2021-10-08T00:00:00"/>
    <x v="0"/>
    <x v="46"/>
    <s v="Providence"/>
    <x v="2"/>
    <n v="50"/>
    <n v="100"/>
    <n v="50000"/>
    <n v="20000"/>
    <n v="0.4"/>
    <x v="0"/>
    <x v="8"/>
    <x v="1"/>
  </r>
  <r>
    <x v="0"/>
    <n v="1185732"/>
    <d v="2021-10-08T00:00:00"/>
    <x v="0"/>
    <x v="46"/>
    <s v="Providence"/>
    <x v="3"/>
    <n v="50"/>
    <n v="75"/>
    <n v="37500"/>
    <n v="15000"/>
    <n v="0.4"/>
    <x v="0"/>
    <x v="8"/>
    <x v="1"/>
  </r>
  <r>
    <x v="0"/>
    <n v="1185732"/>
    <d v="2021-10-08T00:00:00"/>
    <x v="0"/>
    <x v="46"/>
    <s v="Providence"/>
    <x v="4"/>
    <n v="60"/>
    <n v="75"/>
    <n v="45000"/>
    <n v="13500"/>
    <n v="0.3"/>
    <x v="0"/>
    <x v="8"/>
    <x v="1"/>
  </r>
  <r>
    <x v="2"/>
    <n v="1185732"/>
    <d v="2021-10-08T00:00:00"/>
    <x v="0"/>
    <x v="46"/>
    <s v="Providence"/>
    <x v="5"/>
    <n v="64.999999999999986"/>
    <n v="200"/>
    <n v="129999.99999999997"/>
    <n v="51999.999999999993"/>
    <n v="0.4"/>
    <x v="0"/>
    <x v="8"/>
    <x v="1"/>
  </r>
  <r>
    <x v="2"/>
    <n v="1185732"/>
    <d v="2021-11-07T00:00:00"/>
    <x v="0"/>
    <x v="46"/>
    <s v="Providence"/>
    <x v="0"/>
    <n v="60"/>
    <n v="350"/>
    <n v="210000"/>
    <n v="73500"/>
    <n v="0.35"/>
    <x v="0"/>
    <x v="9"/>
    <x v="1"/>
  </r>
  <r>
    <x v="2"/>
    <n v="1185732"/>
    <d v="2021-11-07T00:00:00"/>
    <x v="0"/>
    <x v="46"/>
    <s v="Providence"/>
    <x v="1"/>
    <n v="50"/>
    <n v="225"/>
    <n v="112500"/>
    <n v="39375"/>
    <n v="0.35"/>
    <x v="0"/>
    <x v="9"/>
    <x v="1"/>
  </r>
  <r>
    <x v="2"/>
    <n v="1185732"/>
    <d v="2021-11-07T00:00:00"/>
    <x v="0"/>
    <x v="46"/>
    <s v="Providence"/>
    <x v="2"/>
    <n v="50"/>
    <n v="220"/>
    <n v="110000"/>
    <n v="44000"/>
    <n v="0.4"/>
    <x v="0"/>
    <x v="9"/>
    <x v="1"/>
  </r>
  <r>
    <x v="2"/>
    <n v="1185732"/>
    <d v="2021-11-07T00:00:00"/>
    <x v="0"/>
    <x v="46"/>
    <s v="Providence"/>
    <x v="3"/>
    <n v="50"/>
    <n v="200"/>
    <n v="100000"/>
    <n v="40000"/>
    <n v="0.4"/>
    <x v="0"/>
    <x v="9"/>
    <x v="1"/>
  </r>
  <r>
    <x v="2"/>
    <n v="1185732"/>
    <d v="2021-11-07T00:00:00"/>
    <x v="0"/>
    <x v="46"/>
    <s v="Providence"/>
    <x v="4"/>
    <n v="60"/>
    <n v="175"/>
    <n v="105000"/>
    <n v="31500"/>
    <n v="0.3"/>
    <x v="0"/>
    <x v="9"/>
    <x v="1"/>
  </r>
  <r>
    <x v="2"/>
    <n v="1185732"/>
    <d v="2021-11-07T00:00:00"/>
    <x v="0"/>
    <x v="46"/>
    <s v="Providence"/>
    <x v="5"/>
    <n v="64.999999999999986"/>
    <n v="275"/>
    <n v="178749.99999999997"/>
    <n v="71499.999999999985"/>
    <n v="0.4"/>
    <x v="0"/>
    <x v="9"/>
    <x v="1"/>
  </r>
  <r>
    <x v="2"/>
    <n v="1185732"/>
    <d v="2021-12-06T00:00:00"/>
    <x v="0"/>
    <x v="46"/>
    <s v="Providence"/>
    <x v="0"/>
    <n v="60"/>
    <n v="500"/>
    <n v="300000"/>
    <n v="105000"/>
    <n v="0.35"/>
    <x v="0"/>
    <x v="10"/>
    <x v="1"/>
  </r>
  <r>
    <x v="2"/>
    <n v="1185732"/>
    <d v="2021-12-06T00:00:00"/>
    <x v="0"/>
    <x v="46"/>
    <s v="Providence"/>
    <x v="1"/>
    <n v="50"/>
    <n v="300"/>
    <n v="150000"/>
    <n v="52500"/>
    <n v="0.35"/>
    <x v="0"/>
    <x v="10"/>
    <x v="1"/>
  </r>
  <r>
    <x v="2"/>
    <n v="1185732"/>
    <d v="2021-12-06T00:00:00"/>
    <x v="0"/>
    <x v="46"/>
    <s v="Providence"/>
    <x v="2"/>
    <n v="50"/>
    <n v="275"/>
    <n v="137500"/>
    <n v="55000"/>
    <n v="0.4"/>
    <x v="0"/>
    <x v="10"/>
    <x v="1"/>
  </r>
  <r>
    <x v="2"/>
    <n v="1185732"/>
    <d v="2021-12-06T00:00:00"/>
    <x v="0"/>
    <x v="46"/>
    <s v="Providence"/>
    <x v="3"/>
    <n v="50"/>
    <n v="225"/>
    <n v="112500"/>
    <n v="45000"/>
    <n v="0.4"/>
    <x v="0"/>
    <x v="10"/>
    <x v="1"/>
  </r>
  <r>
    <x v="2"/>
    <n v="1185732"/>
    <d v="2021-12-06T00:00:00"/>
    <x v="0"/>
    <x v="46"/>
    <s v="Providence"/>
    <x v="4"/>
    <n v="60"/>
    <n v="225"/>
    <n v="135000"/>
    <n v="40500"/>
    <n v="0.3"/>
    <x v="0"/>
    <x v="10"/>
    <x v="1"/>
  </r>
  <r>
    <x v="2"/>
    <n v="1185732"/>
    <d v="2021-12-06T00:00:00"/>
    <x v="0"/>
    <x v="46"/>
    <s v="Providence"/>
    <x v="5"/>
    <n v="64.999999999999986"/>
    <n v="325"/>
    <n v="211249.99999999994"/>
    <n v="84499.999999999985"/>
    <n v="0.4"/>
    <x v="0"/>
    <x v="10"/>
    <x v="1"/>
  </r>
  <r>
    <x v="2"/>
    <n v="1185732"/>
    <d v="2021-01-17T00:00:00"/>
    <x v="0"/>
    <x v="46"/>
    <s v="Providence"/>
    <x v="0"/>
    <n v="40"/>
    <n v="450"/>
    <n v="180000"/>
    <n v="54000"/>
    <n v="0.3"/>
    <x v="0"/>
    <x v="0"/>
    <x v="1"/>
  </r>
  <r>
    <x v="2"/>
    <n v="1185732"/>
    <d v="2021-01-17T00:00:00"/>
    <x v="0"/>
    <x v="46"/>
    <s v="Providence"/>
    <x v="1"/>
    <n v="40"/>
    <n v="250"/>
    <n v="100000"/>
    <n v="30000"/>
    <n v="0.3"/>
    <x v="0"/>
    <x v="0"/>
    <x v="1"/>
  </r>
  <r>
    <x v="2"/>
    <n v="1185732"/>
    <d v="2021-01-17T00:00:00"/>
    <x v="0"/>
    <x v="46"/>
    <s v="Providence"/>
    <x v="2"/>
    <n v="30.000000000000004"/>
    <n v="250"/>
    <n v="75000.000000000015"/>
    <n v="18750.000000000004"/>
    <n v="0.25"/>
    <x v="0"/>
    <x v="0"/>
    <x v="1"/>
  </r>
  <r>
    <x v="2"/>
    <n v="1185732"/>
    <d v="2021-01-17T00:00:00"/>
    <x v="0"/>
    <x v="46"/>
    <s v="Providence"/>
    <x v="3"/>
    <n v="35"/>
    <n v="100"/>
    <n v="35000"/>
    <n v="8750"/>
    <n v="0.25"/>
    <x v="0"/>
    <x v="0"/>
    <x v="1"/>
  </r>
  <r>
    <x v="2"/>
    <n v="1185732"/>
    <d v="2021-01-17T00:00:00"/>
    <x v="0"/>
    <x v="46"/>
    <s v="Providence"/>
    <x v="4"/>
    <n v="50"/>
    <n v="150"/>
    <n v="75000"/>
    <n v="18750"/>
    <n v="0.25"/>
    <x v="0"/>
    <x v="0"/>
    <x v="1"/>
  </r>
  <r>
    <x v="2"/>
    <n v="1185732"/>
    <d v="2021-01-17T00:00:00"/>
    <x v="0"/>
    <x v="46"/>
    <s v="Providence"/>
    <x v="5"/>
    <n v="40"/>
    <n v="250"/>
    <n v="100000"/>
    <n v="30000"/>
    <n v="0.3"/>
    <x v="0"/>
    <x v="0"/>
    <x v="1"/>
  </r>
  <r>
    <x v="2"/>
    <n v="1185732"/>
    <d v="2021-02-15T00:00:00"/>
    <x v="0"/>
    <x v="46"/>
    <s v="Providence"/>
    <x v="0"/>
    <n v="40"/>
    <n v="500"/>
    <n v="200000"/>
    <n v="60000"/>
    <n v="0.3"/>
    <x v="0"/>
    <x v="1"/>
    <x v="1"/>
  </r>
  <r>
    <x v="2"/>
    <n v="1185732"/>
    <d v="2021-02-15T00:00:00"/>
    <x v="0"/>
    <x v="46"/>
    <s v="Providence"/>
    <x v="1"/>
    <n v="40"/>
    <n v="150"/>
    <n v="60000"/>
    <n v="18000"/>
    <n v="0.3"/>
    <x v="0"/>
    <x v="1"/>
    <x v="1"/>
  </r>
  <r>
    <x v="2"/>
    <n v="1185732"/>
    <d v="2021-02-15T00:00:00"/>
    <x v="0"/>
    <x v="46"/>
    <s v="Providence"/>
    <x v="2"/>
    <n v="30.000000000000004"/>
    <n v="200"/>
    <n v="60000.000000000007"/>
    <n v="15000.000000000002"/>
    <n v="0.25"/>
    <x v="0"/>
    <x v="1"/>
    <x v="1"/>
  </r>
  <r>
    <x v="2"/>
    <n v="1185732"/>
    <d v="2021-02-15T00:00:00"/>
    <x v="0"/>
    <x v="47"/>
    <s v="Boston"/>
    <x v="3"/>
    <n v="35"/>
    <n v="250"/>
    <n v="87500"/>
    <n v="21875"/>
    <n v="0.25"/>
    <x v="0"/>
    <x v="1"/>
    <x v="1"/>
  </r>
  <r>
    <x v="2"/>
    <n v="1185732"/>
    <d v="2021-02-15T00:00:00"/>
    <x v="0"/>
    <x v="47"/>
    <s v="Boston"/>
    <x v="4"/>
    <n v="50"/>
    <n v="150"/>
    <n v="75000"/>
    <n v="18750"/>
    <n v="0.25"/>
    <x v="0"/>
    <x v="1"/>
    <x v="1"/>
  </r>
  <r>
    <x v="2"/>
    <n v="1185732"/>
    <d v="2021-02-15T00:00:00"/>
    <x v="0"/>
    <x v="47"/>
    <s v="Boston"/>
    <x v="5"/>
    <n v="40"/>
    <n v="250"/>
    <n v="100000"/>
    <n v="30000"/>
    <n v="0.3"/>
    <x v="0"/>
    <x v="1"/>
    <x v="1"/>
  </r>
  <r>
    <x v="2"/>
    <n v="1185732"/>
    <d v="2021-03-13T00:00:00"/>
    <x v="0"/>
    <x v="47"/>
    <s v="Boston"/>
    <x v="0"/>
    <n v="40"/>
    <n v="470"/>
    <n v="188000"/>
    <n v="56400"/>
    <n v="0.3"/>
    <x v="0"/>
    <x v="2"/>
    <x v="1"/>
  </r>
  <r>
    <x v="2"/>
    <n v="1185732"/>
    <d v="2021-03-13T00:00:00"/>
    <x v="0"/>
    <x v="47"/>
    <s v="Boston"/>
    <x v="1"/>
    <n v="40"/>
    <n v="175"/>
    <n v="70000"/>
    <n v="21000"/>
    <n v="0.3"/>
    <x v="0"/>
    <x v="2"/>
    <x v="1"/>
  </r>
  <r>
    <x v="2"/>
    <n v="1185732"/>
    <d v="2021-03-13T00:00:00"/>
    <x v="0"/>
    <x v="47"/>
    <s v="Boston"/>
    <x v="2"/>
    <n v="30.000000000000004"/>
    <n v="200"/>
    <n v="60000.000000000007"/>
    <n v="15000.000000000002"/>
    <n v="0.25"/>
    <x v="0"/>
    <x v="2"/>
    <x v="1"/>
  </r>
  <r>
    <x v="2"/>
    <n v="1185732"/>
    <d v="2021-03-13T00:00:00"/>
    <x v="0"/>
    <x v="47"/>
    <s v="Boston"/>
    <x v="3"/>
    <n v="35"/>
    <n v="300"/>
    <n v="105000"/>
    <n v="26250"/>
    <n v="0.25"/>
    <x v="0"/>
    <x v="2"/>
    <x v="1"/>
  </r>
  <r>
    <x v="2"/>
    <n v="1185732"/>
    <d v="2021-03-13T00:00:00"/>
    <x v="0"/>
    <x v="47"/>
    <s v="Boston"/>
    <x v="4"/>
    <n v="50"/>
    <n v="100"/>
    <n v="50000"/>
    <n v="12500"/>
    <n v="0.25"/>
    <x v="0"/>
    <x v="2"/>
    <x v="1"/>
  </r>
  <r>
    <x v="2"/>
    <n v="1185732"/>
    <d v="2021-03-13T00:00:00"/>
    <x v="0"/>
    <x v="47"/>
    <s v="Boston"/>
    <x v="5"/>
    <n v="40"/>
    <n v="200"/>
    <n v="80000"/>
    <n v="24000"/>
    <n v="0.3"/>
    <x v="0"/>
    <x v="2"/>
    <x v="1"/>
  </r>
  <r>
    <x v="2"/>
    <n v="1185732"/>
    <d v="2021-04-14T00:00:00"/>
    <x v="0"/>
    <x v="47"/>
    <s v="Boston"/>
    <x v="0"/>
    <n v="40"/>
    <n v="450"/>
    <n v="180000"/>
    <n v="54000"/>
    <n v="0.3"/>
    <x v="0"/>
    <x v="3"/>
    <x v="1"/>
  </r>
  <r>
    <x v="2"/>
    <n v="1185732"/>
    <d v="2021-04-14T00:00:00"/>
    <x v="0"/>
    <x v="47"/>
    <s v="Boston"/>
    <x v="1"/>
    <n v="40"/>
    <n v="150"/>
    <n v="60000"/>
    <n v="18000"/>
    <n v="0.3"/>
    <x v="0"/>
    <x v="3"/>
    <x v="1"/>
  </r>
  <r>
    <x v="2"/>
    <n v="1185732"/>
    <d v="2021-04-14T00:00:00"/>
    <x v="0"/>
    <x v="47"/>
    <s v="Boston"/>
    <x v="2"/>
    <n v="30.000000000000004"/>
    <n v="150"/>
    <n v="45000.000000000007"/>
    <n v="11250.000000000002"/>
    <n v="0.25"/>
    <x v="0"/>
    <x v="3"/>
    <x v="1"/>
  </r>
  <r>
    <x v="2"/>
    <n v="1185732"/>
    <d v="2021-04-14T00:00:00"/>
    <x v="0"/>
    <x v="47"/>
    <s v="Boston"/>
    <x v="3"/>
    <n v="35"/>
    <n v="125"/>
    <n v="43750"/>
    <n v="10937.5"/>
    <n v="0.25"/>
    <x v="0"/>
    <x v="3"/>
    <x v="1"/>
  </r>
  <r>
    <x v="2"/>
    <n v="1185732"/>
    <d v="2021-04-14T00:00:00"/>
    <x v="0"/>
    <x v="47"/>
    <s v="Boston"/>
    <x v="4"/>
    <n v="50"/>
    <n v="125"/>
    <n v="62500"/>
    <n v="15625"/>
    <n v="0.25"/>
    <x v="0"/>
    <x v="3"/>
    <x v="1"/>
  </r>
  <r>
    <x v="2"/>
    <n v="1185732"/>
    <d v="2021-04-14T00:00:00"/>
    <x v="0"/>
    <x v="47"/>
    <s v="Boston"/>
    <x v="5"/>
    <n v="40"/>
    <n v="275"/>
    <n v="110000"/>
    <n v="33000"/>
    <n v="0.3"/>
    <x v="0"/>
    <x v="3"/>
    <x v="1"/>
  </r>
  <r>
    <x v="2"/>
    <n v="1185732"/>
    <d v="2021-05-13T00:00:00"/>
    <x v="0"/>
    <x v="47"/>
    <s v="Boston"/>
    <x v="0"/>
    <n v="54.999999999999993"/>
    <n v="495"/>
    <n v="272249.99999999994"/>
    <n v="81674.999999999985"/>
    <n v="0.3"/>
    <x v="0"/>
    <x v="4"/>
    <x v="1"/>
  </r>
  <r>
    <x v="2"/>
    <n v="1185732"/>
    <d v="2021-05-13T00:00:00"/>
    <x v="0"/>
    <x v="47"/>
    <s v="Boston"/>
    <x v="1"/>
    <n v="50"/>
    <n v="200"/>
    <n v="100000"/>
    <n v="30000"/>
    <n v="0.3"/>
    <x v="0"/>
    <x v="4"/>
    <x v="1"/>
  </r>
  <r>
    <x v="2"/>
    <n v="1185732"/>
    <d v="2021-05-13T00:00:00"/>
    <x v="0"/>
    <x v="47"/>
    <s v="Boston"/>
    <x v="2"/>
    <n v="45"/>
    <n v="225"/>
    <n v="101250"/>
    <n v="25312.5"/>
    <n v="0.25"/>
    <x v="0"/>
    <x v="4"/>
    <x v="1"/>
  </r>
  <r>
    <x v="2"/>
    <n v="1185732"/>
    <d v="2021-05-13T00:00:00"/>
    <x v="0"/>
    <x v="47"/>
    <s v="Boston"/>
    <x v="3"/>
    <n v="45"/>
    <n v="175"/>
    <n v="78750"/>
    <n v="19687.5"/>
    <n v="0.25"/>
    <x v="0"/>
    <x v="4"/>
    <x v="1"/>
  </r>
  <r>
    <x v="2"/>
    <n v="1185732"/>
    <d v="2021-05-13T00:00:00"/>
    <x v="0"/>
    <x v="47"/>
    <s v="Boston"/>
    <x v="4"/>
    <n v="54.999999999999993"/>
    <n v="200"/>
    <n v="109999.99999999999"/>
    <n v="27499.999999999996"/>
    <n v="0.25"/>
    <x v="0"/>
    <x v="4"/>
    <x v="1"/>
  </r>
  <r>
    <x v="2"/>
    <n v="1185732"/>
    <d v="2021-05-13T00:00:00"/>
    <x v="0"/>
    <x v="47"/>
    <s v="Boston"/>
    <x v="5"/>
    <n v="60"/>
    <n v="325"/>
    <n v="195000"/>
    <n v="58500"/>
    <n v="0.3"/>
    <x v="0"/>
    <x v="4"/>
    <x v="1"/>
  </r>
  <r>
    <x v="2"/>
    <n v="1185732"/>
    <d v="2021-06-15T00:00:00"/>
    <x v="0"/>
    <x v="47"/>
    <s v="Boston"/>
    <x v="0"/>
    <n v="54.999999999999993"/>
    <n v="575"/>
    <n v="316249.99999999994"/>
    <n v="94874.999999999985"/>
    <n v="0.3"/>
    <x v="0"/>
    <x v="11"/>
    <x v="1"/>
  </r>
  <r>
    <x v="2"/>
    <n v="1185732"/>
    <d v="2021-06-15T00:00:00"/>
    <x v="0"/>
    <x v="47"/>
    <s v="Boston"/>
    <x v="1"/>
    <n v="50"/>
    <n v="325"/>
    <n v="162500"/>
    <n v="48750"/>
    <n v="0.3"/>
    <x v="0"/>
    <x v="11"/>
    <x v="1"/>
  </r>
  <r>
    <x v="2"/>
    <n v="1185732"/>
    <d v="2021-06-15T00:00:00"/>
    <x v="0"/>
    <x v="47"/>
    <s v="Boston"/>
    <x v="2"/>
    <n v="45"/>
    <n v="250"/>
    <n v="112500"/>
    <n v="28125"/>
    <n v="0.25"/>
    <x v="0"/>
    <x v="11"/>
    <x v="1"/>
  </r>
  <r>
    <x v="2"/>
    <n v="1185732"/>
    <d v="2021-06-15T00:00:00"/>
    <x v="0"/>
    <x v="47"/>
    <s v="Boston"/>
    <x v="3"/>
    <n v="45"/>
    <n v="225"/>
    <n v="101250"/>
    <n v="25312.5"/>
    <n v="0.25"/>
    <x v="0"/>
    <x v="11"/>
    <x v="1"/>
  </r>
  <r>
    <x v="2"/>
    <n v="1185732"/>
    <d v="2021-06-15T00:00:00"/>
    <x v="0"/>
    <x v="47"/>
    <s v="Boston"/>
    <x v="4"/>
    <n v="54.999999999999993"/>
    <n v="225"/>
    <n v="123749.99999999999"/>
    <n v="30937.499999999996"/>
    <n v="0.25"/>
    <x v="0"/>
    <x v="11"/>
    <x v="1"/>
  </r>
  <r>
    <x v="2"/>
    <n v="1185732"/>
    <d v="2021-06-15T00:00:00"/>
    <x v="0"/>
    <x v="47"/>
    <s v="Boston"/>
    <x v="5"/>
    <n v="60"/>
    <n v="375"/>
    <n v="225000"/>
    <n v="67500"/>
    <n v="0.3"/>
    <x v="0"/>
    <x v="11"/>
    <x v="1"/>
  </r>
  <r>
    <x v="2"/>
    <n v="1185732"/>
    <d v="2021-07-13T00:00:00"/>
    <x v="0"/>
    <x v="47"/>
    <s v="Boston"/>
    <x v="0"/>
    <n v="54.999999999999993"/>
    <n v="600"/>
    <n v="329999.99999999994"/>
    <n v="98999.999999999985"/>
    <n v="0.3"/>
    <x v="0"/>
    <x v="5"/>
    <x v="1"/>
  </r>
  <r>
    <x v="2"/>
    <n v="1185732"/>
    <d v="2021-07-13T00:00:00"/>
    <x v="0"/>
    <x v="47"/>
    <s v="Boston"/>
    <x v="1"/>
    <n v="50"/>
    <n v="350"/>
    <n v="175000"/>
    <n v="52500"/>
    <n v="0.3"/>
    <x v="0"/>
    <x v="5"/>
    <x v="1"/>
  </r>
  <r>
    <x v="2"/>
    <n v="1185732"/>
    <d v="2021-07-13T00:00:00"/>
    <x v="0"/>
    <x v="47"/>
    <s v="Boston"/>
    <x v="2"/>
    <n v="45"/>
    <n v="275"/>
    <n v="123750"/>
    <n v="30937.5"/>
    <n v="0.25"/>
    <x v="0"/>
    <x v="5"/>
    <x v="1"/>
  </r>
  <r>
    <x v="2"/>
    <n v="1185732"/>
    <d v="2021-07-13T00:00:00"/>
    <x v="0"/>
    <x v="47"/>
    <s v="Boston"/>
    <x v="3"/>
    <n v="45"/>
    <n v="225"/>
    <n v="101250"/>
    <n v="25312.5"/>
    <n v="0.25"/>
    <x v="0"/>
    <x v="5"/>
    <x v="1"/>
  </r>
  <r>
    <x v="2"/>
    <n v="1185732"/>
    <d v="2021-07-13T00:00:00"/>
    <x v="0"/>
    <x v="47"/>
    <s v="Boston"/>
    <x v="4"/>
    <n v="54.999999999999993"/>
    <n v="250"/>
    <n v="137499.99999999997"/>
    <n v="34374.999999999993"/>
    <n v="0.25"/>
    <x v="0"/>
    <x v="5"/>
    <x v="1"/>
  </r>
  <r>
    <x v="2"/>
    <n v="1185732"/>
    <d v="2021-07-13T00:00:00"/>
    <x v="0"/>
    <x v="47"/>
    <s v="Boston"/>
    <x v="5"/>
    <n v="60"/>
    <n v="425"/>
    <n v="255000"/>
    <n v="76500"/>
    <n v="0.3"/>
    <x v="0"/>
    <x v="5"/>
    <x v="1"/>
  </r>
  <r>
    <x v="2"/>
    <n v="1185732"/>
    <d v="2021-08-14T00:00:00"/>
    <x v="0"/>
    <x v="47"/>
    <s v="Boston"/>
    <x v="0"/>
    <n v="54.999999999999993"/>
    <n v="575"/>
    <n v="316249.99999999994"/>
    <n v="94874.999999999985"/>
    <n v="0.3"/>
    <x v="0"/>
    <x v="6"/>
    <x v="1"/>
  </r>
  <r>
    <x v="2"/>
    <n v="1185732"/>
    <d v="2021-08-14T00:00:00"/>
    <x v="0"/>
    <x v="47"/>
    <s v="Boston"/>
    <x v="1"/>
    <n v="50"/>
    <n v="350"/>
    <n v="175000"/>
    <n v="52500"/>
    <n v="0.3"/>
    <x v="0"/>
    <x v="6"/>
    <x v="1"/>
  </r>
  <r>
    <x v="2"/>
    <n v="1185732"/>
    <d v="2021-08-14T00:00:00"/>
    <x v="0"/>
    <x v="47"/>
    <s v="Boston"/>
    <x v="2"/>
    <n v="45"/>
    <n v="275"/>
    <n v="123750"/>
    <n v="30937.5"/>
    <n v="0.25"/>
    <x v="0"/>
    <x v="6"/>
    <x v="1"/>
  </r>
  <r>
    <x v="2"/>
    <n v="1185732"/>
    <d v="2021-08-14T00:00:00"/>
    <x v="0"/>
    <x v="47"/>
    <s v="Boston"/>
    <x v="3"/>
    <n v="45"/>
    <n v="175"/>
    <n v="78750"/>
    <n v="19687.5"/>
    <n v="0.25"/>
    <x v="0"/>
    <x v="6"/>
    <x v="1"/>
  </r>
  <r>
    <x v="2"/>
    <n v="1185732"/>
    <d v="2021-08-14T00:00:00"/>
    <x v="0"/>
    <x v="47"/>
    <s v="Boston"/>
    <x v="4"/>
    <n v="54.999999999999993"/>
    <n v="150"/>
    <n v="82499.999999999985"/>
    <n v="20624.999999999996"/>
    <n v="0.25"/>
    <x v="0"/>
    <x v="6"/>
    <x v="1"/>
  </r>
  <r>
    <x v="2"/>
    <n v="1185732"/>
    <d v="2021-08-14T00:00:00"/>
    <x v="0"/>
    <x v="47"/>
    <s v="Boston"/>
    <x v="5"/>
    <n v="60"/>
    <n v="325"/>
    <n v="195000"/>
    <n v="58500"/>
    <n v="0.3"/>
    <x v="0"/>
    <x v="6"/>
    <x v="1"/>
  </r>
  <r>
    <x v="2"/>
    <n v="1185732"/>
    <d v="2021-09-13T00:00:00"/>
    <x v="0"/>
    <x v="47"/>
    <s v="Boston"/>
    <x v="0"/>
    <n v="54.999999999999993"/>
    <n v="450"/>
    <n v="247499.99999999997"/>
    <n v="74249.999999999985"/>
    <n v="0.3"/>
    <x v="0"/>
    <x v="7"/>
    <x v="1"/>
  </r>
  <r>
    <x v="2"/>
    <n v="1185732"/>
    <d v="2021-09-13T00:00:00"/>
    <x v="0"/>
    <x v="47"/>
    <s v="Boston"/>
    <x v="1"/>
    <n v="50"/>
    <n v="250"/>
    <n v="125000"/>
    <n v="37500"/>
    <n v="0.3"/>
    <x v="0"/>
    <x v="7"/>
    <x v="1"/>
  </r>
  <r>
    <x v="2"/>
    <n v="1185732"/>
    <d v="2021-09-13T00:00:00"/>
    <x v="0"/>
    <x v="47"/>
    <s v="Boston"/>
    <x v="2"/>
    <n v="45"/>
    <n v="150"/>
    <n v="67500"/>
    <n v="16875"/>
    <n v="0.25"/>
    <x v="0"/>
    <x v="7"/>
    <x v="1"/>
  </r>
  <r>
    <x v="2"/>
    <n v="1185732"/>
    <d v="2021-09-13T00:00:00"/>
    <x v="0"/>
    <x v="47"/>
    <s v="Boston"/>
    <x v="3"/>
    <n v="45"/>
    <n v="125"/>
    <n v="56250"/>
    <n v="14062.5"/>
    <n v="0.25"/>
    <x v="0"/>
    <x v="7"/>
    <x v="1"/>
  </r>
  <r>
    <x v="2"/>
    <n v="1185732"/>
    <d v="2021-09-13T00:00:00"/>
    <x v="0"/>
    <x v="47"/>
    <s v="Boston"/>
    <x v="4"/>
    <n v="54.999999999999993"/>
    <n v="125"/>
    <n v="68749.999999999985"/>
    <n v="17187.499999999996"/>
    <n v="0.25"/>
    <x v="0"/>
    <x v="7"/>
    <x v="1"/>
  </r>
  <r>
    <x v="2"/>
    <n v="1185732"/>
    <d v="2021-09-13T00:00:00"/>
    <x v="0"/>
    <x v="47"/>
    <s v="Boston"/>
    <x v="5"/>
    <n v="60"/>
    <n v="225"/>
    <n v="135000"/>
    <n v="40500"/>
    <n v="0.3"/>
    <x v="0"/>
    <x v="7"/>
    <x v="1"/>
  </r>
  <r>
    <x v="2"/>
    <n v="1185732"/>
    <d v="2021-10-15T00:00:00"/>
    <x v="0"/>
    <x v="47"/>
    <s v="Boston"/>
    <x v="0"/>
    <n v="60"/>
    <n v="400"/>
    <n v="240000"/>
    <n v="72000"/>
    <n v="0.3"/>
    <x v="0"/>
    <x v="8"/>
    <x v="1"/>
  </r>
  <r>
    <x v="2"/>
    <n v="1185732"/>
    <d v="2021-10-15T00:00:00"/>
    <x v="0"/>
    <x v="47"/>
    <s v="Boston"/>
    <x v="1"/>
    <n v="55.000000000000007"/>
    <n v="225"/>
    <n v="123750.00000000001"/>
    <n v="37125"/>
    <n v="0.3"/>
    <x v="0"/>
    <x v="8"/>
    <x v="1"/>
  </r>
  <r>
    <x v="2"/>
    <n v="1185732"/>
    <d v="2021-10-15T00:00:00"/>
    <x v="0"/>
    <x v="47"/>
    <s v="Boston"/>
    <x v="2"/>
    <n v="55.000000000000007"/>
    <n v="125"/>
    <n v="68750.000000000015"/>
    <n v="17187.500000000004"/>
    <n v="0.25"/>
    <x v="0"/>
    <x v="8"/>
    <x v="1"/>
  </r>
  <r>
    <x v="2"/>
    <n v="1185732"/>
    <d v="2021-10-15T00:00:00"/>
    <x v="0"/>
    <x v="47"/>
    <s v="Boston"/>
    <x v="3"/>
    <n v="55.000000000000007"/>
    <n v="100"/>
    <n v="55000.000000000007"/>
    <n v="13750.000000000002"/>
    <n v="0.25"/>
    <x v="0"/>
    <x v="8"/>
    <x v="1"/>
  </r>
  <r>
    <x v="2"/>
    <n v="1185732"/>
    <d v="2021-10-15T00:00:00"/>
    <x v="0"/>
    <x v="47"/>
    <s v="Boston"/>
    <x v="4"/>
    <n v="65"/>
    <n v="100"/>
    <n v="65000"/>
    <n v="16250"/>
    <n v="0.25"/>
    <x v="0"/>
    <x v="8"/>
    <x v="1"/>
  </r>
  <r>
    <x v="5"/>
    <n v="1185732"/>
    <d v="2021-10-15T00:00:00"/>
    <x v="0"/>
    <x v="47"/>
    <s v="Boston"/>
    <x v="5"/>
    <n v="70"/>
    <n v="225"/>
    <n v="157500"/>
    <n v="47250"/>
    <n v="0.3"/>
    <x v="0"/>
    <x v="8"/>
    <x v="1"/>
  </r>
  <r>
    <x v="5"/>
    <n v="1185732"/>
    <d v="2021-11-14T00:00:00"/>
    <x v="0"/>
    <x v="47"/>
    <s v="Boston"/>
    <x v="0"/>
    <n v="65"/>
    <n v="375"/>
    <n v="243750"/>
    <n v="73125"/>
    <n v="0.3"/>
    <x v="0"/>
    <x v="9"/>
    <x v="1"/>
  </r>
  <r>
    <x v="5"/>
    <n v="1185732"/>
    <d v="2021-11-14T00:00:00"/>
    <x v="0"/>
    <x v="47"/>
    <s v="Boston"/>
    <x v="1"/>
    <n v="55.000000000000007"/>
    <n v="300"/>
    <n v="165000.00000000003"/>
    <n v="49500.000000000007"/>
    <n v="0.3"/>
    <x v="0"/>
    <x v="9"/>
    <x v="1"/>
  </r>
  <r>
    <x v="5"/>
    <n v="1185732"/>
    <d v="2021-11-14T00:00:00"/>
    <x v="0"/>
    <x v="47"/>
    <s v="Boston"/>
    <x v="2"/>
    <n v="55.000000000000007"/>
    <n v="295"/>
    <n v="162250.00000000003"/>
    <n v="40562.500000000007"/>
    <n v="0.25"/>
    <x v="0"/>
    <x v="9"/>
    <x v="1"/>
  </r>
  <r>
    <x v="5"/>
    <n v="1185732"/>
    <d v="2021-11-14T00:00:00"/>
    <x v="0"/>
    <x v="47"/>
    <s v="Boston"/>
    <x v="3"/>
    <n v="55.000000000000007"/>
    <n v="275"/>
    <n v="151250.00000000003"/>
    <n v="37812.500000000007"/>
    <n v="0.25"/>
    <x v="0"/>
    <x v="9"/>
    <x v="1"/>
  </r>
  <r>
    <x v="5"/>
    <n v="1185732"/>
    <d v="2021-11-14T00:00:00"/>
    <x v="0"/>
    <x v="47"/>
    <s v="Boston"/>
    <x v="4"/>
    <n v="65"/>
    <n v="250"/>
    <n v="162500"/>
    <n v="40625"/>
    <n v="0.25"/>
    <x v="0"/>
    <x v="9"/>
    <x v="1"/>
  </r>
  <r>
    <x v="5"/>
    <n v="1185732"/>
    <d v="2021-11-14T00:00:00"/>
    <x v="0"/>
    <x v="47"/>
    <s v="Boston"/>
    <x v="5"/>
    <n v="70"/>
    <n v="350"/>
    <n v="245000"/>
    <n v="73500"/>
    <n v="0.3"/>
    <x v="0"/>
    <x v="9"/>
    <x v="1"/>
  </r>
  <r>
    <x v="5"/>
    <n v="1185732"/>
    <d v="2021-12-13T00:00:00"/>
    <x v="0"/>
    <x v="47"/>
    <s v="Boston"/>
    <x v="0"/>
    <n v="65"/>
    <n v="575"/>
    <n v="373750"/>
    <n v="112125"/>
    <n v="0.3"/>
    <x v="0"/>
    <x v="10"/>
    <x v="1"/>
  </r>
  <r>
    <x v="5"/>
    <n v="1185732"/>
    <d v="2021-12-13T00:00:00"/>
    <x v="0"/>
    <x v="47"/>
    <s v="Boston"/>
    <x v="1"/>
    <n v="55.000000000000007"/>
    <n v="375"/>
    <n v="206250.00000000003"/>
    <n v="61875.000000000007"/>
    <n v="0.3"/>
    <x v="0"/>
    <x v="10"/>
    <x v="1"/>
  </r>
  <r>
    <x v="5"/>
    <n v="1185732"/>
    <d v="2021-12-13T00:00:00"/>
    <x v="0"/>
    <x v="47"/>
    <s v="Boston"/>
    <x v="2"/>
    <n v="55.000000000000007"/>
    <n v="350"/>
    <n v="192500.00000000003"/>
    <n v="48125.000000000007"/>
    <n v="0.25"/>
    <x v="0"/>
    <x v="10"/>
    <x v="1"/>
  </r>
  <r>
    <x v="5"/>
    <n v="1185732"/>
    <d v="2021-12-13T00:00:00"/>
    <x v="0"/>
    <x v="47"/>
    <s v="Boston"/>
    <x v="3"/>
    <n v="55.000000000000007"/>
    <n v="300"/>
    <n v="165000.00000000003"/>
    <n v="41250.000000000007"/>
    <n v="0.25"/>
    <x v="0"/>
    <x v="10"/>
    <x v="1"/>
  </r>
  <r>
    <x v="5"/>
    <n v="1185732"/>
    <d v="2021-12-13T00:00:00"/>
    <x v="0"/>
    <x v="47"/>
    <s v="Boston"/>
    <x v="4"/>
    <n v="65"/>
    <n v="300"/>
    <n v="195000"/>
    <n v="48750"/>
    <n v="0.25"/>
    <x v="0"/>
    <x v="10"/>
    <x v="1"/>
  </r>
  <r>
    <x v="5"/>
    <n v="1185732"/>
    <d v="2021-12-13T00:00:00"/>
    <x v="0"/>
    <x v="47"/>
    <s v="Boston"/>
    <x v="5"/>
    <n v="70"/>
    <n v="400"/>
    <n v="280000"/>
    <n v="84000"/>
    <n v="0.3"/>
    <x v="0"/>
    <x v="10"/>
    <x v="1"/>
  </r>
  <r>
    <x v="5"/>
    <n v="1185732"/>
    <d v="2021-01-14T00:00:00"/>
    <x v="0"/>
    <x v="47"/>
    <s v="Boston"/>
    <x v="0"/>
    <n v="45"/>
    <n v="525"/>
    <n v="236250"/>
    <n v="106312.5"/>
    <n v="0.45"/>
    <x v="0"/>
    <x v="0"/>
    <x v="1"/>
  </r>
  <r>
    <x v="5"/>
    <n v="1185732"/>
    <d v="2021-01-14T00:00:00"/>
    <x v="0"/>
    <x v="47"/>
    <s v="Boston"/>
    <x v="1"/>
    <n v="45"/>
    <n v="325"/>
    <n v="146250"/>
    <n v="65812.5"/>
    <n v="0.45"/>
    <x v="0"/>
    <x v="0"/>
    <x v="1"/>
  </r>
  <r>
    <x v="5"/>
    <n v="1185732"/>
    <d v="2021-01-14T00:00:00"/>
    <x v="0"/>
    <x v="47"/>
    <s v="Boston"/>
    <x v="2"/>
    <n v="35"/>
    <n v="325"/>
    <n v="113750"/>
    <n v="39812.5"/>
    <n v="0.35"/>
    <x v="0"/>
    <x v="0"/>
    <x v="1"/>
  </r>
  <r>
    <x v="5"/>
    <n v="1185732"/>
    <d v="2021-01-14T00:00:00"/>
    <x v="0"/>
    <x v="47"/>
    <s v="Boston"/>
    <x v="3"/>
    <n v="40"/>
    <n v="175"/>
    <n v="70000"/>
    <n v="24500"/>
    <n v="0.35"/>
    <x v="0"/>
    <x v="0"/>
    <x v="1"/>
  </r>
  <r>
    <x v="5"/>
    <n v="1185732"/>
    <d v="2021-01-14T00:00:00"/>
    <x v="0"/>
    <x v="47"/>
    <s v="Boston"/>
    <x v="4"/>
    <n v="55.000000000000007"/>
    <n v="225"/>
    <n v="123750.00000000001"/>
    <n v="43312.5"/>
    <n v="0.35"/>
    <x v="0"/>
    <x v="0"/>
    <x v="1"/>
  </r>
  <r>
    <x v="5"/>
    <n v="1185732"/>
    <d v="2021-01-14T00:00:00"/>
    <x v="0"/>
    <x v="47"/>
    <s v="Boston"/>
    <x v="5"/>
    <n v="45"/>
    <n v="325"/>
    <n v="146250"/>
    <n v="58499.999999999993"/>
    <n v="0.39999999999999997"/>
    <x v="0"/>
    <x v="0"/>
    <x v="1"/>
  </r>
  <r>
    <x v="5"/>
    <n v="1185732"/>
    <d v="2021-02-12T00:00:00"/>
    <x v="0"/>
    <x v="47"/>
    <s v="Boston"/>
    <x v="0"/>
    <n v="45"/>
    <n v="575"/>
    <n v="258750"/>
    <n v="116437.5"/>
    <n v="0.45"/>
    <x v="0"/>
    <x v="1"/>
    <x v="1"/>
  </r>
  <r>
    <x v="5"/>
    <n v="1185732"/>
    <d v="2021-02-12T00:00:00"/>
    <x v="0"/>
    <x v="47"/>
    <s v="Boston"/>
    <x v="1"/>
    <n v="45"/>
    <n v="225"/>
    <n v="101250"/>
    <n v="45562.5"/>
    <n v="0.45"/>
    <x v="0"/>
    <x v="1"/>
    <x v="1"/>
  </r>
  <r>
    <x v="5"/>
    <n v="1185732"/>
    <d v="2021-02-12T00:00:00"/>
    <x v="0"/>
    <x v="47"/>
    <s v="Boston"/>
    <x v="2"/>
    <n v="35"/>
    <n v="275"/>
    <n v="96250"/>
    <n v="33687.5"/>
    <n v="0.35"/>
    <x v="0"/>
    <x v="1"/>
    <x v="1"/>
  </r>
  <r>
    <x v="5"/>
    <n v="1185732"/>
    <d v="2021-02-12T00:00:00"/>
    <x v="0"/>
    <x v="48"/>
    <s v="Burlington"/>
    <x v="3"/>
    <n v="40"/>
    <n v="150"/>
    <n v="60000"/>
    <n v="21000"/>
    <n v="0.35"/>
    <x v="0"/>
    <x v="1"/>
    <x v="1"/>
  </r>
  <r>
    <x v="5"/>
    <n v="1185732"/>
    <d v="2021-02-12T00:00:00"/>
    <x v="0"/>
    <x v="48"/>
    <s v="Burlington"/>
    <x v="4"/>
    <n v="55.000000000000007"/>
    <n v="225"/>
    <n v="123750.00000000001"/>
    <n v="43312.5"/>
    <n v="0.35"/>
    <x v="0"/>
    <x v="1"/>
    <x v="1"/>
  </r>
  <r>
    <x v="5"/>
    <n v="1185732"/>
    <d v="2021-02-12T00:00:00"/>
    <x v="0"/>
    <x v="48"/>
    <s v="Burlington"/>
    <x v="5"/>
    <n v="45"/>
    <n v="325"/>
    <n v="146250"/>
    <n v="58499.999999999993"/>
    <n v="0.39999999999999997"/>
    <x v="0"/>
    <x v="1"/>
    <x v="1"/>
  </r>
  <r>
    <x v="5"/>
    <n v="1185732"/>
    <d v="2021-03-10T00:00:00"/>
    <x v="0"/>
    <x v="48"/>
    <s v="Burlington"/>
    <x v="0"/>
    <n v="45"/>
    <n v="545"/>
    <n v="245250"/>
    <n v="110362.5"/>
    <n v="0.45"/>
    <x v="0"/>
    <x v="2"/>
    <x v="1"/>
  </r>
  <r>
    <x v="5"/>
    <n v="1185732"/>
    <d v="2021-03-10T00:00:00"/>
    <x v="0"/>
    <x v="48"/>
    <s v="Burlington"/>
    <x v="1"/>
    <n v="45"/>
    <n v="250"/>
    <n v="112500"/>
    <n v="50625"/>
    <n v="0.45"/>
    <x v="0"/>
    <x v="2"/>
    <x v="1"/>
  </r>
  <r>
    <x v="5"/>
    <n v="1185732"/>
    <d v="2021-03-10T00:00:00"/>
    <x v="0"/>
    <x v="48"/>
    <s v="Burlington"/>
    <x v="2"/>
    <n v="35"/>
    <n v="275"/>
    <n v="96250"/>
    <n v="33687.5"/>
    <n v="0.35"/>
    <x v="0"/>
    <x v="2"/>
    <x v="1"/>
  </r>
  <r>
    <x v="5"/>
    <n v="1185732"/>
    <d v="2021-03-10T00:00:00"/>
    <x v="0"/>
    <x v="48"/>
    <s v="Burlington"/>
    <x v="3"/>
    <n v="40"/>
    <n v="125"/>
    <n v="50000"/>
    <n v="17500"/>
    <n v="0.35"/>
    <x v="0"/>
    <x v="2"/>
    <x v="1"/>
  </r>
  <r>
    <x v="5"/>
    <n v="1185732"/>
    <d v="2021-03-10T00:00:00"/>
    <x v="0"/>
    <x v="48"/>
    <s v="Burlington"/>
    <x v="4"/>
    <n v="55.000000000000007"/>
    <n v="175"/>
    <n v="96250.000000000015"/>
    <n v="33687.5"/>
    <n v="0.35"/>
    <x v="0"/>
    <x v="2"/>
    <x v="1"/>
  </r>
  <r>
    <x v="5"/>
    <n v="1185732"/>
    <d v="2021-03-10T00:00:00"/>
    <x v="0"/>
    <x v="48"/>
    <s v="Burlington"/>
    <x v="5"/>
    <n v="45"/>
    <n v="275"/>
    <n v="123750"/>
    <n v="49499.999999999993"/>
    <n v="0.39999999999999997"/>
    <x v="0"/>
    <x v="2"/>
    <x v="1"/>
  </r>
  <r>
    <x v="5"/>
    <n v="1185732"/>
    <d v="2021-04-11T00:00:00"/>
    <x v="0"/>
    <x v="48"/>
    <s v="Burlington"/>
    <x v="0"/>
    <n v="45"/>
    <n v="525"/>
    <n v="236250"/>
    <n v="106312.5"/>
    <n v="0.45"/>
    <x v="0"/>
    <x v="3"/>
    <x v="1"/>
  </r>
  <r>
    <x v="5"/>
    <n v="1185732"/>
    <d v="2021-04-11T00:00:00"/>
    <x v="0"/>
    <x v="48"/>
    <s v="Burlington"/>
    <x v="1"/>
    <n v="45"/>
    <n v="225"/>
    <n v="101250"/>
    <n v="45562.5"/>
    <n v="0.45"/>
    <x v="0"/>
    <x v="3"/>
    <x v="1"/>
  </r>
  <r>
    <x v="5"/>
    <n v="1185732"/>
    <d v="2021-04-11T00:00:00"/>
    <x v="0"/>
    <x v="48"/>
    <s v="Burlington"/>
    <x v="2"/>
    <n v="35"/>
    <n v="225"/>
    <n v="78750"/>
    <n v="27562.5"/>
    <n v="0.35"/>
    <x v="0"/>
    <x v="3"/>
    <x v="1"/>
  </r>
  <r>
    <x v="5"/>
    <n v="1185732"/>
    <d v="2021-04-11T00:00:00"/>
    <x v="0"/>
    <x v="48"/>
    <s v="Burlington"/>
    <x v="3"/>
    <n v="40"/>
    <n v="150"/>
    <n v="60000"/>
    <n v="21000"/>
    <n v="0.35"/>
    <x v="0"/>
    <x v="3"/>
    <x v="1"/>
  </r>
  <r>
    <x v="5"/>
    <n v="1185732"/>
    <d v="2021-04-11T00:00:00"/>
    <x v="0"/>
    <x v="48"/>
    <s v="Burlington"/>
    <x v="4"/>
    <n v="55.000000000000007"/>
    <n v="150"/>
    <n v="82500.000000000015"/>
    <n v="28875.000000000004"/>
    <n v="0.35"/>
    <x v="0"/>
    <x v="3"/>
    <x v="1"/>
  </r>
  <r>
    <x v="5"/>
    <n v="1185732"/>
    <d v="2021-04-11T00:00:00"/>
    <x v="0"/>
    <x v="48"/>
    <s v="Burlington"/>
    <x v="5"/>
    <n v="45"/>
    <n v="300"/>
    <n v="135000"/>
    <n v="53999.999999999993"/>
    <n v="0.39999999999999997"/>
    <x v="0"/>
    <x v="3"/>
    <x v="1"/>
  </r>
  <r>
    <x v="5"/>
    <n v="1185732"/>
    <d v="2021-05-10T00:00:00"/>
    <x v="0"/>
    <x v="48"/>
    <s v="Burlington"/>
    <x v="0"/>
    <n v="60"/>
    <n v="570"/>
    <n v="342000"/>
    <n v="153900"/>
    <n v="0.45"/>
    <x v="0"/>
    <x v="4"/>
    <x v="1"/>
  </r>
  <r>
    <x v="5"/>
    <n v="1185732"/>
    <d v="2021-05-10T00:00:00"/>
    <x v="0"/>
    <x v="48"/>
    <s v="Burlington"/>
    <x v="1"/>
    <n v="55.000000000000007"/>
    <n v="275"/>
    <n v="151250.00000000003"/>
    <n v="68062.500000000015"/>
    <n v="0.45"/>
    <x v="0"/>
    <x v="4"/>
    <x v="1"/>
  </r>
  <r>
    <x v="5"/>
    <n v="1185732"/>
    <d v="2021-05-10T00:00:00"/>
    <x v="0"/>
    <x v="48"/>
    <s v="Burlington"/>
    <x v="2"/>
    <n v="50"/>
    <n v="300"/>
    <n v="150000"/>
    <n v="52500"/>
    <n v="0.35"/>
    <x v="0"/>
    <x v="4"/>
    <x v="1"/>
  </r>
  <r>
    <x v="5"/>
    <n v="1185732"/>
    <d v="2021-05-10T00:00:00"/>
    <x v="0"/>
    <x v="48"/>
    <s v="Burlington"/>
    <x v="3"/>
    <n v="50"/>
    <n v="250"/>
    <n v="125000"/>
    <n v="43750"/>
    <n v="0.35"/>
    <x v="0"/>
    <x v="4"/>
    <x v="1"/>
  </r>
  <r>
    <x v="5"/>
    <n v="1185732"/>
    <d v="2021-05-10T00:00:00"/>
    <x v="0"/>
    <x v="48"/>
    <s v="Burlington"/>
    <x v="4"/>
    <n v="60"/>
    <n v="275"/>
    <n v="165000"/>
    <n v="57749.999999999993"/>
    <n v="0.35"/>
    <x v="0"/>
    <x v="4"/>
    <x v="1"/>
  </r>
  <r>
    <x v="5"/>
    <n v="1185732"/>
    <d v="2021-05-10T00:00:00"/>
    <x v="0"/>
    <x v="48"/>
    <s v="Burlington"/>
    <x v="5"/>
    <n v="65"/>
    <n v="400"/>
    <n v="260000"/>
    <n v="103999.99999999999"/>
    <n v="0.39999999999999997"/>
    <x v="0"/>
    <x v="4"/>
    <x v="1"/>
  </r>
  <r>
    <x v="5"/>
    <n v="1185732"/>
    <d v="2021-06-12T00:00:00"/>
    <x v="0"/>
    <x v="48"/>
    <s v="Burlington"/>
    <x v="0"/>
    <n v="60"/>
    <n v="650"/>
    <n v="390000"/>
    <n v="175500"/>
    <n v="0.45"/>
    <x v="0"/>
    <x v="11"/>
    <x v="1"/>
  </r>
  <r>
    <x v="5"/>
    <n v="1185732"/>
    <d v="2021-06-12T00:00:00"/>
    <x v="0"/>
    <x v="48"/>
    <s v="Burlington"/>
    <x v="1"/>
    <n v="55.000000000000007"/>
    <n v="400"/>
    <n v="220000.00000000003"/>
    <n v="99000.000000000015"/>
    <n v="0.45"/>
    <x v="0"/>
    <x v="11"/>
    <x v="1"/>
  </r>
  <r>
    <x v="5"/>
    <n v="1185732"/>
    <d v="2021-06-12T00:00:00"/>
    <x v="0"/>
    <x v="48"/>
    <s v="Burlington"/>
    <x v="2"/>
    <n v="50"/>
    <n v="325"/>
    <n v="162500"/>
    <n v="56875"/>
    <n v="0.35"/>
    <x v="0"/>
    <x v="11"/>
    <x v="1"/>
  </r>
  <r>
    <x v="5"/>
    <n v="1185732"/>
    <d v="2021-06-12T00:00:00"/>
    <x v="0"/>
    <x v="48"/>
    <s v="Burlington"/>
    <x v="3"/>
    <n v="50"/>
    <n v="300"/>
    <n v="150000"/>
    <n v="52500"/>
    <n v="0.35"/>
    <x v="0"/>
    <x v="11"/>
    <x v="1"/>
  </r>
  <r>
    <x v="5"/>
    <n v="1185732"/>
    <d v="2021-06-12T00:00:00"/>
    <x v="0"/>
    <x v="48"/>
    <s v="Burlington"/>
    <x v="4"/>
    <n v="60"/>
    <n v="300"/>
    <n v="180000"/>
    <n v="62999.999999999993"/>
    <n v="0.35"/>
    <x v="0"/>
    <x v="11"/>
    <x v="1"/>
  </r>
  <r>
    <x v="5"/>
    <n v="1185732"/>
    <d v="2021-06-12T00:00:00"/>
    <x v="0"/>
    <x v="48"/>
    <s v="Burlington"/>
    <x v="5"/>
    <n v="65"/>
    <n v="450"/>
    <n v="292500"/>
    <n v="116999.99999999999"/>
    <n v="0.39999999999999997"/>
    <x v="0"/>
    <x v="11"/>
    <x v="1"/>
  </r>
  <r>
    <x v="5"/>
    <n v="1185732"/>
    <d v="2021-07-10T00:00:00"/>
    <x v="0"/>
    <x v="48"/>
    <s v="Burlington"/>
    <x v="0"/>
    <n v="60"/>
    <n v="675"/>
    <n v="405000"/>
    <n v="182250"/>
    <n v="0.45"/>
    <x v="0"/>
    <x v="5"/>
    <x v="1"/>
  </r>
  <r>
    <x v="5"/>
    <n v="1185732"/>
    <d v="2021-07-10T00:00:00"/>
    <x v="0"/>
    <x v="48"/>
    <s v="Burlington"/>
    <x v="1"/>
    <n v="55.000000000000007"/>
    <n v="425"/>
    <n v="233750.00000000003"/>
    <n v="105187.50000000001"/>
    <n v="0.45"/>
    <x v="0"/>
    <x v="5"/>
    <x v="1"/>
  </r>
  <r>
    <x v="5"/>
    <n v="1185732"/>
    <d v="2021-07-10T00:00:00"/>
    <x v="0"/>
    <x v="48"/>
    <s v="Burlington"/>
    <x v="2"/>
    <n v="50"/>
    <n v="350"/>
    <n v="175000"/>
    <n v="61249.999999999993"/>
    <n v="0.35"/>
    <x v="0"/>
    <x v="5"/>
    <x v="1"/>
  </r>
  <r>
    <x v="5"/>
    <n v="1185732"/>
    <d v="2021-07-10T00:00:00"/>
    <x v="0"/>
    <x v="48"/>
    <s v="Burlington"/>
    <x v="3"/>
    <n v="50"/>
    <n v="300"/>
    <n v="150000"/>
    <n v="52500"/>
    <n v="0.35"/>
    <x v="0"/>
    <x v="5"/>
    <x v="1"/>
  </r>
  <r>
    <x v="5"/>
    <n v="1185732"/>
    <d v="2021-07-10T00:00:00"/>
    <x v="0"/>
    <x v="48"/>
    <s v="Burlington"/>
    <x v="4"/>
    <n v="60"/>
    <n v="325"/>
    <n v="195000"/>
    <n v="68250"/>
    <n v="0.35"/>
    <x v="0"/>
    <x v="5"/>
    <x v="1"/>
  </r>
  <r>
    <x v="5"/>
    <n v="1185732"/>
    <d v="2021-07-10T00:00:00"/>
    <x v="0"/>
    <x v="48"/>
    <s v="Burlington"/>
    <x v="5"/>
    <n v="65"/>
    <n v="500"/>
    <n v="325000"/>
    <n v="129999.99999999999"/>
    <n v="0.39999999999999997"/>
    <x v="0"/>
    <x v="5"/>
    <x v="1"/>
  </r>
  <r>
    <x v="5"/>
    <n v="1185732"/>
    <d v="2021-08-11T00:00:00"/>
    <x v="0"/>
    <x v="48"/>
    <s v="Burlington"/>
    <x v="0"/>
    <n v="60"/>
    <n v="650"/>
    <n v="390000"/>
    <n v="175500"/>
    <n v="0.45"/>
    <x v="0"/>
    <x v="6"/>
    <x v="1"/>
  </r>
  <r>
    <x v="5"/>
    <n v="1185732"/>
    <d v="2021-08-11T00:00:00"/>
    <x v="0"/>
    <x v="48"/>
    <s v="Burlington"/>
    <x v="1"/>
    <n v="55.000000000000007"/>
    <n v="425"/>
    <n v="233750.00000000003"/>
    <n v="105187.50000000001"/>
    <n v="0.45"/>
    <x v="0"/>
    <x v="6"/>
    <x v="1"/>
  </r>
  <r>
    <x v="5"/>
    <n v="1185732"/>
    <d v="2021-08-11T00:00:00"/>
    <x v="0"/>
    <x v="48"/>
    <s v="Burlington"/>
    <x v="2"/>
    <n v="50"/>
    <n v="350"/>
    <n v="175000"/>
    <n v="61249.999999999993"/>
    <n v="0.35"/>
    <x v="0"/>
    <x v="6"/>
    <x v="1"/>
  </r>
  <r>
    <x v="5"/>
    <n v="1185732"/>
    <d v="2021-08-11T00:00:00"/>
    <x v="0"/>
    <x v="48"/>
    <s v="Burlington"/>
    <x v="3"/>
    <n v="50"/>
    <n v="250"/>
    <n v="125000"/>
    <n v="43750"/>
    <n v="0.35"/>
    <x v="0"/>
    <x v="6"/>
    <x v="1"/>
  </r>
  <r>
    <x v="5"/>
    <n v="1185732"/>
    <d v="2021-08-11T00:00:00"/>
    <x v="0"/>
    <x v="48"/>
    <s v="Burlington"/>
    <x v="4"/>
    <n v="60"/>
    <n v="225"/>
    <n v="135000"/>
    <n v="47250"/>
    <n v="0.35"/>
    <x v="0"/>
    <x v="6"/>
    <x v="1"/>
  </r>
  <r>
    <x v="5"/>
    <n v="1185732"/>
    <d v="2021-08-11T00:00:00"/>
    <x v="0"/>
    <x v="48"/>
    <s v="Burlington"/>
    <x v="5"/>
    <n v="65"/>
    <n v="400"/>
    <n v="260000"/>
    <n v="103999.99999999999"/>
    <n v="0.39999999999999997"/>
    <x v="0"/>
    <x v="6"/>
    <x v="1"/>
  </r>
  <r>
    <x v="5"/>
    <n v="1185732"/>
    <d v="2021-09-10T00:00:00"/>
    <x v="0"/>
    <x v="48"/>
    <s v="Burlington"/>
    <x v="0"/>
    <n v="60"/>
    <n v="525"/>
    <n v="315000"/>
    <n v="141750"/>
    <n v="0.45"/>
    <x v="0"/>
    <x v="7"/>
    <x v="1"/>
  </r>
  <r>
    <x v="5"/>
    <n v="1185732"/>
    <d v="2021-09-10T00:00:00"/>
    <x v="0"/>
    <x v="48"/>
    <s v="Burlington"/>
    <x v="1"/>
    <n v="55.000000000000007"/>
    <n v="325"/>
    <n v="178750.00000000003"/>
    <n v="80437.500000000015"/>
    <n v="0.45"/>
    <x v="0"/>
    <x v="7"/>
    <x v="1"/>
  </r>
  <r>
    <x v="5"/>
    <n v="1185732"/>
    <d v="2021-09-10T00:00:00"/>
    <x v="0"/>
    <x v="48"/>
    <s v="Burlington"/>
    <x v="2"/>
    <n v="50"/>
    <n v="225"/>
    <n v="112500"/>
    <n v="39375"/>
    <n v="0.35"/>
    <x v="0"/>
    <x v="7"/>
    <x v="1"/>
  </r>
  <r>
    <x v="5"/>
    <n v="1185732"/>
    <d v="2021-09-10T00:00:00"/>
    <x v="0"/>
    <x v="48"/>
    <s v="Burlington"/>
    <x v="3"/>
    <n v="50"/>
    <n v="200"/>
    <n v="100000"/>
    <n v="35000"/>
    <n v="0.35"/>
    <x v="0"/>
    <x v="7"/>
    <x v="1"/>
  </r>
  <r>
    <x v="5"/>
    <n v="1185732"/>
    <d v="2021-09-10T00:00:00"/>
    <x v="0"/>
    <x v="48"/>
    <s v="Burlington"/>
    <x v="4"/>
    <n v="60"/>
    <n v="200"/>
    <n v="120000"/>
    <n v="42000"/>
    <n v="0.35"/>
    <x v="0"/>
    <x v="7"/>
    <x v="1"/>
  </r>
  <r>
    <x v="5"/>
    <n v="1185732"/>
    <d v="2021-09-10T00:00:00"/>
    <x v="0"/>
    <x v="48"/>
    <s v="Burlington"/>
    <x v="5"/>
    <n v="65"/>
    <n v="300"/>
    <n v="195000"/>
    <n v="78000"/>
    <n v="0.39999999999999997"/>
    <x v="0"/>
    <x v="7"/>
    <x v="1"/>
  </r>
  <r>
    <x v="5"/>
    <n v="1185732"/>
    <d v="2021-10-12T00:00:00"/>
    <x v="0"/>
    <x v="48"/>
    <s v="Burlington"/>
    <x v="0"/>
    <n v="65"/>
    <n v="475"/>
    <n v="308750"/>
    <n v="138937.5"/>
    <n v="0.45"/>
    <x v="0"/>
    <x v="8"/>
    <x v="1"/>
  </r>
  <r>
    <x v="5"/>
    <n v="1185732"/>
    <d v="2021-10-12T00:00:00"/>
    <x v="0"/>
    <x v="48"/>
    <s v="Burlington"/>
    <x v="1"/>
    <n v="60.000000000000007"/>
    <n v="300"/>
    <n v="180000.00000000003"/>
    <n v="81000.000000000015"/>
    <n v="0.45"/>
    <x v="0"/>
    <x v="8"/>
    <x v="1"/>
  </r>
  <r>
    <x v="5"/>
    <n v="1185732"/>
    <d v="2021-10-12T00:00:00"/>
    <x v="0"/>
    <x v="48"/>
    <s v="Burlington"/>
    <x v="2"/>
    <n v="60.000000000000007"/>
    <n v="200"/>
    <n v="120000.00000000001"/>
    <n v="42000"/>
    <n v="0.35"/>
    <x v="0"/>
    <x v="8"/>
    <x v="1"/>
  </r>
  <r>
    <x v="5"/>
    <n v="1185732"/>
    <d v="2021-10-12T00:00:00"/>
    <x v="0"/>
    <x v="48"/>
    <s v="Burlington"/>
    <x v="3"/>
    <n v="60.000000000000007"/>
    <n v="175"/>
    <n v="105000.00000000001"/>
    <n v="36750"/>
    <n v="0.35"/>
    <x v="0"/>
    <x v="8"/>
    <x v="1"/>
  </r>
  <r>
    <x v="5"/>
    <n v="1185732"/>
    <d v="2021-10-12T00:00:00"/>
    <x v="0"/>
    <x v="48"/>
    <s v="Burlington"/>
    <x v="4"/>
    <n v="70"/>
    <n v="175"/>
    <n v="122500"/>
    <n v="42875"/>
    <n v="0.35"/>
    <x v="0"/>
    <x v="8"/>
    <x v="1"/>
  </r>
  <r>
    <x v="3"/>
    <n v="1185732"/>
    <d v="2021-10-12T00:00:00"/>
    <x v="0"/>
    <x v="48"/>
    <s v="Burlington"/>
    <x v="5"/>
    <n v="75"/>
    <n v="300"/>
    <n v="225000"/>
    <n v="89999.999999999985"/>
    <n v="0.39999999999999997"/>
    <x v="0"/>
    <x v="8"/>
    <x v="1"/>
  </r>
  <r>
    <x v="3"/>
    <n v="1185732"/>
    <d v="2021-11-11T00:00:00"/>
    <x v="0"/>
    <x v="48"/>
    <s v="Burlington"/>
    <x v="0"/>
    <n v="70"/>
    <n v="450"/>
    <n v="315000"/>
    <n v="141750"/>
    <n v="0.45"/>
    <x v="0"/>
    <x v="9"/>
    <x v="1"/>
  </r>
  <r>
    <x v="3"/>
    <n v="1185732"/>
    <d v="2021-11-11T00:00:00"/>
    <x v="0"/>
    <x v="48"/>
    <s v="Burlington"/>
    <x v="1"/>
    <n v="60.000000000000007"/>
    <n v="325"/>
    <n v="195000.00000000003"/>
    <n v="87750.000000000015"/>
    <n v="0.45"/>
    <x v="0"/>
    <x v="9"/>
    <x v="1"/>
  </r>
  <r>
    <x v="3"/>
    <n v="1185732"/>
    <d v="2021-11-11T00:00:00"/>
    <x v="0"/>
    <x v="48"/>
    <s v="Burlington"/>
    <x v="2"/>
    <n v="60.000000000000007"/>
    <n v="320"/>
    <n v="192000.00000000003"/>
    <n v="67200"/>
    <n v="0.35"/>
    <x v="0"/>
    <x v="9"/>
    <x v="1"/>
  </r>
  <r>
    <x v="5"/>
    <n v="1185732"/>
    <d v="2021-11-11T00:00:00"/>
    <x v="0"/>
    <x v="48"/>
    <s v="Burlington"/>
    <x v="3"/>
    <n v="60.000000000000007"/>
    <n v="300"/>
    <n v="180000.00000000003"/>
    <n v="63000.000000000007"/>
    <n v="0.35"/>
    <x v="0"/>
    <x v="9"/>
    <x v="1"/>
  </r>
  <r>
    <x v="5"/>
    <n v="1185732"/>
    <d v="2021-11-11T00:00:00"/>
    <x v="0"/>
    <x v="48"/>
    <s v="Burlington"/>
    <x v="4"/>
    <n v="70"/>
    <n v="275"/>
    <n v="192500"/>
    <n v="67375"/>
    <n v="0.35"/>
    <x v="0"/>
    <x v="9"/>
    <x v="1"/>
  </r>
  <r>
    <x v="5"/>
    <n v="1185732"/>
    <d v="2021-11-11T00:00:00"/>
    <x v="0"/>
    <x v="48"/>
    <s v="Burlington"/>
    <x v="5"/>
    <n v="75"/>
    <n v="375"/>
    <n v="281250"/>
    <n v="112499.99999999999"/>
    <n v="0.39999999999999997"/>
    <x v="0"/>
    <x v="9"/>
    <x v="1"/>
  </r>
  <r>
    <x v="5"/>
    <n v="1185732"/>
    <d v="2021-12-10T00:00:00"/>
    <x v="0"/>
    <x v="48"/>
    <s v="Burlington"/>
    <x v="0"/>
    <n v="70"/>
    <n v="600"/>
    <n v="420000"/>
    <n v="189000"/>
    <n v="0.45"/>
    <x v="0"/>
    <x v="10"/>
    <x v="1"/>
  </r>
  <r>
    <x v="5"/>
    <n v="1185732"/>
    <d v="2021-12-10T00:00:00"/>
    <x v="0"/>
    <x v="48"/>
    <s v="Burlington"/>
    <x v="1"/>
    <n v="60.000000000000007"/>
    <n v="400"/>
    <n v="240000.00000000003"/>
    <n v="108000.00000000001"/>
    <n v="0.45"/>
    <x v="0"/>
    <x v="10"/>
    <x v="1"/>
  </r>
  <r>
    <x v="5"/>
    <n v="1185732"/>
    <d v="2021-12-10T00:00:00"/>
    <x v="0"/>
    <x v="48"/>
    <s v="Burlington"/>
    <x v="2"/>
    <n v="60.000000000000007"/>
    <n v="375"/>
    <n v="225000.00000000003"/>
    <n v="78750"/>
    <n v="0.35"/>
    <x v="0"/>
    <x v="10"/>
    <x v="1"/>
  </r>
  <r>
    <x v="5"/>
    <n v="1185732"/>
    <d v="2021-12-10T00:00:00"/>
    <x v="0"/>
    <x v="48"/>
    <s v="Burlington"/>
    <x v="3"/>
    <n v="60.000000000000007"/>
    <n v="325"/>
    <n v="195000.00000000003"/>
    <n v="68250"/>
    <n v="0.35"/>
    <x v="0"/>
    <x v="10"/>
    <x v="1"/>
  </r>
  <r>
    <x v="5"/>
    <n v="1185732"/>
    <d v="2021-12-10T00:00:00"/>
    <x v="0"/>
    <x v="48"/>
    <s v="Burlington"/>
    <x v="4"/>
    <n v="70"/>
    <n v="325"/>
    <n v="227500"/>
    <n v="79625"/>
    <n v="0.35"/>
    <x v="0"/>
    <x v="10"/>
    <x v="1"/>
  </r>
  <r>
    <x v="5"/>
    <n v="1185732"/>
    <d v="2021-12-10T00:00:00"/>
    <x v="0"/>
    <x v="48"/>
    <s v="Burlington"/>
    <x v="5"/>
    <n v="75"/>
    <n v="425"/>
    <n v="318750"/>
    <n v="127499.99999999999"/>
    <n v="0.39999999999999997"/>
    <x v="0"/>
    <x v="10"/>
    <x v="1"/>
  </r>
  <r>
    <x v="5"/>
    <n v="1185732"/>
    <d v="2021-01-21T00:00:00"/>
    <x v="0"/>
    <x v="48"/>
    <s v="Burlington"/>
    <x v="0"/>
    <n v="50"/>
    <n v="525"/>
    <n v="262500"/>
    <n v="105000"/>
    <n v="0.4"/>
    <x v="0"/>
    <x v="0"/>
    <x v="1"/>
  </r>
  <r>
    <x v="5"/>
    <n v="1185732"/>
    <d v="2021-01-21T00:00:00"/>
    <x v="0"/>
    <x v="48"/>
    <s v="Burlington"/>
    <x v="1"/>
    <n v="50"/>
    <n v="325"/>
    <n v="162500"/>
    <n v="65000"/>
    <n v="0.4"/>
    <x v="0"/>
    <x v="0"/>
    <x v="1"/>
  </r>
  <r>
    <x v="5"/>
    <n v="1185732"/>
    <d v="2021-01-21T00:00:00"/>
    <x v="0"/>
    <x v="48"/>
    <s v="Burlington"/>
    <x v="2"/>
    <n v="40"/>
    <n v="325"/>
    <n v="130000"/>
    <n v="39000"/>
    <n v="0.3"/>
    <x v="0"/>
    <x v="0"/>
    <x v="1"/>
  </r>
  <r>
    <x v="5"/>
    <n v="1185732"/>
    <d v="2021-01-21T00:00:00"/>
    <x v="0"/>
    <x v="48"/>
    <s v="Burlington"/>
    <x v="3"/>
    <n v="44.999999999999993"/>
    <n v="175"/>
    <n v="78749.999999999985"/>
    <n v="23624.999999999996"/>
    <n v="0.3"/>
    <x v="0"/>
    <x v="0"/>
    <x v="1"/>
  </r>
  <r>
    <x v="5"/>
    <n v="1185732"/>
    <d v="2021-01-21T00:00:00"/>
    <x v="0"/>
    <x v="48"/>
    <s v="Burlington"/>
    <x v="4"/>
    <n v="60.000000000000007"/>
    <n v="225"/>
    <n v="135000.00000000003"/>
    <n v="40500.000000000007"/>
    <n v="0.3"/>
    <x v="0"/>
    <x v="0"/>
    <x v="1"/>
  </r>
  <r>
    <x v="5"/>
    <n v="1185732"/>
    <d v="2021-01-21T00:00:00"/>
    <x v="0"/>
    <x v="48"/>
    <s v="Burlington"/>
    <x v="5"/>
    <n v="50"/>
    <n v="325"/>
    <n v="162500"/>
    <n v="56875"/>
    <n v="0.35"/>
    <x v="0"/>
    <x v="0"/>
    <x v="1"/>
  </r>
  <r>
    <x v="5"/>
    <n v="1185732"/>
    <d v="2021-02-19T00:00:00"/>
    <x v="0"/>
    <x v="48"/>
    <s v="Burlington"/>
    <x v="0"/>
    <n v="50"/>
    <n v="600"/>
    <n v="300000"/>
    <n v="120000"/>
    <n v="0.4"/>
    <x v="0"/>
    <x v="1"/>
    <x v="1"/>
  </r>
  <r>
    <x v="5"/>
    <n v="1185732"/>
    <d v="2021-02-19T00:00:00"/>
    <x v="0"/>
    <x v="48"/>
    <s v="Burlington"/>
    <x v="1"/>
    <n v="50"/>
    <n v="250"/>
    <n v="125000"/>
    <n v="50000"/>
    <n v="0.4"/>
    <x v="0"/>
    <x v="1"/>
    <x v="1"/>
  </r>
  <r>
    <x v="5"/>
    <n v="1185732"/>
    <d v="2021-02-19T00:00:00"/>
    <x v="0"/>
    <x v="48"/>
    <s v="Burlington"/>
    <x v="2"/>
    <n v="40"/>
    <n v="300"/>
    <n v="120000"/>
    <n v="36000"/>
    <n v="0.3"/>
    <x v="0"/>
    <x v="1"/>
    <x v="1"/>
  </r>
  <r>
    <x v="5"/>
    <n v="1185732"/>
    <d v="2021-02-19T00:00:00"/>
    <x v="0"/>
    <x v="49"/>
    <s v="Manchester"/>
    <x v="3"/>
    <n v="44.999999999999993"/>
    <n v="200"/>
    <n v="89999.999999999985"/>
    <n v="26999.999999999996"/>
    <n v="0.3"/>
    <x v="0"/>
    <x v="1"/>
    <x v="1"/>
  </r>
  <r>
    <x v="5"/>
    <n v="1185732"/>
    <d v="2021-02-19T00:00:00"/>
    <x v="0"/>
    <x v="49"/>
    <s v="Manchester"/>
    <x v="4"/>
    <n v="60.000000000000007"/>
    <n v="275"/>
    <n v="165000.00000000003"/>
    <n v="49500.000000000007"/>
    <n v="0.3"/>
    <x v="0"/>
    <x v="1"/>
    <x v="1"/>
  </r>
  <r>
    <x v="5"/>
    <n v="1185732"/>
    <d v="2021-02-19T00:00:00"/>
    <x v="0"/>
    <x v="49"/>
    <s v="Manchester"/>
    <x v="5"/>
    <n v="50"/>
    <n v="375"/>
    <n v="187500"/>
    <n v="65625"/>
    <n v="0.35"/>
    <x v="0"/>
    <x v="1"/>
    <x v="1"/>
  </r>
  <r>
    <x v="5"/>
    <n v="1185732"/>
    <d v="2021-03-17T00:00:00"/>
    <x v="0"/>
    <x v="49"/>
    <s v="Manchester"/>
    <x v="0"/>
    <n v="50"/>
    <n v="570"/>
    <n v="285000"/>
    <n v="114000"/>
    <n v="0.4"/>
    <x v="0"/>
    <x v="2"/>
    <x v="1"/>
  </r>
  <r>
    <x v="5"/>
    <n v="1185732"/>
    <d v="2021-03-17T00:00:00"/>
    <x v="0"/>
    <x v="49"/>
    <s v="Manchester"/>
    <x v="1"/>
    <n v="50"/>
    <n v="275"/>
    <n v="137500"/>
    <n v="55000"/>
    <n v="0.4"/>
    <x v="0"/>
    <x v="2"/>
    <x v="1"/>
  </r>
  <r>
    <x v="5"/>
    <n v="1185732"/>
    <d v="2021-03-17T00:00:00"/>
    <x v="0"/>
    <x v="49"/>
    <s v="Manchester"/>
    <x v="2"/>
    <n v="40"/>
    <n v="300"/>
    <n v="120000"/>
    <n v="36000"/>
    <n v="0.3"/>
    <x v="0"/>
    <x v="2"/>
    <x v="1"/>
  </r>
  <r>
    <x v="5"/>
    <n v="1185732"/>
    <d v="2021-03-17T00:00:00"/>
    <x v="0"/>
    <x v="49"/>
    <s v="Manchester"/>
    <x v="3"/>
    <n v="44.999999999999993"/>
    <n v="150"/>
    <n v="67499.999999999985"/>
    <n v="20249.999999999996"/>
    <n v="0.3"/>
    <x v="0"/>
    <x v="2"/>
    <x v="1"/>
  </r>
  <r>
    <x v="5"/>
    <n v="1185732"/>
    <d v="2021-03-17T00:00:00"/>
    <x v="0"/>
    <x v="49"/>
    <s v="Manchester"/>
    <x v="4"/>
    <n v="60.000000000000007"/>
    <n v="200"/>
    <n v="120000.00000000001"/>
    <n v="36000"/>
    <n v="0.3"/>
    <x v="0"/>
    <x v="2"/>
    <x v="1"/>
  </r>
  <r>
    <x v="5"/>
    <n v="1185732"/>
    <d v="2021-03-17T00:00:00"/>
    <x v="0"/>
    <x v="49"/>
    <s v="Manchester"/>
    <x v="5"/>
    <n v="50"/>
    <n v="300"/>
    <n v="150000"/>
    <n v="52500"/>
    <n v="0.35"/>
    <x v="0"/>
    <x v="2"/>
    <x v="1"/>
  </r>
  <r>
    <x v="5"/>
    <n v="1185732"/>
    <d v="2021-04-18T00:00:00"/>
    <x v="0"/>
    <x v="49"/>
    <s v="Manchester"/>
    <x v="0"/>
    <n v="50"/>
    <n v="550"/>
    <n v="275000"/>
    <n v="110000"/>
    <n v="0.4"/>
    <x v="0"/>
    <x v="3"/>
    <x v="1"/>
  </r>
  <r>
    <x v="5"/>
    <n v="1185732"/>
    <d v="2021-04-18T00:00:00"/>
    <x v="0"/>
    <x v="49"/>
    <s v="Manchester"/>
    <x v="1"/>
    <n v="50"/>
    <n v="250"/>
    <n v="125000"/>
    <n v="50000"/>
    <n v="0.4"/>
    <x v="0"/>
    <x v="3"/>
    <x v="1"/>
  </r>
  <r>
    <x v="5"/>
    <n v="1185732"/>
    <d v="2021-04-18T00:00:00"/>
    <x v="0"/>
    <x v="49"/>
    <s v="Manchester"/>
    <x v="2"/>
    <n v="40"/>
    <n v="250"/>
    <n v="100000"/>
    <n v="30000"/>
    <n v="0.3"/>
    <x v="0"/>
    <x v="3"/>
    <x v="1"/>
  </r>
  <r>
    <x v="5"/>
    <n v="1185732"/>
    <d v="2021-04-18T00:00:00"/>
    <x v="0"/>
    <x v="49"/>
    <s v="Manchester"/>
    <x v="3"/>
    <n v="44.999999999999993"/>
    <n v="175"/>
    <n v="78749.999999999985"/>
    <n v="23624.999999999996"/>
    <n v="0.3"/>
    <x v="0"/>
    <x v="3"/>
    <x v="1"/>
  </r>
  <r>
    <x v="5"/>
    <n v="1185732"/>
    <d v="2021-04-18T00:00:00"/>
    <x v="0"/>
    <x v="49"/>
    <s v="Manchester"/>
    <x v="4"/>
    <n v="60.000000000000007"/>
    <n v="175"/>
    <n v="105000.00000000001"/>
    <n v="31500.000000000004"/>
    <n v="0.3"/>
    <x v="0"/>
    <x v="3"/>
    <x v="1"/>
  </r>
  <r>
    <x v="5"/>
    <n v="1185732"/>
    <d v="2021-04-18T00:00:00"/>
    <x v="0"/>
    <x v="49"/>
    <s v="Manchester"/>
    <x v="5"/>
    <n v="50"/>
    <n v="325"/>
    <n v="162500"/>
    <n v="56875"/>
    <n v="0.35"/>
    <x v="0"/>
    <x v="3"/>
    <x v="1"/>
  </r>
  <r>
    <x v="5"/>
    <n v="1185732"/>
    <d v="2021-05-17T00:00:00"/>
    <x v="0"/>
    <x v="49"/>
    <s v="Manchester"/>
    <x v="0"/>
    <n v="65"/>
    <n v="595"/>
    <n v="386750"/>
    <n v="154700"/>
    <n v="0.4"/>
    <x v="0"/>
    <x v="4"/>
    <x v="1"/>
  </r>
  <r>
    <x v="5"/>
    <n v="1185732"/>
    <d v="2021-05-17T00:00:00"/>
    <x v="0"/>
    <x v="49"/>
    <s v="Manchester"/>
    <x v="1"/>
    <n v="60.000000000000007"/>
    <n v="300"/>
    <n v="180000.00000000003"/>
    <n v="72000.000000000015"/>
    <n v="0.4"/>
    <x v="0"/>
    <x v="4"/>
    <x v="1"/>
  </r>
  <r>
    <x v="5"/>
    <n v="1185732"/>
    <d v="2021-05-17T00:00:00"/>
    <x v="0"/>
    <x v="49"/>
    <s v="Manchester"/>
    <x v="2"/>
    <n v="55.000000000000007"/>
    <n v="325"/>
    <n v="178750.00000000003"/>
    <n v="53625.000000000007"/>
    <n v="0.3"/>
    <x v="0"/>
    <x v="4"/>
    <x v="1"/>
  </r>
  <r>
    <x v="5"/>
    <n v="1185732"/>
    <d v="2021-05-17T00:00:00"/>
    <x v="0"/>
    <x v="49"/>
    <s v="Manchester"/>
    <x v="3"/>
    <n v="55.000000000000007"/>
    <n v="275"/>
    <n v="151250.00000000003"/>
    <n v="45375.000000000007"/>
    <n v="0.3"/>
    <x v="0"/>
    <x v="4"/>
    <x v="1"/>
  </r>
  <r>
    <x v="5"/>
    <n v="1185732"/>
    <d v="2021-05-17T00:00:00"/>
    <x v="0"/>
    <x v="49"/>
    <s v="Manchester"/>
    <x v="4"/>
    <n v="65"/>
    <n v="300"/>
    <n v="195000"/>
    <n v="58500"/>
    <n v="0.3"/>
    <x v="0"/>
    <x v="4"/>
    <x v="1"/>
  </r>
  <r>
    <x v="5"/>
    <n v="1185732"/>
    <d v="2021-05-17T00:00:00"/>
    <x v="0"/>
    <x v="49"/>
    <s v="Manchester"/>
    <x v="5"/>
    <n v="70"/>
    <n v="425"/>
    <n v="297500"/>
    <n v="104125"/>
    <n v="0.35"/>
    <x v="0"/>
    <x v="4"/>
    <x v="1"/>
  </r>
  <r>
    <x v="5"/>
    <n v="1185732"/>
    <d v="2021-06-19T00:00:00"/>
    <x v="0"/>
    <x v="49"/>
    <s v="Manchester"/>
    <x v="0"/>
    <n v="65"/>
    <n v="675"/>
    <n v="438750"/>
    <n v="175500"/>
    <n v="0.4"/>
    <x v="0"/>
    <x v="11"/>
    <x v="1"/>
  </r>
  <r>
    <x v="5"/>
    <n v="1185732"/>
    <d v="2021-06-19T00:00:00"/>
    <x v="0"/>
    <x v="49"/>
    <s v="Manchester"/>
    <x v="1"/>
    <n v="60.000000000000007"/>
    <n v="425"/>
    <n v="255000.00000000003"/>
    <n v="102000.00000000001"/>
    <n v="0.4"/>
    <x v="0"/>
    <x v="11"/>
    <x v="1"/>
  </r>
  <r>
    <x v="5"/>
    <n v="1185732"/>
    <d v="2021-06-19T00:00:00"/>
    <x v="0"/>
    <x v="49"/>
    <s v="Manchester"/>
    <x v="2"/>
    <n v="55.000000000000007"/>
    <n v="350"/>
    <n v="192500.00000000003"/>
    <n v="57750.000000000007"/>
    <n v="0.3"/>
    <x v="0"/>
    <x v="11"/>
    <x v="1"/>
  </r>
  <r>
    <x v="5"/>
    <n v="1185732"/>
    <d v="2021-06-19T00:00:00"/>
    <x v="0"/>
    <x v="49"/>
    <s v="Manchester"/>
    <x v="3"/>
    <n v="55.000000000000007"/>
    <n v="325"/>
    <n v="178750.00000000003"/>
    <n v="53625.000000000007"/>
    <n v="0.3"/>
    <x v="0"/>
    <x v="11"/>
    <x v="1"/>
  </r>
  <r>
    <x v="5"/>
    <n v="1185732"/>
    <d v="2021-06-19T00:00:00"/>
    <x v="0"/>
    <x v="49"/>
    <s v="Manchester"/>
    <x v="4"/>
    <n v="65"/>
    <n v="325"/>
    <n v="211250"/>
    <n v="63375"/>
    <n v="0.3"/>
    <x v="0"/>
    <x v="11"/>
    <x v="1"/>
  </r>
  <r>
    <x v="5"/>
    <n v="1185732"/>
    <d v="2021-06-19T00:00:00"/>
    <x v="0"/>
    <x v="49"/>
    <s v="Manchester"/>
    <x v="5"/>
    <n v="70"/>
    <n v="475"/>
    <n v="332500"/>
    <n v="116374.99999999999"/>
    <n v="0.35"/>
    <x v="0"/>
    <x v="11"/>
    <x v="1"/>
  </r>
  <r>
    <x v="5"/>
    <n v="1185732"/>
    <d v="2021-07-17T00:00:00"/>
    <x v="0"/>
    <x v="49"/>
    <s v="Manchester"/>
    <x v="0"/>
    <n v="65"/>
    <n v="700"/>
    <n v="455000"/>
    <n v="182000"/>
    <n v="0.4"/>
    <x v="0"/>
    <x v="5"/>
    <x v="1"/>
  </r>
  <r>
    <x v="5"/>
    <n v="1185732"/>
    <d v="2021-07-17T00:00:00"/>
    <x v="0"/>
    <x v="49"/>
    <s v="Manchester"/>
    <x v="1"/>
    <n v="60.000000000000007"/>
    <n v="450"/>
    <n v="270000.00000000006"/>
    <n v="108000.00000000003"/>
    <n v="0.4"/>
    <x v="1"/>
    <x v="5"/>
    <x v="1"/>
  </r>
  <r>
    <x v="5"/>
    <n v="1185732"/>
    <d v="2021-07-17T00:00:00"/>
    <x v="0"/>
    <x v="49"/>
    <s v="Manchester"/>
    <x v="2"/>
    <n v="55.000000000000007"/>
    <n v="375"/>
    <n v="206250.00000000003"/>
    <n v="61875.000000000007"/>
    <n v="0.3"/>
    <x v="1"/>
    <x v="5"/>
    <x v="1"/>
  </r>
  <r>
    <x v="5"/>
    <n v="1185732"/>
    <d v="2021-07-17T00:00:00"/>
    <x v="0"/>
    <x v="49"/>
    <s v="Manchester"/>
    <x v="3"/>
    <n v="55.000000000000007"/>
    <n v="325"/>
    <n v="178750.00000000003"/>
    <n v="53625.000000000007"/>
    <n v="0.3"/>
    <x v="1"/>
    <x v="5"/>
    <x v="1"/>
  </r>
  <r>
    <x v="5"/>
    <n v="1185732"/>
    <d v="2021-07-17T00:00:00"/>
    <x v="0"/>
    <x v="49"/>
    <s v="Manchester"/>
    <x v="4"/>
    <n v="65"/>
    <n v="350"/>
    <n v="227500"/>
    <n v="68250"/>
    <n v="0.3"/>
    <x v="1"/>
    <x v="5"/>
    <x v="1"/>
  </r>
  <r>
    <x v="5"/>
    <n v="1185732"/>
    <d v="2021-07-17T00:00:00"/>
    <x v="0"/>
    <x v="49"/>
    <s v="Manchester"/>
    <x v="5"/>
    <n v="70"/>
    <n v="525"/>
    <n v="367500"/>
    <n v="128624.99999999999"/>
    <n v="0.35"/>
    <x v="1"/>
    <x v="5"/>
    <x v="1"/>
  </r>
  <r>
    <x v="5"/>
    <n v="1185732"/>
    <d v="2021-08-18T00:00:00"/>
    <x v="0"/>
    <x v="49"/>
    <s v="Manchester"/>
    <x v="0"/>
    <n v="65"/>
    <n v="675"/>
    <n v="438750"/>
    <n v="175500"/>
    <n v="0.4"/>
    <x v="1"/>
    <x v="6"/>
    <x v="1"/>
  </r>
  <r>
    <x v="5"/>
    <n v="1185732"/>
    <d v="2021-08-18T00:00:00"/>
    <x v="0"/>
    <x v="49"/>
    <s v="Manchester"/>
    <x v="1"/>
    <n v="60.000000000000007"/>
    <n v="450"/>
    <n v="270000.00000000006"/>
    <n v="108000.00000000003"/>
    <n v="0.4"/>
    <x v="1"/>
    <x v="6"/>
    <x v="1"/>
  </r>
  <r>
    <x v="5"/>
    <n v="1185732"/>
    <d v="2021-08-18T00:00:00"/>
    <x v="0"/>
    <x v="49"/>
    <s v="Manchester"/>
    <x v="2"/>
    <n v="55.000000000000007"/>
    <n v="375"/>
    <n v="206250.00000000003"/>
    <n v="61875.000000000007"/>
    <n v="0.3"/>
    <x v="1"/>
    <x v="6"/>
    <x v="1"/>
  </r>
  <r>
    <x v="5"/>
    <n v="1185732"/>
    <d v="2021-08-18T00:00:00"/>
    <x v="0"/>
    <x v="49"/>
    <s v="Manchester"/>
    <x v="3"/>
    <n v="55.000000000000007"/>
    <n v="275"/>
    <n v="151250.00000000003"/>
    <n v="45375.000000000007"/>
    <n v="0.3"/>
    <x v="1"/>
    <x v="6"/>
    <x v="1"/>
  </r>
  <r>
    <x v="5"/>
    <n v="1185732"/>
    <d v="2021-08-18T00:00:00"/>
    <x v="0"/>
    <x v="49"/>
    <s v="Manchester"/>
    <x v="4"/>
    <n v="65"/>
    <n v="250"/>
    <n v="162500"/>
    <n v="48750"/>
    <n v="0.3"/>
    <x v="1"/>
    <x v="6"/>
    <x v="1"/>
  </r>
  <r>
    <x v="5"/>
    <n v="1185732"/>
    <d v="2021-08-18T00:00:00"/>
    <x v="0"/>
    <x v="49"/>
    <s v="Manchester"/>
    <x v="5"/>
    <n v="70"/>
    <n v="425"/>
    <n v="297500"/>
    <n v="104125"/>
    <n v="0.35"/>
    <x v="1"/>
    <x v="6"/>
    <x v="1"/>
  </r>
  <r>
    <x v="5"/>
    <n v="1185732"/>
    <d v="2021-09-17T00:00:00"/>
    <x v="0"/>
    <x v="49"/>
    <s v="Manchester"/>
    <x v="0"/>
    <n v="65"/>
    <n v="550"/>
    <n v="357500"/>
    <n v="143000"/>
    <n v="0.4"/>
    <x v="1"/>
    <x v="7"/>
    <x v="1"/>
  </r>
  <r>
    <x v="5"/>
    <n v="1185732"/>
    <d v="2021-09-17T00:00:00"/>
    <x v="0"/>
    <x v="49"/>
    <s v="Manchester"/>
    <x v="1"/>
    <n v="60.000000000000007"/>
    <n v="350"/>
    <n v="210000.00000000003"/>
    <n v="84000.000000000015"/>
    <n v="0.4"/>
    <x v="1"/>
    <x v="7"/>
    <x v="1"/>
  </r>
  <r>
    <x v="5"/>
    <n v="1185732"/>
    <d v="2021-09-17T00:00:00"/>
    <x v="0"/>
    <x v="49"/>
    <s v="Manchester"/>
    <x v="2"/>
    <n v="55.000000000000007"/>
    <n v="250"/>
    <n v="137500.00000000003"/>
    <n v="41250.000000000007"/>
    <n v="0.3"/>
    <x v="1"/>
    <x v="7"/>
    <x v="1"/>
  </r>
  <r>
    <x v="5"/>
    <n v="1185732"/>
    <d v="2021-09-17T00:00:00"/>
    <x v="0"/>
    <x v="49"/>
    <s v="Manchester"/>
    <x v="3"/>
    <n v="55.000000000000007"/>
    <n v="225"/>
    <n v="123750.00000000001"/>
    <n v="37125"/>
    <n v="0.3"/>
    <x v="1"/>
    <x v="7"/>
    <x v="1"/>
  </r>
  <r>
    <x v="5"/>
    <n v="1185732"/>
    <d v="2021-09-17T00:00:00"/>
    <x v="0"/>
    <x v="49"/>
    <s v="Manchester"/>
    <x v="4"/>
    <n v="65"/>
    <n v="225"/>
    <n v="146250"/>
    <n v="43875"/>
    <n v="0.3"/>
    <x v="1"/>
    <x v="7"/>
    <x v="1"/>
  </r>
  <r>
    <x v="5"/>
    <n v="1185732"/>
    <d v="2021-09-17T00:00:00"/>
    <x v="0"/>
    <x v="49"/>
    <s v="Manchester"/>
    <x v="5"/>
    <n v="70"/>
    <n v="325"/>
    <n v="227500"/>
    <n v="79625"/>
    <n v="0.35"/>
    <x v="1"/>
    <x v="7"/>
    <x v="1"/>
  </r>
  <r>
    <x v="0"/>
    <n v="1185732"/>
    <d v="2021-10-19T00:00:00"/>
    <x v="0"/>
    <x v="49"/>
    <s v="Manchester"/>
    <x v="0"/>
    <n v="70"/>
    <n v="475"/>
    <n v="332500"/>
    <n v="133000"/>
    <n v="0.4"/>
    <x v="1"/>
    <x v="8"/>
    <x v="1"/>
  </r>
  <r>
    <x v="0"/>
    <n v="1185732"/>
    <d v="2021-10-19T00:00:00"/>
    <x v="0"/>
    <x v="49"/>
    <s v="Manchester"/>
    <x v="1"/>
    <n v="65.000000000000014"/>
    <n v="300"/>
    <n v="195000.00000000003"/>
    <n v="78000.000000000015"/>
    <n v="0.4"/>
    <x v="1"/>
    <x v="8"/>
    <x v="1"/>
  </r>
  <r>
    <x v="0"/>
    <n v="1185732"/>
    <d v="2021-10-19T00:00:00"/>
    <x v="0"/>
    <x v="49"/>
    <s v="Manchester"/>
    <x v="2"/>
    <n v="65.000000000000014"/>
    <n v="200"/>
    <n v="130000.00000000003"/>
    <n v="39000.000000000007"/>
    <n v="0.3"/>
    <x v="1"/>
    <x v="8"/>
    <x v="1"/>
  </r>
  <r>
    <x v="0"/>
    <n v="1185732"/>
    <d v="2021-10-19T00:00:00"/>
    <x v="0"/>
    <x v="49"/>
    <s v="Manchester"/>
    <x v="3"/>
    <n v="65.000000000000014"/>
    <n v="175"/>
    <n v="113750.00000000003"/>
    <n v="34125.000000000007"/>
    <n v="0.3"/>
    <x v="1"/>
    <x v="8"/>
    <x v="1"/>
  </r>
  <r>
    <x v="0"/>
    <n v="1185732"/>
    <d v="2021-10-19T00:00:00"/>
    <x v="0"/>
    <x v="49"/>
    <s v="Manchester"/>
    <x v="4"/>
    <n v="75.000000000000014"/>
    <n v="175"/>
    <n v="131250.00000000003"/>
    <n v="39375.000000000007"/>
    <n v="0.3"/>
    <x v="1"/>
    <x v="8"/>
    <x v="1"/>
  </r>
  <r>
    <x v="0"/>
    <n v="1185732"/>
    <d v="2021-10-19T00:00:00"/>
    <x v="0"/>
    <x v="49"/>
    <s v="Manchester"/>
    <x v="5"/>
    <n v="80"/>
    <n v="300"/>
    <n v="240000"/>
    <n v="84000"/>
    <n v="0.35"/>
    <x v="1"/>
    <x v="8"/>
    <x v="1"/>
  </r>
  <r>
    <x v="0"/>
    <n v="1185732"/>
    <d v="2021-11-18T00:00:00"/>
    <x v="0"/>
    <x v="49"/>
    <s v="Manchester"/>
    <x v="0"/>
    <n v="75.000000000000014"/>
    <n v="450"/>
    <n v="337500.00000000006"/>
    <n v="135000.00000000003"/>
    <n v="0.4"/>
    <x v="1"/>
    <x v="9"/>
    <x v="1"/>
  </r>
  <r>
    <x v="0"/>
    <n v="1185732"/>
    <d v="2021-11-18T00:00:00"/>
    <x v="0"/>
    <x v="49"/>
    <s v="Manchester"/>
    <x v="1"/>
    <n v="65.000000000000014"/>
    <n v="325"/>
    <n v="211250.00000000006"/>
    <n v="84500.000000000029"/>
    <n v="0.4"/>
    <x v="1"/>
    <x v="9"/>
    <x v="1"/>
  </r>
  <r>
    <x v="0"/>
    <n v="1185732"/>
    <d v="2021-11-18T00:00:00"/>
    <x v="0"/>
    <x v="49"/>
    <s v="Manchester"/>
    <x v="2"/>
    <n v="65.000000000000014"/>
    <n v="345"/>
    <n v="224250.00000000006"/>
    <n v="67275.000000000015"/>
    <n v="0.3"/>
    <x v="1"/>
    <x v="9"/>
    <x v="1"/>
  </r>
  <r>
    <x v="0"/>
    <n v="1185732"/>
    <d v="2021-11-18T00:00:00"/>
    <x v="0"/>
    <x v="49"/>
    <s v="Manchester"/>
    <x v="3"/>
    <n v="65.000000000000014"/>
    <n v="325"/>
    <n v="211250.00000000006"/>
    <n v="63375.000000000015"/>
    <n v="0.3"/>
    <x v="1"/>
    <x v="9"/>
    <x v="1"/>
  </r>
  <r>
    <x v="0"/>
    <n v="1185732"/>
    <d v="2021-11-18T00:00:00"/>
    <x v="0"/>
    <x v="49"/>
    <s v="Manchester"/>
    <x v="4"/>
    <n v="75.000000000000014"/>
    <n v="300"/>
    <n v="225000.00000000003"/>
    <n v="67500"/>
    <n v="0.3"/>
    <x v="1"/>
    <x v="9"/>
    <x v="1"/>
  </r>
  <r>
    <x v="0"/>
    <n v="1185732"/>
    <d v="2021-11-18T00:00:00"/>
    <x v="0"/>
    <x v="49"/>
    <s v="Manchester"/>
    <x v="5"/>
    <n v="80"/>
    <n v="400"/>
    <n v="320000"/>
    <n v="112000"/>
    <n v="0.35"/>
    <x v="1"/>
    <x v="9"/>
    <x v="1"/>
  </r>
  <r>
    <x v="0"/>
    <n v="1185732"/>
    <d v="2021-12-17T00:00:00"/>
    <x v="0"/>
    <x v="49"/>
    <s v="Manchester"/>
    <x v="0"/>
    <n v="75.000000000000014"/>
    <n v="625"/>
    <n v="468750.00000000012"/>
    <n v="187500.00000000006"/>
    <n v="0.4"/>
    <x v="1"/>
    <x v="10"/>
    <x v="1"/>
  </r>
  <r>
    <x v="0"/>
    <n v="1185732"/>
    <d v="2021-12-17T00:00:00"/>
    <x v="0"/>
    <x v="49"/>
    <s v="Manchester"/>
    <x v="1"/>
    <n v="65.000000000000014"/>
    <n v="425"/>
    <n v="276250.00000000006"/>
    <n v="110500.00000000003"/>
    <n v="0.4"/>
    <x v="1"/>
    <x v="10"/>
    <x v="1"/>
  </r>
  <r>
    <x v="0"/>
    <n v="1185732"/>
    <d v="2021-12-17T00:00:00"/>
    <x v="0"/>
    <x v="49"/>
    <s v="Manchester"/>
    <x v="2"/>
    <n v="65.000000000000014"/>
    <n v="400"/>
    <n v="260000.00000000006"/>
    <n v="78000.000000000015"/>
    <n v="0.3"/>
    <x v="1"/>
    <x v="10"/>
    <x v="1"/>
  </r>
  <r>
    <x v="0"/>
    <n v="1185732"/>
    <d v="2021-12-17T00:00:00"/>
    <x v="0"/>
    <x v="49"/>
    <s v="Manchester"/>
    <x v="3"/>
    <n v="65.000000000000014"/>
    <n v="350"/>
    <n v="227500.00000000006"/>
    <n v="68250.000000000015"/>
    <n v="0.3"/>
    <x v="1"/>
    <x v="10"/>
    <x v="1"/>
  </r>
  <r>
    <x v="0"/>
    <n v="1185732"/>
    <d v="2021-12-17T00:00:00"/>
    <x v="0"/>
    <x v="49"/>
    <s v="Manchester"/>
    <x v="4"/>
    <n v="75.000000000000014"/>
    <n v="350"/>
    <n v="262500.00000000006"/>
    <n v="78750.000000000015"/>
    <n v="0.3"/>
    <x v="1"/>
    <x v="10"/>
    <x v="1"/>
  </r>
  <r>
    <x v="0"/>
    <n v="1185732"/>
    <d v="2021-12-17T00:00:00"/>
    <x v="0"/>
    <x v="49"/>
    <s v="Manchester"/>
    <x v="5"/>
    <n v="80"/>
    <n v="450"/>
    <n v="360000"/>
    <n v="125999.99999999999"/>
    <n v="0.35"/>
    <x v="1"/>
    <x v="10"/>
    <x v="1"/>
  </r>
  <r>
    <x v="0"/>
    <n v="1185732"/>
    <d v="2021-01-24T00:00:00"/>
    <x v="0"/>
    <x v="49"/>
    <s v="Manchester"/>
    <x v="0"/>
    <n v="55.000000000000007"/>
    <n v="500"/>
    <n v="275000.00000000006"/>
    <n v="96250.000000000029"/>
    <n v="0.35000000000000003"/>
    <x v="1"/>
    <x v="0"/>
    <x v="1"/>
  </r>
  <r>
    <x v="0"/>
    <n v="1185732"/>
    <d v="2021-01-24T00:00:00"/>
    <x v="0"/>
    <x v="49"/>
    <s v="Manchester"/>
    <x v="1"/>
    <n v="55.000000000000007"/>
    <n v="300"/>
    <n v="165000.00000000003"/>
    <n v="57750.000000000015"/>
    <n v="0.35000000000000003"/>
    <x v="1"/>
    <x v="0"/>
    <x v="1"/>
  </r>
  <r>
    <x v="0"/>
    <n v="1185732"/>
    <d v="2021-01-24T00:00:00"/>
    <x v="0"/>
    <x v="49"/>
    <s v="Manchester"/>
    <x v="2"/>
    <n v="45"/>
    <n v="300"/>
    <n v="135000"/>
    <n v="33750"/>
    <n v="0.25"/>
    <x v="1"/>
    <x v="0"/>
    <x v="1"/>
  </r>
  <r>
    <x v="0"/>
    <n v="1185732"/>
    <d v="2021-01-24T00:00:00"/>
    <x v="0"/>
    <x v="49"/>
    <s v="Manchester"/>
    <x v="3"/>
    <n v="49.999999999999993"/>
    <n v="150"/>
    <n v="74999.999999999985"/>
    <n v="18749.999999999996"/>
    <n v="0.25"/>
    <x v="1"/>
    <x v="0"/>
    <x v="1"/>
  </r>
  <r>
    <x v="0"/>
    <n v="1185732"/>
    <d v="2021-01-24T00:00:00"/>
    <x v="0"/>
    <x v="49"/>
    <s v="Manchester"/>
    <x v="4"/>
    <n v="65.000000000000014"/>
    <n v="200"/>
    <n v="130000.00000000003"/>
    <n v="32500.000000000007"/>
    <n v="0.25"/>
    <x v="1"/>
    <x v="0"/>
    <x v="1"/>
  </r>
  <r>
    <x v="0"/>
    <n v="1185732"/>
    <d v="2021-01-24T00:00:00"/>
    <x v="0"/>
    <x v="49"/>
    <s v="Manchester"/>
    <x v="5"/>
    <n v="55.000000000000007"/>
    <n v="300"/>
    <n v="165000.00000000003"/>
    <n v="49500.000000000007"/>
    <n v="0.3"/>
    <x v="1"/>
    <x v="0"/>
    <x v="1"/>
  </r>
  <r>
    <x v="0"/>
    <n v="1185732"/>
    <d v="2021-02-22T00:00:00"/>
    <x v="0"/>
    <x v="49"/>
    <s v="Manchester"/>
    <x v="0"/>
    <n v="55.000000000000007"/>
    <n v="575"/>
    <n v="316250.00000000006"/>
    <n v="110687.50000000003"/>
    <n v="0.35000000000000003"/>
    <x v="1"/>
    <x v="1"/>
    <x v="1"/>
  </r>
  <r>
    <x v="0"/>
    <n v="1185732"/>
    <d v="2021-02-22T00:00:00"/>
    <x v="0"/>
    <x v="49"/>
    <s v="Manchester"/>
    <x v="1"/>
    <n v="55.000000000000007"/>
    <n v="225"/>
    <n v="123750.00000000001"/>
    <n v="43312.500000000007"/>
    <n v="0.35000000000000003"/>
    <x v="1"/>
    <x v="1"/>
    <x v="1"/>
  </r>
  <r>
    <x v="0"/>
    <n v="1185732"/>
    <d v="2021-02-22T00:00:00"/>
    <x v="0"/>
    <x v="49"/>
    <s v="Manchester"/>
    <x v="2"/>
    <n v="45"/>
    <n v="275"/>
    <n v="123750"/>
    <n v="30937.5"/>
    <n v="0.25"/>
    <x v="1"/>
    <x v="1"/>
    <x v="1"/>
  </r>
  <r>
    <x v="0"/>
    <n v="1185732"/>
    <d v="2020-01-01T00:00:00"/>
    <x v="0"/>
    <x v="0"/>
    <s v="New York"/>
    <x v="0"/>
    <n v="47"/>
    <n v="336"/>
    <n v="15792"/>
    <n v="9633.119999999999"/>
    <n v="0.61"/>
    <x v="2"/>
    <x v="0"/>
    <x v="0"/>
  </r>
  <r>
    <x v="0"/>
    <n v="1185732"/>
    <d v="2020-01-02T00:00:00"/>
    <x v="0"/>
    <x v="0"/>
    <s v="New York"/>
    <x v="1"/>
    <n v="47"/>
    <n v="260"/>
    <n v="12220"/>
    <n v="5132.3999999999996"/>
    <n v="0.42"/>
    <x v="2"/>
    <x v="0"/>
    <x v="0"/>
  </r>
  <r>
    <x v="0"/>
    <n v="1185732"/>
    <d v="2020-01-03T00:00:00"/>
    <x v="0"/>
    <x v="0"/>
    <s v="New York"/>
    <x v="2"/>
    <n v="36"/>
    <n v="250"/>
    <n v="9000"/>
    <n v="4140"/>
    <n v="0.45999999999999996"/>
    <x v="2"/>
    <x v="0"/>
    <x v="0"/>
  </r>
  <r>
    <x v="0"/>
    <n v="1185732"/>
    <d v="2020-01-04T00:00:00"/>
    <x v="0"/>
    <x v="0"/>
    <s v="New York"/>
    <x v="3"/>
    <n v="41"/>
    <n v="247"/>
    <n v="10127"/>
    <n v="4658.42"/>
    <n v="0.45999999999999996"/>
    <x v="2"/>
    <x v="0"/>
    <x v="0"/>
  </r>
  <r>
    <x v="0"/>
    <n v="1185732"/>
    <d v="2020-01-05T00:00:00"/>
    <x v="0"/>
    <x v="0"/>
    <s v="New York"/>
    <x v="4"/>
    <n v="55"/>
    <n v="234"/>
    <n v="12870"/>
    <n v="5148"/>
    <n v="0.4"/>
    <x v="2"/>
    <x v="0"/>
    <x v="0"/>
  </r>
  <r>
    <x v="0"/>
    <n v="1185732"/>
    <d v="2020-01-06T00:00:00"/>
    <x v="0"/>
    <x v="0"/>
    <s v="New York"/>
    <x v="5"/>
    <n v="46"/>
    <n v="260"/>
    <n v="11960"/>
    <n v="4425.2"/>
    <n v="0.37"/>
    <x v="2"/>
    <x v="0"/>
    <x v="0"/>
  </r>
  <r>
    <x v="0"/>
    <n v="1185732"/>
    <d v="2020-01-07T00:00:00"/>
    <x v="0"/>
    <x v="0"/>
    <s v="New York"/>
    <x v="0"/>
    <n v="46"/>
    <n v="313"/>
    <n v="14398"/>
    <n v="8926.76"/>
    <n v="0.62"/>
    <x v="2"/>
    <x v="0"/>
    <x v="0"/>
  </r>
  <r>
    <x v="0"/>
    <n v="1185732"/>
    <d v="2020-01-08T00:00:00"/>
    <x v="0"/>
    <x v="0"/>
    <s v="New York"/>
    <x v="1"/>
    <n v="46"/>
    <n v="261"/>
    <n v="12006"/>
    <n v="5282.64"/>
    <n v="0.44"/>
    <x v="2"/>
    <x v="0"/>
    <x v="0"/>
  </r>
  <r>
    <x v="0"/>
    <n v="1185732"/>
    <d v="2020-01-21T00:00:00"/>
    <x v="0"/>
    <x v="0"/>
    <s v="New York"/>
    <x v="2"/>
    <n v="36"/>
    <n v="276"/>
    <n v="9936"/>
    <n v="4669.92"/>
    <n v="0.47"/>
    <x v="2"/>
    <x v="0"/>
    <x v="0"/>
  </r>
  <r>
    <x v="0"/>
    <n v="1185732"/>
    <d v="2020-01-22T00:00:00"/>
    <x v="0"/>
    <x v="0"/>
    <s v="New York"/>
    <x v="3"/>
    <n v="44"/>
    <n v="206"/>
    <n v="9064"/>
    <n v="4441.3599999999997"/>
    <n v="0.49"/>
    <x v="2"/>
    <x v="0"/>
    <x v="0"/>
  </r>
  <r>
    <x v="0"/>
    <n v="1185732"/>
    <d v="2020-01-23T00:00:00"/>
    <x v="0"/>
    <x v="0"/>
    <s v="New York"/>
    <x v="4"/>
    <n v="58"/>
    <n v="243"/>
    <n v="14094"/>
    <n v="6060.42"/>
    <n v="0.43"/>
    <x v="2"/>
    <x v="0"/>
    <x v="0"/>
  </r>
  <r>
    <x v="0"/>
    <n v="1185732"/>
    <d v="2020-01-24T00:00:00"/>
    <x v="0"/>
    <x v="0"/>
    <s v="New York"/>
    <x v="5"/>
    <n v="48"/>
    <n v="290"/>
    <n v="13920"/>
    <n v="5289.6"/>
    <n v="0.38"/>
    <x v="2"/>
    <x v="0"/>
    <x v="0"/>
  </r>
  <r>
    <x v="0"/>
    <n v="1185732"/>
    <d v="2020-01-25T00:00:00"/>
    <x v="0"/>
    <x v="0"/>
    <s v="New York"/>
    <x v="0"/>
    <n v="46"/>
    <n v="354"/>
    <n v="16284"/>
    <n v="10258.92"/>
    <n v="0.63"/>
    <x v="2"/>
    <x v="0"/>
    <x v="0"/>
  </r>
  <r>
    <x v="0"/>
    <n v="1185732"/>
    <d v="2020-01-26T00:00:00"/>
    <x v="0"/>
    <x v="0"/>
    <s v="New York"/>
    <x v="1"/>
    <n v="48"/>
    <n v="259"/>
    <n v="12432"/>
    <n v="5345.76"/>
    <n v="0.43"/>
    <x v="2"/>
    <x v="0"/>
    <x v="0"/>
  </r>
  <r>
    <x v="0"/>
    <n v="1185732"/>
    <d v="2020-01-27T00:00:00"/>
    <x v="0"/>
    <x v="0"/>
    <s v="New York"/>
    <x v="2"/>
    <n v="39"/>
    <n v="247"/>
    <n v="9633"/>
    <n v="4720.17"/>
    <n v="0.49"/>
    <x v="2"/>
    <x v="0"/>
    <x v="0"/>
  </r>
  <r>
    <x v="0"/>
    <n v="1185732"/>
    <d v="2020-01-28T00:00:00"/>
    <x v="0"/>
    <x v="0"/>
    <s v="New York"/>
    <x v="3"/>
    <n v="43"/>
    <n v="216"/>
    <n v="9288"/>
    <n v="4644"/>
    <n v="0.5"/>
    <x v="2"/>
    <x v="0"/>
    <x v="0"/>
  </r>
  <r>
    <x v="0"/>
    <n v="1185732"/>
    <d v="2020-01-29T00:00:00"/>
    <x v="0"/>
    <x v="0"/>
    <s v="New York"/>
    <x v="4"/>
    <n v="59"/>
    <n v="230"/>
    <n v="13570"/>
    <n v="5699.4"/>
    <n v="0.42"/>
    <x v="2"/>
    <x v="0"/>
    <x v="0"/>
  </r>
  <r>
    <x v="0"/>
    <n v="1185732"/>
    <d v="2020-01-30T00:00:00"/>
    <x v="0"/>
    <x v="0"/>
    <s v="New York"/>
    <x v="5"/>
    <n v="45"/>
    <n v="238"/>
    <n v="10710"/>
    <n v="3748.4999999999995"/>
    <n v="0.35"/>
    <x v="2"/>
    <x v="0"/>
    <x v="0"/>
  </r>
  <r>
    <x v="0"/>
    <n v="1185732"/>
    <d v="2020-01-31T00:00:00"/>
    <x v="0"/>
    <x v="0"/>
    <s v="New York"/>
    <x v="0"/>
    <n v="45"/>
    <n v="300"/>
    <n v="13500"/>
    <n v="8370"/>
    <n v="0.62"/>
    <x v="2"/>
    <x v="0"/>
    <x v="0"/>
  </r>
  <r>
    <x v="0"/>
    <n v="1185732"/>
    <d v="2020-02-01T00:00:00"/>
    <x v="0"/>
    <x v="0"/>
    <s v="New York"/>
    <x v="1"/>
    <n v="47"/>
    <n v="234"/>
    <n v="10998"/>
    <n v="4509.1799999999994"/>
    <n v="0.41"/>
    <x v="2"/>
    <x v="1"/>
    <x v="0"/>
  </r>
  <r>
    <x v="0"/>
    <n v="1185732"/>
    <d v="2020-02-02T00:00:00"/>
    <x v="0"/>
    <x v="0"/>
    <s v="New York"/>
    <x v="2"/>
    <n v="39"/>
    <n v="252"/>
    <n v="9828"/>
    <n v="4914"/>
    <n v="0.5"/>
    <x v="2"/>
    <x v="1"/>
    <x v="0"/>
  </r>
  <r>
    <x v="0"/>
    <n v="1185732"/>
    <d v="2020-02-03T00:00:00"/>
    <x v="0"/>
    <x v="0"/>
    <s v="New York"/>
    <x v="3"/>
    <n v="41"/>
    <n v="239"/>
    <n v="9799"/>
    <n v="4801.51"/>
    <n v="0.49"/>
    <x v="2"/>
    <x v="1"/>
    <x v="0"/>
  </r>
  <r>
    <x v="0"/>
    <n v="1185732"/>
    <d v="2020-02-04T00:00:00"/>
    <x v="0"/>
    <x v="0"/>
    <s v="New York"/>
    <x v="4"/>
    <n v="56"/>
    <n v="215"/>
    <n v="12040"/>
    <n v="5056.8"/>
    <n v="0.42"/>
    <x v="2"/>
    <x v="1"/>
    <x v="0"/>
  </r>
  <r>
    <x v="0"/>
    <n v="1185732"/>
    <d v="2020-02-05T00:00:00"/>
    <x v="0"/>
    <x v="0"/>
    <s v="New York"/>
    <x v="5"/>
    <n v="49"/>
    <n v="238"/>
    <n v="11662"/>
    <n v="4314.9399999999996"/>
    <n v="0.37"/>
    <x v="2"/>
    <x v="1"/>
    <x v="0"/>
  </r>
  <r>
    <x v="0"/>
    <n v="1185732"/>
    <d v="2020-02-06T00:00:00"/>
    <x v="0"/>
    <x v="0"/>
    <s v="New York"/>
    <x v="0"/>
    <n v="54"/>
    <n v="317"/>
    <n v="17118"/>
    <n v="10955.52"/>
    <n v="0.64"/>
    <x v="2"/>
    <x v="1"/>
    <x v="0"/>
  </r>
  <r>
    <x v="0"/>
    <n v="1185732"/>
    <d v="2020-02-07T00:00:00"/>
    <x v="0"/>
    <x v="0"/>
    <s v="New York"/>
    <x v="1"/>
    <n v="50"/>
    <n v="259"/>
    <n v="12950"/>
    <n v="5180"/>
    <n v="0.4"/>
    <x v="2"/>
    <x v="1"/>
    <x v="0"/>
  </r>
  <r>
    <x v="0"/>
    <n v="1185732"/>
    <d v="2020-02-08T00:00:00"/>
    <x v="0"/>
    <x v="0"/>
    <s v="New York"/>
    <x v="2"/>
    <n v="46"/>
    <n v="261"/>
    <n v="12006"/>
    <n v="5642.82"/>
    <n v="0.47"/>
    <x v="2"/>
    <x v="1"/>
    <x v="0"/>
  </r>
  <r>
    <x v="0"/>
    <n v="1185732"/>
    <d v="2020-02-09T00:00:00"/>
    <x v="0"/>
    <x v="0"/>
    <s v="New York"/>
    <x v="3"/>
    <n v="46"/>
    <n v="230"/>
    <n v="10580"/>
    <n v="5078.3999999999996"/>
    <n v="0.48"/>
    <x v="2"/>
    <x v="1"/>
    <x v="0"/>
  </r>
  <r>
    <x v="0"/>
    <n v="1185732"/>
    <d v="2020-02-10T00:00:00"/>
    <x v="0"/>
    <x v="0"/>
    <s v="New York"/>
    <x v="4"/>
    <n v="59"/>
    <n v="245"/>
    <n v="14455"/>
    <n v="6504.7499999999991"/>
    <n v="0.44999999999999996"/>
    <x v="2"/>
    <x v="1"/>
    <x v="0"/>
  </r>
  <r>
    <x v="0"/>
    <n v="1185732"/>
    <d v="2020-03-03T00:00:00"/>
    <x v="0"/>
    <x v="0"/>
    <s v="New York"/>
    <x v="5"/>
    <n v="59"/>
    <n v="290"/>
    <n v="17110"/>
    <n v="6159.5999999999995"/>
    <n v="0.36"/>
    <x v="2"/>
    <x v="2"/>
    <x v="0"/>
  </r>
  <r>
    <x v="0"/>
    <n v="1185732"/>
    <d v="2020-03-04T00:00:00"/>
    <x v="0"/>
    <x v="0"/>
    <s v="New York"/>
    <x v="0"/>
    <n v="55"/>
    <n v="313"/>
    <n v="17215"/>
    <n v="10501.15"/>
    <n v="0.61"/>
    <x v="2"/>
    <x v="2"/>
    <x v="0"/>
  </r>
  <r>
    <x v="0"/>
    <n v="1185732"/>
    <d v="2020-03-05T00:00:00"/>
    <x v="0"/>
    <x v="0"/>
    <s v="New York"/>
    <x v="1"/>
    <n v="54"/>
    <n v="270"/>
    <n v="14580"/>
    <n v="5977.7999999999993"/>
    <n v="0.41"/>
    <x v="2"/>
    <x v="2"/>
    <x v="0"/>
  </r>
  <r>
    <x v="0"/>
    <n v="1185732"/>
    <d v="2020-03-06T00:00:00"/>
    <x v="0"/>
    <x v="0"/>
    <s v="New York"/>
    <x v="2"/>
    <n v="46"/>
    <n v="278"/>
    <n v="12788"/>
    <n v="6138.24"/>
    <n v="0.48"/>
    <x v="2"/>
    <x v="2"/>
    <x v="0"/>
  </r>
  <r>
    <x v="0"/>
    <n v="1185732"/>
    <d v="2020-03-07T00:00:00"/>
    <x v="0"/>
    <x v="0"/>
    <s v="New York"/>
    <x v="3"/>
    <n v="47"/>
    <n v="261"/>
    <n v="12267"/>
    <n v="5520.15"/>
    <n v="0.44999999999999996"/>
    <x v="2"/>
    <x v="2"/>
    <x v="0"/>
  </r>
  <r>
    <x v="0"/>
    <n v="1185732"/>
    <d v="2020-03-08T00:00:00"/>
    <x v="0"/>
    <x v="0"/>
    <s v="New York"/>
    <x v="4"/>
    <n v="55"/>
    <n v="252"/>
    <n v="13860"/>
    <n v="6236.9999999999991"/>
    <n v="0.44999999999999996"/>
    <x v="2"/>
    <x v="2"/>
    <x v="0"/>
  </r>
  <r>
    <x v="0"/>
    <n v="1185732"/>
    <d v="2020-03-09T00:00:00"/>
    <x v="0"/>
    <x v="0"/>
    <s v="New York"/>
    <x v="5"/>
    <n v="64"/>
    <n v="305"/>
    <n v="19520"/>
    <n v="7612.8"/>
    <n v="0.39"/>
    <x v="2"/>
    <x v="2"/>
    <x v="0"/>
  </r>
  <r>
    <x v="0"/>
    <n v="1185732"/>
    <d v="2020-03-10T00:00:00"/>
    <x v="0"/>
    <x v="0"/>
    <s v="New York"/>
    <x v="0"/>
    <n v="59"/>
    <n v="319"/>
    <n v="18821"/>
    <n v="11292.6"/>
    <n v="0.6"/>
    <x v="2"/>
    <x v="2"/>
    <x v="0"/>
  </r>
  <r>
    <x v="0"/>
    <n v="1185732"/>
    <d v="2020-03-11T00:00:00"/>
    <x v="0"/>
    <x v="0"/>
    <s v="New York"/>
    <x v="1"/>
    <n v="53"/>
    <n v="267"/>
    <n v="14151"/>
    <n v="5943.42"/>
    <n v="0.42"/>
    <x v="2"/>
    <x v="2"/>
    <x v="0"/>
  </r>
  <r>
    <x v="0"/>
    <n v="1185732"/>
    <d v="2020-03-12T00:00:00"/>
    <x v="0"/>
    <x v="0"/>
    <s v="New York"/>
    <x v="2"/>
    <n v="46"/>
    <n v="247"/>
    <n v="11362"/>
    <n v="5112.8999999999996"/>
    <n v="0.44999999999999996"/>
    <x v="2"/>
    <x v="2"/>
    <x v="0"/>
  </r>
  <r>
    <x v="0"/>
    <n v="1185732"/>
    <d v="2020-03-13T00:00:00"/>
    <x v="0"/>
    <x v="0"/>
    <s v="New York"/>
    <x v="3"/>
    <n v="46"/>
    <n v="243"/>
    <n v="11178"/>
    <n v="5141.8799999999992"/>
    <n v="0.45999999999999996"/>
    <x v="2"/>
    <x v="2"/>
    <x v="0"/>
  </r>
  <r>
    <x v="0"/>
    <n v="1185732"/>
    <d v="2020-03-14T00:00:00"/>
    <x v="0"/>
    <x v="0"/>
    <s v="New York"/>
    <x v="4"/>
    <n v="58"/>
    <n v="231"/>
    <n v="13398"/>
    <n v="5761.14"/>
    <n v="0.43"/>
    <x v="2"/>
    <x v="2"/>
    <x v="0"/>
  </r>
  <r>
    <x v="0"/>
    <n v="1185732"/>
    <d v="2020-03-15T00:00:00"/>
    <x v="0"/>
    <x v="0"/>
    <s v="New York"/>
    <x v="5"/>
    <n v="61"/>
    <n v="286"/>
    <n v="17446"/>
    <n v="6978.4000000000005"/>
    <n v="0.4"/>
    <x v="2"/>
    <x v="2"/>
    <x v="0"/>
  </r>
  <r>
    <x v="0"/>
    <n v="1185732"/>
    <d v="2020-03-16T00:00:00"/>
    <x v="0"/>
    <x v="0"/>
    <s v="New York"/>
    <x v="0"/>
    <n v="58"/>
    <n v="325"/>
    <n v="18850"/>
    <n v="11498.5"/>
    <n v="0.61"/>
    <x v="2"/>
    <x v="2"/>
    <x v="0"/>
  </r>
  <r>
    <x v="0"/>
    <n v="1185732"/>
    <d v="2020-03-17T00:00:00"/>
    <x v="0"/>
    <x v="0"/>
    <s v="New York"/>
    <x v="1"/>
    <n v="53"/>
    <n v="308"/>
    <n v="16324"/>
    <n v="6692.8399999999992"/>
    <n v="0.41"/>
    <x v="2"/>
    <x v="2"/>
    <x v="0"/>
  </r>
  <r>
    <x v="0"/>
    <n v="1185732"/>
    <d v="2020-03-18T00:00:00"/>
    <x v="0"/>
    <x v="0"/>
    <s v="New York"/>
    <x v="2"/>
    <n v="45"/>
    <n v="257"/>
    <n v="11565"/>
    <n v="5319.9"/>
    <n v="0.45999999999999996"/>
    <x v="2"/>
    <x v="2"/>
    <x v="0"/>
  </r>
  <r>
    <x v="0"/>
    <n v="1185732"/>
    <d v="2020-03-31T00:00:00"/>
    <x v="0"/>
    <x v="0"/>
    <s v="New York"/>
    <x v="3"/>
    <n v="47"/>
    <n v="241"/>
    <n v="11327"/>
    <n v="5323.69"/>
    <n v="0.47"/>
    <x v="2"/>
    <x v="2"/>
    <x v="0"/>
  </r>
  <r>
    <x v="1"/>
    <n v="1185732"/>
    <d v="2020-04-17T00:00:00"/>
    <x v="0"/>
    <x v="0"/>
    <s v="New York"/>
    <x v="4"/>
    <n v="54"/>
    <n v="270"/>
    <n v="14580"/>
    <n v="6560.9999999999991"/>
    <n v="0.44999999999999996"/>
    <x v="2"/>
    <x v="3"/>
    <x v="0"/>
  </r>
  <r>
    <x v="1"/>
    <n v="1185732"/>
    <d v="2020-04-18T00:00:00"/>
    <x v="0"/>
    <x v="0"/>
    <s v="New York"/>
    <x v="5"/>
    <n v="62"/>
    <n v="290"/>
    <n v="17980"/>
    <n v="6652.6"/>
    <n v="0.37"/>
    <x v="2"/>
    <x v="3"/>
    <x v="0"/>
  </r>
  <r>
    <x v="1"/>
    <n v="1185732"/>
    <d v="2020-04-19T00:00:00"/>
    <x v="0"/>
    <x v="0"/>
    <s v="New York"/>
    <x v="0"/>
    <n v="56"/>
    <n v="360"/>
    <n v="20160"/>
    <n v="12499.2"/>
    <n v="0.62"/>
    <x v="2"/>
    <x v="3"/>
    <x v="0"/>
  </r>
  <r>
    <x v="1"/>
    <n v="1185732"/>
    <d v="2020-04-20T00:00:00"/>
    <x v="0"/>
    <x v="0"/>
    <s v="New York"/>
    <x v="1"/>
    <n v="50"/>
    <n v="270"/>
    <n v="13500"/>
    <n v="5940"/>
    <n v="0.44"/>
    <x v="2"/>
    <x v="3"/>
    <x v="0"/>
  </r>
  <r>
    <x v="1"/>
    <n v="1185732"/>
    <d v="2020-04-21T00:00:00"/>
    <x v="0"/>
    <x v="0"/>
    <s v="New York"/>
    <x v="2"/>
    <n v="47"/>
    <n v="268"/>
    <n v="12596"/>
    <n v="5920.12"/>
    <n v="0.47"/>
    <x v="2"/>
    <x v="3"/>
    <x v="0"/>
  </r>
  <r>
    <x v="1"/>
    <n v="1185732"/>
    <d v="2020-04-22T00:00:00"/>
    <x v="0"/>
    <x v="0"/>
    <s v="New York"/>
    <x v="3"/>
    <n v="47"/>
    <n v="252"/>
    <n v="11844"/>
    <n v="5448.24"/>
    <n v="0.45999999999999996"/>
    <x v="2"/>
    <x v="3"/>
    <x v="0"/>
  </r>
  <r>
    <x v="1"/>
    <n v="1185732"/>
    <d v="2020-04-23T00:00:00"/>
    <x v="0"/>
    <x v="0"/>
    <s v="New York"/>
    <x v="4"/>
    <n v="58"/>
    <n v="252"/>
    <n v="14616"/>
    <n v="5846.4000000000005"/>
    <n v="0.4"/>
    <x v="2"/>
    <x v="3"/>
    <x v="0"/>
  </r>
  <r>
    <x v="1"/>
    <n v="1185732"/>
    <d v="2020-04-24T00:00:00"/>
    <x v="0"/>
    <x v="0"/>
    <s v="New York"/>
    <x v="5"/>
    <n v="59"/>
    <n v="280"/>
    <n v="16520"/>
    <n v="6608"/>
    <n v="0.4"/>
    <x v="2"/>
    <x v="3"/>
    <x v="0"/>
  </r>
  <r>
    <x v="1"/>
    <n v="1185732"/>
    <d v="2020-04-25T00:00:00"/>
    <x v="0"/>
    <x v="0"/>
    <s v="New York"/>
    <x v="4"/>
    <n v="64"/>
    <n v="236"/>
    <n v="15104"/>
    <n v="6343.6799999999994"/>
    <n v="0.42"/>
    <x v="2"/>
    <x v="3"/>
    <x v="0"/>
  </r>
  <r>
    <x v="1"/>
    <n v="1185732"/>
    <d v="2020-04-26T00:00:00"/>
    <x v="0"/>
    <x v="0"/>
    <s v="New York"/>
    <x v="5"/>
    <n v="68"/>
    <n v="290"/>
    <n v="19720"/>
    <n v="7493.6"/>
    <n v="0.38"/>
    <x v="2"/>
    <x v="3"/>
    <x v="0"/>
  </r>
  <r>
    <x v="1"/>
    <n v="1185732"/>
    <d v="2020-04-27T00:00:00"/>
    <x v="0"/>
    <x v="0"/>
    <s v="New York"/>
    <x v="0"/>
    <n v="60"/>
    <n v="299"/>
    <n v="17940"/>
    <n v="10764"/>
    <n v="0.6"/>
    <x v="2"/>
    <x v="3"/>
    <x v="0"/>
  </r>
  <r>
    <x v="1"/>
    <n v="1185732"/>
    <d v="2020-04-28T00:00:00"/>
    <x v="0"/>
    <x v="0"/>
    <s v="New York"/>
    <x v="1"/>
    <n v="53"/>
    <n v="273"/>
    <n v="14469"/>
    <n v="6221.67"/>
    <n v="0.43"/>
    <x v="2"/>
    <x v="3"/>
    <x v="0"/>
  </r>
  <r>
    <x v="1"/>
    <n v="1185732"/>
    <d v="2020-04-29T00:00:00"/>
    <x v="0"/>
    <x v="0"/>
    <s v="New York"/>
    <x v="2"/>
    <n v="52"/>
    <n v="258"/>
    <n v="13416"/>
    <n v="6439.6799999999994"/>
    <n v="0.48"/>
    <x v="2"/>
    <x v="3"/>
    <x v="0"/>
  </r>
  <r>
    <x v="1"/>
    <n v="1185732"/>
    <d v="2020-04-30T00:00:00"/>
    <x v="0"/>
    <x v="0"/>
    <s v="New York"/>
    <x v="3"/>
    <n v="50"/>
    <n v="252"/>
    <n v="12600"/>
    <n v="6174"/>
    <n v="0.49"/>
    <x v="2"/>
    <x v="3"/>
    <x v="0"/>
  </r>
  <r>
    <x v="1"/>
    <n v="1185732"/>
    <d v="2020-05-01T00:00:00"/>
    <x v="0"/>
    <x v="0"/>
    <s v="New York"/>
    <x v="4"/>
    <n v="64"/>
    <n v="254"/>
    <n v="16256"/>
    <n v="6827.5199999999995"/>
    <n v="0.42"/>
    <x v="2"/>
    <x v="4"/>
    <x v="0"/>
  </r>
  <r>
    <x v="1"/>
    <n v="1185732"/>
    <d v="2020-05-02T00:00:00"/>
    <x v="0"/>
    <x v="0"/>
    <s v="New York"/>
    <x v="5"/>
    <n v="66"/>
    <n v="263"/>
    <n v="17358"/>
    <n v="6422.46"/>
    <n v="0.37"/>
    <x v="2"/>
    <x v="4"/>
    <x v="0"/>
  </r>
  <r>
    <x v="1"/>
    <n v="1185732"/>
    <d v="2020-05-03T00:00:00"/>
    <x v="0"/>
    <x v="0"/>
    <s v="New York"/>
    <x v="0"/>
    <n v="62"/>
    <n v="312"/>
    <n v="19344"/>
    <n v="12380.16"/>
    <n v="0.64"/>
    <x v="2"/>
    <x v="4"/>
    <x v="0"/>
  </r>
  <r>
    <x v="1"/>
    <n v="1185732"/>
    <d v="2020-05-04T00:00:00"/>
    <x v="0"/>
    <x v="0"/>
    <s v="New York"/>
    <x v="1"/>
    <n v="51"/>
    <n v="300"/>
    <n v="15300"/>
    <n v="6426"/>
    <n v="0.42"/>
    <x v="2"/>
    <x v="4"/>
    <x v="0"/>
  </r>
  <r>
    <x v="1"/>
    <n v="1185732"/>
    <d v="2020-05-05T00:00:00"/>
    <x v="0"/>
    <x v="0"/>
    <s v="New York"/>
    <x v="2"/>
    <n v="54"/>
    <n v="285"/>
    <n v="15390"/>
    <n v="7233.2999999999993"/>
    <n v="0.47"/>
    <x v="2"/>
    <x v="4"/>
    <x v="0"/>
  </r>
  <r>
    <x v="1"/>
    <n v="1185732"/>
    <d v="2020-05-06T00:00:00"/>
    <x v="0"/>
    <x v="0"/>
    <s v="New York"/>
    <x v="3"/>
    <n v="54"/>
    <n v="225"/>
    <n v="12150"/>
    <n v="5589"/>
    <n v="0.45999999999999996"/>
    <x v="2"/>
    <x v="4"/>
    <x v="0"/>
  </r>
  <r>
    <x v="1"/>
    <n v="1185732"/>
    <d v="2020-05-07T00:00:00"/>
    <x v="0"/>
    <x v="0"/>
    <s v="New York"/>
    <x v="4"/>
    <n v="60"/>
    <n v="261"/>
    <n v="15660"/>
    <n v="6733.8"/>
    <n v="0.43"/>
    <x v="2"/>
    <x v="4"/>
    <x v="0"/>
  </r>
  <r>
    <x v="1"/>
    <n v="1185732"/>
    <d v="2020-07-18T00:00:00"/>
    <x v="0"/>
    <x v="0"/>
    <s v="New York"/>
    <x v="5"/>
    <n v="68"/>
    <n v="290"/>
    <n v="19720"/>
    <n v="6902"/>
    <n v="0.35"/>
    <x v="2"/>
    <x v="5"/>
    <x v="0"/>
  </r>
  <r>
    <x v="2"/>
    <n v="1197831"/>
    <d v="2020-07-19T00:00:00"/>
    <x v="0"/>
    <x v="0"/>
    <s v="New York"/>
    <x v="0"/>
    <n v="24"/>
    <n v="234"/>
    <n v="5616"/>
    <n v="2639.52"/>
    <n v="0.47"/>
    <x v="2"/>
    <x v="5"/>
    <x v="0"/>
  </r>
  <r>
    <x v="2"/>
    <n v="1197831"/>
    <d v="2020-07-20T00:00:00"/>
    <x v="0"/>
    <x v="0"/>
    <s v="New York"/>
    <x v="1"/>
    <n v="34"/>
    <n v="225"/>
    <n v="7650"/>
    <n v="3748.5"/>
    <n v="0.49"/>
    <x v="2"/>
    <x v="5"/>
    <x v="0"/>
  </r>
  <r>
    <x v="2"/>
    <n v="1197831"/>
    <d v="2020-07-21T00:00:00"/>
    <x v="0"/>
    <x v="0"/>
    <s v="New York"/>
    <x v="2"/>
    <n v="33"/>
    <n v="210"/>
    <n v="6930"/>
    <n v="3187.7999999999997"/>
    <n v="0.45999999999999996"/>
    <x v="2"/>
    <x v="5"/>
    <x v="0"/>
  </r>
  <r>
    <x v="2"/>
    <n v="1197831"/>
    <d v="2020-07-22T00:00:00"/>
    <x v="0"/>
    <x v="0"/>
    <s v="New York"/>
    <x v="3"/>
    <n v="34"/>
    <n v="175"/>
    <n v="5950"/>
    <n v="3272.5000000000005"/>
    <n v="0.55000000000000004"/>
    <x v="2"/>
    <x v="5"/>
    <x v="0"/>
  </r>
  <r>
    <x v="2"/>
    <n v="1197831"/>
    <d v="2020-07-23T00:00:00"/>
    <x v="1"/>
    <x v="1"/>
    <s v="Houston"/>
    <x v="4"/>
    <n v="36"/>
    <n v="154"/>
    <n v="5544"/>
    <n v="2383.92"/>
    <n v="0.43"/>
    <x v="2"/>
    <x v="5"/>
    <x v="0"/>
  </r>
  <r>
    <x v="2"/>
    <n v="1197831"/>
    <d v="2020-07-24T00:00:00"/>
    <x v="1"/>
    <x v="1"/>
    <s v="Houston"/>
    <x v="5"/>
    <n v="34"/>
    <n v="203"/>
    <n v="6902"/>
    <n v="4417.28"/>
    <n v="0.64"/>
    <x v="2"/>
    <x v="5"/>
    <x v="0"/>
  </r>
  <r>
    <x v="2"/>
    <n v="1197831"/>
    <d v="2020-07-25T00:00:00"/>
    <x v="1"/>
    <x v="1"/>
    <s v="Houston"/>
    <x v="0"/>
    <n v="23"/>
    <n v="213"/>
    <n v="4899"/>
    <n v="2449.5"/>
    <n v="0.5"/>
    <x v="2"/>
    <x v="5"/>
    <x v="0"/>
  </r>
  <r>
    <x v="2"/>
    <n v="1197831"/>
    <d v="2020-07-26T00:00:00"/>
    <x v="1"/>
    <x v="1"/>
    <s v="Houston"/>
    <x v="1"/>
    <n v="33"/>
    <n v="255"/>
    <n v="8415"/>
    <n v="3786.7499999999995"/>
    <n v="0.44999999999999996"/>
    <x v="2"/>
    <x v="5"/>
    <x v="0"/>
  </r>
  <r>
    <x v="2"/>
    <n v="1197831"/>
    <d v="2020-07-27T00:00:00"/>
    <x v="1"/>
    <x v="1"/>
    <s v="Houston"/>
    <x v="2"/>
    <n v="32"/>
    <n v="176"/>
    <n v="5632"/>
    <n v="2534.3999999999996"/>
    <n v="0.44999999999999996"/>
    <x v="2"/>
    <x v="5"/>
    <x v="0"/>
  </r>
  <r>
    <x v="2"/>
    <n v="1197831"/>
    <d v="2020-07-28T00:00:00"/>
    <x v="1"/>
    <x v="1"/>
    <s v="Houston"/>
    <x v="3"/>
    <n v="34"/>
    <n v="175"/>
    <n v="5950"/>
    <n v="3570"/>
    <n v="0.6"/>
    <x v="2"/>
    <x v="5"/>
    <x v="0"/>
  </r>
  <r>
    <x v="2"/>
    <n v="1197831"/>
    <d v="2020-07-29T00:00:00"/>
    <x v="1"/>
    <x v="1"/>
    <s v="Houston"/>
    <x v="4"/>
    <n v="38"/>
    <n v="125"/>
    <n v="4750"/>
    <n v="2137.5"/>
    <n v="0.44999999999999996"/>
    <x v="2"/>
    <x v="5"/>
    <x v="0"/>
  </r>
  <r>
    <x v="2"/>
    <n v="1197831"/>
    <d v="2020-07-30T00:00:00"/>
    <x v="1"/>
    <x v="1"/>
    <s v="Houston"/>
    <x v="5"/>
    <n v="34"/>
    <n v="196"/>
    <n v="6664"/>
    <n v="4198.32"/>
    <n v="0.63"/>
    <x v="2"/>
    <x v="5"/>
    <x v="0"/>
  </r>
  <r>
    <x v="2"/>
    <n v="1197831"/>
    <d v="2020-07-31T00:00:00"/>
    <x v="1"/>
    <x v="1"/>
    <s v="Houston"/>
    <x v="0"/>
    <n v="29"/>
    <n v="254"/>
    <n v="7366"/>
    <n v="3314.7"/>
    <n v="0.44999999999999996"/>
    <x v="2"/>
    <x v="5"/>
    <x v="0"/>
  </r>
  <r>
    <x v="2"/>
    <n v="1197831"/>
    <d v="2020-08-01T00:00:00"/>
    <x v="1"/>
    <x v="1"/>
    <s v="Houston"/>
    <x v="1"/>
    <n v="39"/>
    <n v="236"/>
    <n v="9204"/>
    <n v="4141.7999999999993"/>
    <n v="0.44999999999999996"/>
    <x v="2"/>
    <x v="6"/>
    <x v="0"/>
  </r>
  <r>
    <x v="2"/>
    <n v="1197831"/>
    <d v="2020-08-02T00:00:00"/>
    <x v="1"/>
    <x v="1"/>
    <s v="Houston"/>
    <x v="2"/>
    <n v="32"/>
    <n v="182"/>
    <n v="5824"/>
    <n v="2853.7599999999998"/>
    <n v="0.49"/>
    <x v="2"/>
    <x v="6"/>
    <x v="0"/>
  </r>
  <r>
    <x v="2"/>
    <n v="1197831"/>
    <d v="2020-08-03T00:00:00"/>
    <x v="1"/>
    <x v="1"/>
    <s v="Houston"/>
    <x v="3"/>
    <n v="37"/>
    <n v="174"/>
    <n v="6438"/>
    <n v="3734.0400000000004"/>
    <n v="0.58000000000000007"/>
    <x v="2"/>
    <x v="6"/>
    <x v="0"/>
  </r>
  <r>
    <x v="2"/>
    <n v="1197831"/>
    <d v="2020-08-04T00:00:00"/>
    <x v="1"/>
    <x v="1"/>
    <s v="Houston"/>
    <x v="4"/>
    <n v="41"/>
    <n v="125"/>
    <n v="5125"/>
    <n v="2050"/>
    <n v="0.4"/>
    <x v="2"/>
    <x v="6"/>
    <x v="0"/>
  </r>
  <r>
    <x v="2"/>
    <n v="1197831"/>
    <d v="2020-08-05T00:00:00"/>
    <x v="1"/>
    <x v="1"/>
    <s v="Houston"/>
    <x v="5"/>
    <n v="39"/>
    <n v="189"/>
    <n v="7371"/>
    <n v="4422.5999999999995"/>
    <n v="0.6"/>
    <x v="2"/>
    <x v="6"/>
    <x v="0"/>
  </r>
  <r>
    <x v="2"/>
    <n v="1197831"/>
    <d v="2020-08-06T00:00:00"/>
    <x v="1"/>
    <x v="1"/>
    <s v="Houston"/>
    <x v="0"/>
    <n v="27"/>
    <n v="234"/>
    <n v="6318"/>
    <n v="3032.64"/>
    <n v="0.48"/>
    <x v="2"/>
    <x v="6"/>
    <x v="0"/>
  </r>
  <r>
    <x v="2"/>
    <n v="1197831"/>
    <d v="2020-08-07T00:00:00"/>
    <x v="1"/>
    <x v="1"/>
    <s v="Houston"/>
    <x v="1"/>
    <n v="38"/>
    <n v="225"/>
    <n v="8550"/>
    <n v="3847.4999999999995"/>
    <n v="0.44999999999999996"/>
    <x v="2"/>
    <x v="6"/>
    <x v="0"/>
  </r>
  <r>
    <x v="2"/>
    <n v="1197831"/>
    <d v="2020-08-08T00:00:00"/>
    <x v="1"/>
    <x v="1"/>
    <s v="Houston"/>
    <x v="2"/>
    <n v="34"/>
    <n v="203"/>
    <n v="6902"/>
    <n v="3174.9199999999996"/>
    <n v="0.45999999999999996"/>
    <x v="2"/>
    <x v="6"/>
    <x v="0"/>
  </r>
  <r>
    <x v="2"/>
    <n v="1197831"/>
    <d v="2020-08-09T00:00:00"/>
    <x v="1"/>
    <x v="1"/>
    <s v="Houston"/>
    <x v="3"/>
    <n v="36"/>
    <n v="163"/>
    <n v="5868"/>
    <n v="3462.1200000000003"/>
    <n v="0.59000000000000008"/>
    <x v="2"/>
    <x v="6"/>
    <x v="0"/>
  </r>
  <r>
    <x v="1"/>
    <n v="1197831"/>
    <d v="2020-08-10T00:00:00"/>
    <x v="1"/>
    <x v="1"/>
    <s v="Houston"/>
    <x v="4"/>
    <n v="42"/>
    <n v="147"/>
    <n v="6174"/>
    <n v="2593.08"/>
    <n v="0.42"/>
    <x v="2"/>
    <x v="6"/>
    <x v="0"/>
  </r>
  <r>
    <x v="1"/>
    <n v="1197831"/>
    <d v="2020-08-11T00:00:00"/>
    <x v="1"/>
    <x v="1"/>
    <s v="Houston"/>
    <x v="5"/>
    <n v="39"/>
    <n v="232"/>
    <n v="9048"/>
    <n v="5519.28"/>
    <n v="0.61"/>
    <x v="2"/>
    <x v="6"/>
    <x v="0"/>
  </r>
  <r>
    <x v="1"/>
    <n v="1197831"/>
    <d v="2020-08-12T00:00:00"/>
    <x v="1"/>
    <x v="1"/>
    <s v="Houston"/>
    <x v="0"/>
    <n v="29"/>
    <n v="268"/>
    <n v="7772"/>
    <n v="3730.56"/>
    <n v="0.48"/>
    <x v="2"/>
    <x v="6"/>
    <x v="0"/>
  </r>
  <r>
    <x v="1"/>
    <n v="1197831"/>
    <d v="2020-08-13T00:00:00"/>
    <x v="1"/>
    <x v="1"/>
    <s v="Houston"/>
    <x v="1"/>
    <n v="38"/>
    <n v="259"/>
    <n v="9842"/>
    <n v="4527.32"/>
    <n v="0.45999999999999996"/>
    <x v="2"/>
    <x v="6"/>
    <x v="0"/>
  </r>
  <r>
    <x v="1"/>
    <n v="1197831"/>
    <d v="2020-08-14T00:00:00"/>
    <x v="1"/>
    <x v="1"/>
    <s v="Houston"/>
    <x v="2"/>
    <n v="33"/>
    <n v="225"/>
    <n v="7425"/>
    <n v="3564"/>
    <n v="0.48"/>
    <x v="2"/>
    <x v="6"/>
    <x v="0"/>
  </r>
  <r>
    <x v="1"/>
    <n v="1197831"/>
    <d v="2020-08-15T00:00:00"/>
    <x v="1"/>
    <x v="1"/>
    <s v="Houston"/>
    <x v="3"/>
    <n v="39"/>
    <n v="189"/>
    <n v="7371"/>
    <n v="4275.18"/>
    <n v="0.58000000000000007"/>
    <x v="2"/>
    <x v="6"/>
    <x v="0"/>
  </r>
  <r>
    <x v="1"/>
    <n v="1197831"/>
    <d v="2020-08-16T00:00:00"/>
    <x v="1"/>
    <x v="1"/>
    <s v="Houston"/>
    <x v="4"/>
    <n v="42"/>
    <n v="168"/>
    <n v="7056"/>
    <n v="2822.4"/>
    <n v="0.4"/>
    <x v="2"/>
    <x v="6"/>
    <x v="0"/>
  </r>
  <r>
    <x v="1"/>
    <n v="1197831"/>
    <d v="2020-08-17T00:00:00"/>
    <x v="1"/>
    <x v="1"/>
    <s v="Houston"/>
    <x v="5"/>
    <n v="37"/>
    <n v="276"/>
    <n v="10212"/>
    <n v="6433.56"/>
    <n v="0.63"/>
    <x v="2"/>
    <x v="6"/>
    <x v="0"/>
  </r>
  <r>
    <x v="1"/>
    <n v="1197831"/>
    <d v="2020-08-18T00:00:00"/>
    <x v="1"/>
    <x v="1"/>
    <s v="Houston"/>
    <x v="0"/>
    <n v="39"/>
    <n v="238"/>
    <n v="9282"/>
    <n v="4362.54"/>
    <n v="0.47"/>
    <x v="2"/>
    <x v="6"/>
    <x v="0"/>
  </r>
  <r>
    <x v="1"/>
    <n v="1197831"/>
    <d v="2020-08-19T00:00:00"/>
    <x v="1"/>
    <x v="1"/>
    <s v="Houston"/>
    <x v="1"/>
    <n v="42"/>
    <n v="238"/>
    <n v="9996"/>
    <n v="4498.2"/>
    <n v="0.44999999999999996"/>
    <x v="2"/>
    <x v="6"/>
    <x v="0"/>
  </r>
  <r>
    <x v="1"/>
    <n v="1197831"/>
    <d v="2020-08-20T00:00:00"/>
    <x v="1"/>
    <x v="1"/>
    <s v="Houston"/>
    <x v="2"/>
    <n v="37"/>
    <n v="232"/>
    <n v="8584"/>
    <n v="4206.16"/>
    <n v="0.49"/>
    <x v="2"/>
    <x v="6"/>
    <x v="0"/>
  </r>
  <r>
    <x v="1"/>
    <n v="1197831"/>
    <d v="2020-08-21T00:00:00"/>
    <x v="1"/>
    <x v="1"/>
    <s v="Houston"/>
    <x v="3"/>
    <n v="38"/>
    <n v="203"/>
    <n v="7714"/>
    <n v="4396.9800000000005"/>
    <n v="0.57000000000000006"/>
    <x v="2"/>
    <x v="6"/>
    <x v="0"/>
  </r>
  <r>
    <x v="1"/>
    <n v="1197831"/>
    <d v="2020-08-22T00:00:00"/>
    <x v="1"/>
    <x v="1"/>
    <s v="Houston"/>
    <x v="4"/>
    <n v="41"/>
    <n v="169"/>
    <n v="6929"/>
    <n v="3118.0499999999997"/>
    <n v="0.44999999999999996"/>
    <x v="2"/>
    <x v="6"/>
    <x v="0"/>
  </r>
  <r>
    <x v="1"/>
    <n v="1197831"/>
    <d v="2020-08-23T00:00:00"/>
    <x v="1"/>
    <x v="1"/>
    <s v="Houston"/>
    <x v="5"/>
    <n v="47"/>
    <n v="250"/>
    <n v="11750"/>
    <n v="7520"/>
    <n v="0.64"/>
    <x v="2"/>
    <x v="6"/>
    <x v="0"/>
  </r>
  <r>
    <x v="1"/>
    <n v="1197831"/>
    <d v="2020-08-24T00:00:00"/>
    <x v="1"/>
    <x v="1"/>
    <s v="Houston"/>
    <x v="0"/>
    <n v="37"/>
    <n v="238"/>
    <n v="8806"/>
    <n v="3962.7"/>
    <n v="0.44999999999999996"/>
    <x v="2"/>
    <x v="6"/>
    <x v="0"/>
  </r>
  <r>
    <x v="1"/>
    <n v="1197831"/>
    <d v="2020-08-25T00:00:00"/>
    <x v="1"/>
    <x v="1"/>
    <s v="Houston"/>
    <x v="1"/>
    <n v="42"/>
    <n v="238"/>
    <n v="9996"/>
    <n v="4598.16"/>
    <n v="0.45999999999999996"/>
    <x v="2"/>
    <x v="6"/>
    <x v="0"/>
  </r>
  <r>
    <x v="1"/>
    <n v="1197831"/>
    <d v="2020-08-26T00:00:00"/>
    <x v="1"/>
    <x v="1"/>
    <s v="Houston"/>
    <x v="2"/>
    <n v="37"/>
    <n v="319"/>
    <n v="11803"/>
    <n v="5311.3499999999995"/>
    <n v="0.44999999999999996"/>
    <x v="2"/>
    <x v="6"/>
    <x v="0"/>
  </r>
  <r>
    <x v="1"/>
    <n v="1197831"/>
    <d v="2020-08-27T00:00:00"/>
    <x v="1"/>
    <x v="1"/>
    <s v="Houston"/>
    <x v="3"/>
    <n v="36"/>
    <n v="210"/>
    <n v="7560"/>
    <n v="4536"/>
    <n v="0.6"/>
    <x v="2"/>
    <x v="6"/>
    <x v="0"/>
  </r>
  <r>
    <x v="1"/>
    <n v="1197831"/>
    <d v="2020-08-28T00:00:00"/>
    <x v="1"/>
    <x v="1"/>
    <s v="Houston"/>
    <x v="4"/>
    <n v="41"/>
    <n v="196"/>
    <n v="8036"/>
    <n v="3214.4"/>
    <n v="0.4"/>
    <x v="2"/>
    <x v="6"/>
    <x v="0"/>
  </r>
  <r>
    <x v="1"/>
    <n v="1197831"/>
    <d v="2020-08-29T00:00:00"/>
    <x v="1"/>
    <x v="1"/>
    <s v="Houston"/>
    <x v="5"/>
    <n v="47"/>
    <n v="293"/>
    <n v="13771"/>
    <n v="8675.73"/>
    <n v="0.63"/>
    <x v="2"/>
    <x v="6"/>
    <x v="0"/>
  </r>
  <r>
    <x v="1"/>
    <n v="1197831"/>
    <d v="2020-08-30T00:00:00"/>
    <x v="1"/>
    <x v="1"/>
    <s v="Houston"/>
    <x v="0"/>
    <n v="37"/>
    <n v="268"/>
    <n v="9916"/>
    <n v="4858.84"/>
    <n v="0.49"/>
    <x v="2"/>
    <x v="6"/>
    <x v="0"/>
  </r>
  <r>
    <x v="1"/>
    <n v="1197831"/>
    <d v="2020-08-31T00:00:00"/>
    <x v="1"/>
    <x v="1"/>
    <s v="Houston"/>
    <x v="1"/>
    <n v="41"/>
    <n v="259"/>
    <n v="10619"/>
    <n v="4778.5499999999993"/>
    <n v="0.44999999999999996"/>
    <x v="2"/>
    <x v="6"/>
    <x v="0"/>
  </r>
  <r>
    <x v="1"/>
    <n v="1197831"/>
    <d v="2020-09-01T00:00:00"/>
    <x v="1"/>
    <x v="1"/>
    <s v="Houston"/>
    <x v="2"/>
    <n v="39"/>
    <n v="297"/>
    <n v="11583"/>
    <n v="5328.1799999999994"/>
    <n v="0.45999999999999996"/>
    <x v="2"/>
    <x v="7"/>
    <x v="0"/>
  </r>
  <r>
    <x v="1"/>
    <n v="1197831"/>
    <d v="2020-09-02T00:00:00"/>
    <x v="1"/>
    <x v="1"/>
    <s v="Houston"/>
    <x v="3"/>
    <n v="38"/>
    <n v="189"/>
    <n v="7182"/>
    <n v="4237.380000000001"/>
    <n v="0.59000000000000008"/>
    <x v="2"/>
    <x v="7"/>
    <x v="0"/>
  </r>
  <r>
    <x v="1"/>
    <n v="1197831"/>
    <d v="2020-09-03T00:00:00"/>
    <x v="1"/>
    <x v="1"/>
    <s v="Houston"/>
    <x v="4"/>
    <n v="41"/>
    <n v="169"/>
    <n v="6929"/>
    <n v="2771.6000000000004"/>
    <n v="0.4"/>
    <x v="2"/>
    <x v="7"/>
    <x v="0"/>
  </r>
  <r>
    <x v="1"/>
    <n v="1197831"/>
    <d v="2020-09-04T00:00:00"/>
    <x v="1"/>
    <x v="1"/>
    <s v="Houston"/>
    <x v="5"/>
    <n v="46"/>
    <n v="225"/>
    <n v="10350"/>
    <n v="6727.5"/>
    <n v="0.65"/>
    <x v="2"/>
    <x v="7"/>
    <x v="0"/>
  </r>
  <r>
    <x v="1"/>
    <n v="1197831"/>
    <d v="2020-09-05T00:00:00"/>
    <x v="1"/>
    <x v="1"/>
    <s v="Houston"/>
    <x v="0"/>
    <n v="44"/>
    <n v="255"/>
    <n v="11220"/>
    <n v="5385.5999999999995"/>
    <n v="0.48"/>
    <x v="2"/>
    <x v="7"/>
    <x v="0"/>
  </r>
  <r>
    <x v="1"/>
    <n v="1197831"/>
    <d v="2020-09-06T00:00:00"/>
    <x v="1"/>
    <x v="1"/>
    <s v="Houston"/>
    <x v="1"/>
    <n v="41"/>
    <n v="213"/>
    <n v="8733"/>
    <n v="4017.18"/>
    <n v="0.45999999999999996"/>
    <x v="2"/>
    <x v="7"/>
    <x v="0"/>
  </r>
  <r>
    <x v="1"/>
    <n v="1197831"/>
    <d v="2020-09-07T00:00:00"/>
    <x v="1"/>
    <x v="1"/>
    <s v="Houston"/>
    <x v="2"/>
    <n v="46"/>
    <n v="234"/>
    <n v="10764"/>
    <n v="5274.36"/>
    <n v="0.49"/>
    <x v="2"/>
    <x v="7"/>
    <x v="0"/>
  </r>
  <r>
    <x v="1"/>
    <n v="1197831"/>
    <d v="2020-09-08T00:00:00"/>
    <x v="1"/>
    <x v="1"/>
    <s v="Houston"/>
    <x v="3"/>
    <n v="47"/>
    <n v="181"/>
    <n v="8507"/>
    <n v="4678.8500000000004"/>
    <n v="0.55000000000000004"/>
    <x v="2"/>
    <x v="7"/>
    <x v="0"/>
  </r>
  <r>
    <x v="1"/>
    <n v="1197831"/>
    <d v="2020-09-09T00:00:00"/>
    <x v="1"/>
    <x v="1"/>
    <s v="Houston"/>
    <x v="4"/>
    <n v="44"/>
    <n v="175"/>
    <n v="7700"/>
    <n v="3311"/>
    <n v="0.43"/>
    <x v="2"/>
    <x v="7"/>
    <x v="0"/>
  </r>
  <r>
    <x v="1"/>
    <n v="1197831"/>
    <d v="2020-09-10T00:00:00"/>
    <x v="1"/>
    <x v="1"/>
    <s v="Houston"/>
    <x v="5"/>
    <n v="50"/>
    <n v="213"/>
    <n v="10650"/>
    <n v="6816"/>
    <n v="0.64"/>
    <x v="2"/>
    <x v="7"/>
    <x v="0"/>
  </r>
  <r>
    <x v="1"/>
    <n v="1197831"/>
    <d v="2020-09-11T00:00:00"/>
    <x v="1"/>
    <x v="1"/>
    <s v="Houston"/>
    <x v="0"/>
    <n v="44"/>
    <n v="240"/>
    <n v="10560"/>
    <n v="5280"/>
    <n v="0.5"/>
    <x v="2"/>
    <x v="7"/>
    <x v="0"/>
  </r>
  <r>
    <x v="1"/>
    <n v="1197831"/>
    <d v="2020-09-12T00:00:00"/>
    <x v="1"/>
    <x v="1"/>
    <s v="Houston"/>
    <x v="1"/>
    <n v="43"/>
    <n v="216"/>
    <n v="9288"/>
    <n v="4365.3599999999997"/>
    <n v="0.47"/>
    <x v="2"/>
    <x v="7"/>
    <x v="0"/>
  </r>
  <r>
    <x v="1"/>
    <n v="1197831"/>
    <d v="2020-09-13T00:00:00"/>
    <x v="1"/>
    <x v="1"/>
    <s v="Houston"/>
    <x v="2"/>
    <n v="48"/>
    <n v="188"/>
    <n v="9024"/>
    <n v="4241.28"/>
    <n v="0.47"/>
    <x v="2"/>
    <x v="7"/>
    <x v="0"/>
  </r>
  <r>
    <x v="1"/>
    <n v="1197831"/>
    <d v="2020-09-14T00:00:00"/>
    <x v="1"/>
    <x v="1"/>
    <s v="Houston"/>
    <x v="3"/>
    <n v="45"/>
    <n v="168"/>
    <n v="7560"/>
    <n v="4384.8"/>
    <n v="0.58000000000000007"/>
    <x v="2"/>
    <x v="7"/>
    <x v="0"/>
  </r>
  <r>
    <x v="1"/>
    <n v="1197831"/>
    <d v="2020-09-15T00:00:00"/>
    <x v="1"/>
    <x v="1"/>
    <s v="Houston"/>
    <x v="4"/>
    <n v="42"/>
    <n v="150"/>
    <n v="6300"/>
    <n v="2583"/>
    <n v="0.41"/>
    <x v="2"/>
    <x v="7"/>
    <x v="0"/>
  </r>
  <r>
    <x v="1"/>
    <n v="1197831"/>
    <d v="2020-09-16T00:00:00"/>
    <x v="1"/>
    <x v="1"/>
    <s v="Houston"/>
    <x v="5"/>
    <n v="53"/>
    <n v="210"/>
    <n v="11130"/>
    <n v="6900.6"/>
    <n v="0.62"/>
    <x v="2"/>
    <x v="7"/>
    <x v="0"/>
  </r>
  <r>
    <x v="1"/>
    <n v="1197831"/>
    <d v="2020-10-20T00:00:00"/>
    <x v="1"/>
    <x v="1"/>
    <s v="Houston"/>
    <x v="0"/>
    <n v="43"/>
    <n v="234"/>
    <n v="10062"/>
    <n v="4930.38"/>
    <n v="0.49"/>
    <x v="2"/>
    <x v="8"/>
    <x v="0"/>
  </r>
  <r>
    <x v="1"/>
    <n v="1197831"/>
    <d v="2020-10-21T00:00:00"/>
    <x v="1"/>
    <x v="1"/>
    <s v="Houston"/>
    <x v="1"/>
    <n v="43"/>
    <n v="243"/>
    <n v="10449"/>
    <n v="5120.01"/>
    <n v="0.49"/>
    <x v="2"/>
    <x v="8"/>
    <x v="0"/>
  </r>
  <r>
    <x v="1"/>
    <n v="1197831"/>
    <d v="2020-10-22T00:00:00"/>
    <x v="1"/>
    <x v="1"/>
    <s v="Houston"/>
    <x v="2"/>
    <n v="47"/>
    <n v="206"/>
    <n v="9682"/>
    <n v="4647.3599999999997"/>
    <n v="0.48"/>
    <x v="2"/>
    <x v="8"/>
    <x v="0"/>
  </r>
  <r>
    <x v="1"/>
    <n v="1197831"/>
    <d v="2020-10-23T00:00:00"/>
    <x v="1"/>
    <x v="1"/>
    <s v="Houston"/>
    <x v="3"/>
    <n v="48"/>
    <n v="203"/>
    <n v="9744"/>
    <n v="5359.2000000000007"/>
    <n v="0.55000000000000004"/>
    <x v="2"/>
    <x v="8"/>
    <x v="0"/>
  </r>
  <r>
    <x v="1"/>
    <n v="1197831"/>
    <d v="2020-10-24T00:00:00"/>
    <x v="1"/>
    <x v="1"/>
    <s v="Houston"/>
    <x v="4"/>
    <n v="42"/>
    <n v="195"/>
    <n v="8190"/>
    <n v="3685.4999999999995"/>
    <n v="0.44999999999999996"/>
    <x v="2"/>
    <x v="8"/>
    <x v="0"/>
  </r>
  <r>
    <x v="1"/>
    <n v="1197831"/>
    <d v="2020-10-25T00:00:00"/>
    <x v="1"/>
    <x v="1"/>
    <s v="Houston"/>
    <x v="5"/>
    <n v="51"/>
    <n v="247"/>
    <n v="12597"/>
    <n v="7810.14"/>
    <n v="0.62"/>
    <x v="2"/>
    <x v="8"/>
    <x v="0"/>
  </r>
  <r>
    <x v="1"/>
    <n v="1197831"/>
    <d v="2020-10-26T00:00:00"/>
    <x v="1"/>
    <x v="1"/>
    <s v="Houston"/>
    <x v="0"/>
    <n v="41"/>
    <n v="238"/>
    <n v="9758"/>
    <n v="4683.84"/>
    <n v="0.48"/>
    <x v="2"/>
    <x v="8"/>
    <x v="0"/>
  </r>
  <r>
    <x v="1"/>
    <n v="1197831"/>
    <d v="2020-10-27T00:00:00"/>
    <x v="1"/>
    <x v="1"/>
    <s v="Houston"/>
    <x v="1"/>
    <n v="44"/>
    <n v="285"/>
    <n v="12540"/>
    <n v="6019.2"/>
    <n v="0.48"/>
    <x v="2"/>
    <x v="8"/>
    <x v="0"/>
  </r>
  <r>
    <x v="1"/>
    <n v="1197831"/>
    <d v="2020-10-28T00:00:00"/>
    <x v="1"/>
    <x v="1"/>
    <s v="Houston"/>
    <x v="2"/>
    <n v="47"/>
    <n v="255"/>
    <n v="11985"/>
    <n v="5872.65"/>
    <n v="0.49"/>
    <x v="2"/>
    <x v="8"/>
    <x v="0"/>
  </r>
  <r>
    <x v="1"/>
    <n v="1197831"/>
    <d v="2020-10-29T00:00:00"/>
    <x v="1"/>
    <x v="1"/>
    <s v="Houston"/>
    <x v="3"/>
    <n v="47"/>
    <n v="182"/>
    <n v="8554"/>
    <n v="4961.3200000000006"/>
    <n v="0.58000000000000007"/>
    <x v="2"/>
    <x v="8"/>
    <x v="0"/>
  </r>
  <r>
    <x v="1"/>
    <n v="1197831"/>
    <d v="2020-10-30T00:00:00"/>
    <x v="1"/>
    <x v="1"/>
    <s v="Houston"/>
    <x v="4"/>
    <n v="42"/>
    <n v="169"/>
    <n v="7098"/>
    <n v="3194.1"/>
    <n v="0.44999999999999996"/>
    <x v="2"/>
    <x v="8"/>
    <x v="0"/>
  </r>
  <r>
    <x v="1"/>
    <n v="1197831"/>
    <d v="2020-10-31T00:00:00"/>
    <x v="1"/>
    <x v="1"/>
    <s v="Houston"/>
    <x v="5"/>
    <n v="53"/>
    <n v="261"/>
    <n v="13833"/>
    <n v="8576.4599999999991"/>
    <n v="0.62"/>
    <x v="2"/>
    <x v="8"/>
    <x v="0"/>
  </r>
  <r>
    <x v="3"/>
    <n v="1128299"/>
    <d v="2020-11-01T00:00:00"/>
    <x v="1"/>
    <x v="1"/>
    <s v="Houston"/>
    <x v="0"/>
    <n v="37"/>
    <n v="209"/>
    <n v="7733"/>
    <n v="3479.8500000000004"/>
    <n v="0.45000000000000007"/>
    <x v="2"/>
    <x v="9"/>
    <x v="0"/>
  </r>
  <r>
    <x v="3"/>
    <n v="1128299"/>
    <d v="2020-11-02T00:00:00"/>
    <x v="1"/>
    <x v="1"/>
    <s v="Houston"/>
    <x v="1"/>
    <n v="49"/>
    <n v="194"/>
    <n v="9506"/>
    <n v="2946.86"/>
    <n v="0.31"/>
    <x v="2"/>
    <x v="9"/>
    <x v="0"/>
  </r>
  <r>
    <x v="3"/>
    <n v="1128299"/>
    <d v="2020-11-03T00:00:00"/>
    <x v="1"/>
    <x v="1"/>
    <s v="Houston"/>
    <x v="2"/>
    <n v="46"/>
    <n v="217"/>
    <n v="9982"/>
    <n v="4491.9000000000005"/>
    <n v="0.45000000000000007"/>
    <x v="2"/>
    <x v="9"/>
    <x v="0"/>
  </r>
  <r>
    <x v="3"/>
    <n v="1128299"/>
    <d v="2020-11-04T00:00:00"/>
    <x v="1"/>
    <x v="1"/>
    <s v="Houston"/>
    <x v="3"/>
    <n v="48"/>
    <n v="175"/>
    <n v="8400"/>
    <n v="3360"/>
    <n v="0.4"/>
    <x v="2"/>
    <x v="9"/>
    <x v="0"/>
  </r>
  <r>
    <x v="3"/>
    <n v="1128299"/>
    <d v="2020-11-05T00:00:00"/>
    <x v="2"/>
    <x v="2"/>
    <s v="San Francisco"/>
    <x v="4"/>
    <n v="51"/>
    <n v="161"/>
    <n v="8211"/>
    <n v="5172.93"/>
    <n v="0.63"/>
    <x v="2"/>
    <x v="9"/>
    <x v="0"/>
  </r>
  <r>
    <x v="3"/>
    <n v="1128299"/>
    <d v="2020-11-06T00:00:00"/>
    <x v="2"/>
    <x v="2"/>
    <s v="San Francisco"/>
    <x v="5"/>
    <n v="49"/>
    <n v="233"/>
    <n v="11417"/>
    <n v="2854.25"/>
    <n v="0.25"/>
    <x v="2"/>
    <x v="9"/>
    <x v="0"/>
  </r>
  <r>
    <x v="3"/>
    <n v="1128299"/>
    <d v="2020-11-07T00:00:00"/>
    <x v="2"/>
    <x v="2"/>
    <s v="San Francisco"/>
    <x v="0"/>
    <n v="37"/>
    <n v="223"/>
    <n v="8251"/>
    <n v="4125.5"/>
    <n v="0.5"/>
    <x v="2"/>
    <x v="9"/>
    <x v="0"/>
  </r>
  <r>
    <x v="3"/>
    <n v="1128299"/>
    <d v="2020-11-08T00:00:00"/>
    <x v="2"/>
    <x v="2"/>
    <s v="San Francisco"/>
    <x v="1"/>
    <n v="49"/>
    <n v="210"/>
    <n v="10290"/>
    <n v="3189.9"/>
    <n v="0.31"/>
    <x v="2"/>
    <x v="9"/>
    <x v="0"/>
  </r>
  <r>
    <x v="3"/>
    <n v="1128299"/>
    <d v="2020-11-09T00:00:00"/>
    <x v="2"/>
    <x v="2"/>
    <s v="San Francisco"/>
    <x v="2"/>
    <n v="49"/>
    <n v="196"/>
    <n v="9604"/>
    <n v="4705.96"/>
    <n v="0.49000000000000005"/>
    <x v="2"/>
    <x v="9"/>
    <x v="0"/>
  </r>
  <r>
    <x v="3"/>
    <n v="1128299"/>
    <d v="2020-11-10T00:00:00"/>
    <x v="2"/>
    <x v="2"/>
    <s v="San Francisco"/>
    <x v="3"/>
    <n v="47"/>
    <n v="150"/>
    <n v="7050"/>
    <n v="2961"/>
    <n v="0.42"/>
    <x v="2"/>
    <x v="9"/>
    <x v="0"/>
  </r>
  <r>
    <x v="3"/>
    <n v="1128299"/>
    <d v="2020-11-11T00:00:00"/>
    <x v="2"/>
    <x v="2"/>
    <s v="San Francisco"/>
    <x v="4"/>
    <n v="50"/>
    <n v="140"/>
    <n v="7000"/>
    <n v="4270"/>
    <n v="0.61"/>
    <x v="2"/>
    <x v="9"/>
    <x v="0"/>
  </r>
  <r>
    <x v="3"/>
    <n v="1128299"/>
    <d v="2020-11-12T00:00:00"/>
    <x v="2"/>
    <x v="2"/>
    <s v="San Francisco"/>
    <x v="5"/>
    <n v="46"/>
    <n v="182"/>
    <n v="8372"/>
    <n v="2344.1600000000003"/>
    <n v="0.28000000000000003"/>
    <x v="2"/>
    <x v="9"/>
    <x v="0"/>
  </r>
  <r>
    <x v="3"/>
    <n v="1128299"/>
    <d v="2020-11-13T00:00:00"/>
    <x v="2"/>
    <x v="2"/>
    <s v="San Francisco"/>
    <x v="0"/>
    <n v="49"/>
    <n v="230"/>
    <n v="11270"/>
    <n v="5071.5000000000009"/>
    <n v="0.45000000000000007"/>
    <x v="2"/>
    <x v="9"/>
    <x v="0"/>
  </r>
  <r>
    <x v="3"/>
    <n v="1128299"/>
    <d v="2020-11-14T00:00:00"/>
    <x v="2"/>
    <x v="2"/>
    <s v="San Francisco"/>
    <x v="1"/>
    <n v="58"/>
    <n v="175"/>
    <n v="10150"/>
    <n v="3045.0000000000005"/>
    <n v="0.30000000000000004"/>
    <x v="2"/>
    <x v="9"/>
    <x v="0"/>
  </r>
  <r>
    <x v="3"/>
    <n v="1128299"/>
    <d v="2020-11-15T00:00:00"/>
    <x v="2"/>
    <x v="2"/>
    <s v="San Francisco"/>
    <x v="2"/>
    <n v="55"/>
    <n v="203"/>
    <n v="11165"/>
    <n v="5247.55"/>
    <n v="0.47000000000000003"/>
    <x v="2"/>
    <x v="9"/>
    <x v="0"/>
  </r>
  <r>
    <x v="3"/>
    <n v="1128299"/>
    <d v="2020-12-22T00:00:00"/>
    <x v="2"/>
    <x v="2"/>
    <s v="San Francisco"/>
    <x v="3"/>
    <n v="58"/>
    <n v="174"/>
    <n v="10092"/>
    <n v="4339.5599999999995"/>
    <n v="0.43"/>
    <x v="2"/>
    <x v="10"/>
    <x v="0"/>
  </r>
  <r>
    <x v="3"/>
    <n v="1128299"/>
    <d v="2020-12-23T00:00:00"/>
    <x v="2"/>
    <x v="2"/>
    <s v="San Francisco"/>
    <x v="4"/>
    <n v="62"/>
    <n v="145"/>
    <n v="8990"/>
    <n v="5663.7"/>
    <n v="0.63"/>
    <x v="2"/>
    <x v="10"/>
    <x v="0"/>
  </r>
  <r>
    <x v="3"/>
    <n v="1128299"/>
    <d v="2020-12-24T00:00:00"/>
    <x v="2"/>
    <x v="2"/>
    <s v="San Francisco"/>
    <x v="5"/>
    <n v="54"/>
    <n v="210"/>
    <n v="11340"/>
    <n v="3061.8"/>
    <n v="0.27"/>
    <x v="2"/>
    <x v="10"/>
    <x v="0"/>
  </r>
  <r>
    <x v="3"/>
    <n v="1128299"/>
    <d v="2020-12-25T00:00:00"/>
    <x v="2"/>
    <x v="2"/>
    <s v="San Francisco"/>
    <x v="0"/>
    <n v="56"/>
    <n v="228"/>
    <n v="12768"/>
    <n v="6000.96"/>
    <n v="0.47000000000000003"/>
    <x v="2"/>
    <x v="10"/>
    <x v="0"/>
  </r>
  <r>
    <x v="3"/>
    <n v="1128299"/>
    <d v="2020-12-26T00:00:00"/>
    <x v="2"/>
    <x v="2"/>
    <s v="San Francisco"/>
    <x v="1"/>
    <n v="62"/>
    <n v="203"/>
    <n v="12586"/>
    <n v="3775.8000000000006"/>
    <n v="0.30000000000000004"/>
    <x v="2"/>
    <x v="10"/>
    <x v="0"/>
  </r>
  <r>
    <x v="3"/>
    <n v="1128299"/>
    <d v="2020-12-27T00:00:00"/>
    <x v="2"/>
    <x v="2"/>
    <s v="San Francisco"/>
    <x v="2"/>
    <n v="64"/>
    <n v="210"/>
    <n v="13440"/>
    <n v="6720"/>
    <n v="0.5"/>
    <x v="2"/>
    <x v="10"/>
    <x v="0"/>
  </r>
  <r>
    <x v="3"/>
    <n v="1128299"/>
    <d v="2020-12-28T00:00:00"/>
    <x v="2"/>
    <x v="2"/>
    <s v="San Francisco"/>
    <x v="3"/>
    <n v="54"/>
    <n v="188"/>
    <n v="10152"/>
    <n v="4162.32"/>
    <n v="0.41"/>
    <x v="2"/>
    <x v="10"/>
    <x v="0"/>
  </r>
  <r>
    <x v="3"/>
    <n v="1128299"/>
    <d v="2020-12-29T00:00:00"/>
    <x v="2"/>
    <x v="2"/>
    <s v="San Francisco"/>
    <x v="4"/>
    <n v="59"/>
    <n v="152"/>
    <n v="8968"/>
    <n v="5829.2"/>
    <n v="0.65"/>
    <x v="2"/>
    <x v="10"/>
    <x v="0"/>
  </r>
  <r>
    <x v="3"/>
    <n v="1128299"/>
    <d v="2020-12-30T00:00:00"/>
    <x v="2"/>
    <x v="2"/>
    <s v="San Francisco"/>
    <x v="5"/>
    <n v="72"/>
    <n v="203"/>
    <n v="14616"/>
    <n v="3946.32"/>
    <n v="0.27"/>
    <x v="2"/>
    <x v="10"/>
    <x v="0"/>
  </r>
  <r>
    <x v="3"/>
    <n v="1128299"/>
    <d v="2020-12-31T00:00:00"/>
    <x v="2"/>
    <x v="2"/>
    <s v="San Francisco"/>
    <x v="0"/>
    <n v="56"/>
    <n v="252"/>
    <n v="14112"/>
    <n v="7056"/>
    <n v="0.5"/>
    <x v="2"/>
    <x v="10"/>
    <x v="0"/>
  </r>
  <r>
    <x v="3"/>
    <n v="1128299"/>
    <d v="2021-01-01T00:00:00"/>
    <x v="2"/>
    <x v="2"/>
    <s v="San Francisco"/>
    <x v="1"/>
    <n v="64"/>
    <n v="225"/>
    <n v="14400"/>
    <n v="5184"/>
    <n v="0.36"/>
    <x v="2"/>
    <x v="0"/>
    <x v="1"/>
  </r>
  <r>
    <x v="3"/>
    <n v="1128299"/>
    <d v="2021-01-02T00:00:00"/>
    <x v="2"/>
    <x v="2"/>
    <s v="San Francisco"/>
    <x v="2"/>
    <n v="60"/>
    <n v="218"/>
    <n v="13080"/>
    <n v="6670.8"/>
    <n v="0.51"/>
    <x v="2"/>
    <x v="0"/>
    <x v="1"/>
  </r>
  <r>
    <x v="3"/>
    <n v="1128299"/>
    <d v="2021-01-03T00:00:00"/>
    <x v="2"/>
    <x v="2"/>
    <s v="San Francisco"/>
    <x v="3"/>
    <n v="56"/>
    <n v="182"/>
    <n v="10192"/>
    <n v="4586.3999999999996"/>
    <n v="0.44999999999999996"/>
    <x v="2"/>
    <x v="0"/>
    <x v="1"/>
  </r>
  <r>
    <x v="3"/>
    <n v="1128299"/>
    <d v="2021-01-04T00:00:00"/>
    <x v="2"/>
    <x v="2"/>
    <s v="San Francisco"/>
    <x v="4"/>
    <n v="60"/>
    <n v="154"/>
    <n v="9240"/>
    <n v="6098.4000000000005"/>
    <n v="0.66"/>
    <x v="2"/>
    <x v="0"/>
    <x v="1"/>
  </r>
  <r>
    <x v="3"/>
    <n v="1128299"/>
    <d v="2021-01-05T00:00:00"/>
    <x v="2"/>
    <x v="2"/>
    <s v="San Francisco"/>
    <x v="5"/>
    <n v="72"/>
    <n v="189"/>
    <n v="13608"/>
    <n v="4490.6400000000003"/>
    <n v="0.33"/>
    <x v="2"/>
    <x v="0"/>
    <x v="1"/>
  </r>
  <r>
    <x v="3"/>
    <n v="1128299"/>
    <d v="2021-01-06T00:00:00"/>
    <x v="2"/>
    <x v="2"/>
    <s v="San Francisco"/>
    <x v="0"/>
    <n v="56"/>
    <n v="273"/>
    <n v="15288"/>
    <n v="7644"/>
    <n v="0.5"/>
    <x v="2"/>
    <x v="0"/>
    <x v="1"/>
  </r>
  <r>
    <x v="3"/>
    <n v="1128299"/>
    <d v="2021-01-07T00:00:00"/>
    <x v="2"/>
    <x v="2"/>
    <s v="San Francisco"/>
    <x v="1"/>
    <n v="63"/>
    <n v="248"/>
    <n v="15624"/>
    <n v="5780.88"/>
    <n v="0.37"/>
    <x v="2"/>
    <x v="0"/>
    <x v="1"/>
  </r>
  <r>
    <x v="3"/>
    <n v="1128299"/>
    <d v="2021-01-08T00:00:00"/>
    <x v="2"/>
    <x v="2"/>
    <s v="San Francisco"/>
    <x v="2"/>
    <n v="64"/>
    <n v="206"/>
    <n v="13184"/>
    <n v="7251.2000000000007"/>
    <n v="0.55000000000000004"/>
    <x v="2"/>
    <x v="0"/>
    <x v="1"/>
  </r>
  <r>
    <x v="3"/>
    <n v="1128299"/>
    <d v="2021-01-09T00:00:00"/>
    <x v="2"/>
    <x v="2"/>
    <s v="San Francisco"/>
    <x v="3"/>
    <n v="59"/>
    <n v="210"/>
    <n v="12390"/>
    <n v="6071.0999999999995"/>
    <n v="0.49"/>
    <x v="2"/>
    <x v="0"/>
    <x v="1"/>
  </r>
  <r>
    <x v="3"/>
    <n v="1128299"/>
    <d v="2021-01-10T00:00:00"/>
    <x v="2"/>
    <x v="2"/>
    <s v="San Francisco"/>
    <x v="4"/>
    <n v="62"/>
    <n v="155"/>
    <n v="9610"/>
    <n v="6342.6"/>
    <n v="0.66"/>
    <x v="2"/>
    <x v="0"/>
    <x v="1"/>
  </r>
  <r>
    <x v="3"/>
    <n v="1128299"/>
    <d v="2021-01-11T00:00:00"/>
    <x v="2"/>
    <x v="2"/>
    <s v="San Francisco"/>
    <x v="5"/>
    <n v="72"/>
    <n v="219"/>
    <n v="15768"/>
    <n v="5518.7999999999993"/>
    <n v="0.35"/>
    <x v="2"/>
    <x v="0"/>
    <x v="1"/>
  </r>
  <r>
    <x v="3"/>
    <n v="1128299"/>
    <d v="2021-01-12T00:00:00"/>
    <x v="2"/>
    <x v="2"/>
    <s v="San Francisco"/>
    <x v="0"/>
    <n v="56"/>
    <n v="277"/>
    <n v="15512"/>
    <n v="6980.4000000000015"/>
    <n v="0.45000000000000007"/>
    <x v="2"/>
    <x v="0"/>
    <x v="1"/>
  </r>
  <r>
    <x v="3"/>
    <n v="1128299"/>
    <d v="2021-01-13T00:00:00"/>
    <x v="2"/>
    <x v="2"/>
    <s v="San Francisco"/>
    <x v="1"/>
    <n v="59"/>
    <n v="245"/>
    <n v="14455"/>
    <n v="4914.7000000000007"/>
    <n v="0.34"/>
    <x v="2"/>
    <x v="0"/>
    <x v="1"/>
  </r>
  <r>
    <x v="3"/>
    <n v="1128299"/>
    <d v="2021-01-14T00:00:00"/>
    <x v="2"/>
    <x v="2"/>
    <s v="San Francisco"/>
    <x v="2"/>
    <n v="62"/>
    <n v="248"/>
    <n v="15376"/>
    <n v="7072.96"/>
    <n v="0.46"/>
    <x v="2"/>
    <x v="0"/>
    <x v="1"/>
  </r>
  <r>
    <x v="3"/>
    <n v="1128299"/>
    <d v="2021-01-15T00:00:00"/>
    <x v="2"/>
    <x v="2"/>
    <s v="San Francisco"/>
    <x v="3"/>
    <n v="55"/>
    <n v="218"/>
    <n v="11990"/>
    <n v="4796"/>
    <n v="0.4"/>
    <x v="2"/>
    <x v="0"/>
    <x v="1"/>
  </r>
  <r>
    <x v="3"/>
    <n v="1128299"/>
    <d v="2021-01-16T00:00:00"/>
    <x v="2"/>
    <x v="2"/>
    <s v="San Francisco"/>
    <x v="4"/>
    <n v="64"/>
    <n v="233"/>
    <n v="14912"/>
    <n v="9543.68"/>
    <n v="0.64"/>
    <x v="2"/>
    <x v="0"/>
    <x v="1"/>
  </r>
  <r>
    <x v="3"/>
    <n v="1128299"/>
    <d v="2021-01-17T00:00:00"/>
    <x v="2"/>
    <x v="2"/>
    <s v="San Francisco"/>
    <x v="5"/>
    <n v="72"/>
    <n v="233"/>
    <n v="16776"/>
    <n v="4865.0400000000009"/>
    <n v="0.29000000000000004"/>
    <x v="2"/>
    <x v="0"/>
    <x v="1"/>
  </r>
  <r>
    <x v="3"/>
    <n v="1128299"/>
    <d v="2021-01-18T00:00:00"/>
    <x v="2"/>
    <x v="2"/>
    <s v="San Francisco"/>
    <x v="0"/>
    <n v="62"/>
    <n v="273"/>
    <n v="16926"/>
    <n v="7785.96"/>
    <n v="0.46"/>
    <x v="2"/>
    <x v="0"/>
    <x v="1"/>
  </r>
  <r>
    <x v="3"/>
    <n v="1128299"/>
    <d v="2021-01-19T00:00:00"/>
    <x v="2"/>
    <x v="2"/>
    <s v="San Francisco"/>
    <x v="1"/>
    <n v="66"/>
    <n v="259"/>
    <n v="17094"/>
    <n v="5128.2000000000007"/>
    <n v="0.30000000000000004"/>
    <x v="2"/>
    <x v="0"/>
    <x v="1"/>
  </r>
  <r>
    <x v="3"/>
    <n v="1128299"/>
    <d v="2021-01-20T00:00:00"/>
    <x v="2"/>
    <x v="2"/>
    <s v="San Francisco"/>
    <x v="2"/>
    <n v="60"/>
    <n v="200"/>
    <n v="12000"/>
    <n v="5640"/>
    <n v="0.47000000000000003"/>
    <x v="2"/>
    <x v="0"/>
    <x v="1"/>
  </r>
  <r>
    <x v="3"/>
    <n v="1128299"/>
    <d v="2021-01-21T00:00:00"/>
    <x v="2"/>
    <x v="2"/>
    <s v="San Francisco"/>
    <x v="3"/>
    <n v="59"/>
    <n v="188"/>
    <n v="11092"/>
    <n v="4547.7199999999993"/>
    <n v="0.41"/>
    <x v="2"/>
    <x v="0"/>
    <x v="1"/>
  </r>
  <r>
    <x v="3"/>
    <n v="1128299"/>
    <d v="2021-01-22T00:00:00"/>
    <x v="2"/>
    <x v="2"/>
    <s v="San Francisco"/>
    <x v="4"/>
    <n v="69"/>
    <n v="188"/>
    <n v="12972"/>
    <n v="7912.92"/>
    <n v="0.61"/>
    <x v="2"/>
    <x v="0"/>
    <x v="1"/>
  </r>
  <r>
    <x v="3"/>
    <n v="1128299"/>
    <d v="2021-01-23T00:00:00"/>
    <x v="2"/>
    <x v="2"/>
    <s v="San Francisco"/>
    <x v="5"/>
    <n v="76"/>
    <n v="181"/>
    <n v="13756"/>
    <n v="3439"/>
    <n v="0.25"/>
    <x v="2"/>
    <x v="0"/>
    <x v="1"/>
  </r>
  <r>
    <x v="3"/>
    <n v="1128299"/>
    <d v="2021-01-24T00:00:00"/>
    <x v="2"/>
    <x v="2"/>
    <s v="San Francisco"/>
    <x v="0"/>
    <n v="51"/>
    <n v="241"/>
    <n v="12291"/>
    <n v="5162.22"/>
    <n v="0.42000000000000004"/>
    <x v="2"/>
    <x v="0"/>
    <x v="1"/>
  </r>
  <r>
    <x v="3"/>
    <n v="1128299"/>
    <d v="2021-01-25T00:00:00"/>
    <x v="2"/>
    <x v="2"/>
    <s v="San Francisco"/>
    <x v="1"/>
    <n v="56"/>
    <n v="268"/>
    <n v="15008"/>
    <n v="4202.2400000000007"/>
    <n v="0.28000000000000003"/>
    <x v="2"/>
    <x v="0"/>
    <x v="1"/>
  </r>
  <r>
    <x v="3"/>
    <n v="1128299"/>
    <d v="2021-01-26T00:00:00"/>
    <x v="2"/>
    <x v="2"/>
    <s v="San Francisco"/>
    <x v="2"/>
    <n v="52"/>
    <n v="225"/>
    <n v="11700"/>
    <n v="4680"/>
    <n v="0.4"/>
    <x v="2"/>
    <x v="0"/>
    <x v="1"/>
  </r>
  <r>
    <x v="3"/>
    <n v="1128299"/>
    <d v="2021-01-27T00:00:00"/>
    <x v="2"/>
    <x v="2"/>
    <s v="San Francisco"/>
    <x v="3"/>
    <n v="53"/>
    <n v="203"/>
    <n v="10759"/>
    <n v="3765.6499999999996"/>
    <n v="0.35"/>
    <x v="2"/>
    <x v="0"/>
    <x v="1"/>
  </r>
  <r>
    <x v="3"/>
    <n v="1128299"/>
    <d v="2021-01-28T00:00:00"/>
    <x v="2"/>
    <x v="2"/>
    <s v="San Francisco"/>
    <x v="4"/>
    <n v="63"/>
    <n v="218"/>
    <n v="13734"/>
    <n v="7965.7200000000012"/>
    <n v="0.58000000000000007"/>
    <x v="2"/>
    <x v="0"/>
    <x v="1"/>
  </r>
  <r>
    <x v="3"/>
    <n v="1128299"/>
    <d v="2021-01-29T00:00:00"/>
    <x v="2"/>
    <x v="2"/>
    <s v="San Francisco"/>
    <x v="5"/>
    <n v="65"/>
    <n v="217"/>
    <n v="14105"/>
    <n v="3385.2000000000003"/>
    <n v="0.24000000000000002"/>
    <x v="2"/>
    <x v="0"/>
    <x v="1"/>
  </r>
  <r>
    <x v="3"/>
    <n v="1128299"/>
    <d v="2021-01-30T00:00:00"/>
    <x v="2"/>
    <x v="2"/>
    <s v="San Francisco"/>
    <x v="0"/>
    <n v="51"/>
    <n v="236"/>
    <n v="12036"/>
    <n v="5416.2000000000007"/>
    <n v="0.45000000000000007"/>
    <x v="2"/>
    <x v="0"/>
    <x v="1"/>
  </r>
  <r>
    <x v="3"/>
    <n v="1128299"/>
    <d v="2021-01-31T00:00:00"/>
    <x v="2"/>
    <x v="2"/>
    <s v="San Francisco"/>
    <x v="1"/>
    <n v="59"/>
    <n v="219"/>
    <n v="12921"/>
    <n v="3747.0900000000006"/>
    <n v="0.29000000000000004"/>
    <x v="2"/>
    <x v="0"/>
    <x v="1"/>
  </r>
  <r>
    <x v="3"/>
    <n v="1128299"/>
    <d v="2021-02-01T00:00:00"/>
    <x v="2"/>
    <x v="2"/>
    <s v="San Francisco"/>
    <x v="2"/>
    <n v="50"/>
    <n v="182"/>
    <n v="9100"/>
    <n v="3822.0000000000005"/>
    <n v="0.42000000000000004"/>
    <x v="2"/>
    <x v="1"/>
    <x v="1"/>
  </r>
  <r>
    <x v="3"/>
    <n v="1128299"/>
    <d v="2021-02-02T00:00:00"/>
    <x v="2"/>
    <x v="2"/>
    <s v="San Francisco"/>
    <x v="3"/>
    <n v="51"/>
    <n v="203"/>
    <n v="10353"/>
    <n v="3727.08"/>
    <n v="0.36"/>
    <x v="2"/>
    <x v="1"/>
    <x v="1"/>
  </r>
  <r>
    <x v="3"/>
    <n v="1128299"/>
    <d v="2021-02-03T00:00:00"/>
    <x v="2"/>
    <x v="2"/>
    <s v="San Francisco"/>
    <x v="4"/>
    <n v="59"/>
    <n v="182"/>
    <n v="10738"/>
    <n v="6228.0400000000009"/>
    <n v="0.58000000000000007"/>
    <x v="2"/>
    <x v="1"/>
    <x v="1"/>
  </r>
  <r>
    <x v="3"/>
    <n v="1128299"/>
    <d v="2021-02-04T00:00:00"/>
    <x v="2"/>
    <x v="2"/>
    <s v="San Francisco"/>
    <x v="5"/>
    <n v="63"/>
    <n v="196"/>
    <n v="12348"/>
    <n v="2840.04"/>
    <n v="0.23"/>
    <x v="2"/>
    <x v="1"/>
    <x v="1"/>
  </r>
  <r>
    <x v="3"/>
    <n v="1128299"/>
    <d v="2021-02-05T00:00:00"/>
    <x v="2"/>
    <x v="2"/>
    <s v="San Francisco"/>
    <x v="0"/>
    <n v="52"/>
    <n v="263"/>
    <n v="13676"/>
    <n v="6017.4400000000005"/>
    <n v="0.44000000000000006"/>
    <x v="2"/>
    <x v="1"/>
    <x v="1"/>
  </r>
  <r>
    <x v="3"/>
    <n v="1128299"/>
    <d v="2021-02-06T00:00:00"/>
    <x v="2"/>
    <x v="2"/>
    <s v="San Francisco"/>
    <x v="1"/>
    <n v="58"/>
    <n v="236"/>
    <n v="13688"/>
    <n v="3422"/>
    <n v="0.25"/>
    <x v="2"/>
    <x v="1"/>
    <x v="1"/>
  </r>
  <r>
    <x v="3"/>
    <n v="1128299"/>
    <d v="2021-02-07T00:00:00"/>
    <x v="2"/>
    <x v="2"/>
    <s v="San Francisco"/>
    <x v="2"/>
    <n v="50"/>
    <n v="210"/>
    <n v="10500"/>
    <n v="4200"/>
    <n v="0.4"/>
    <x v="2"/>
    <x v="1"/>
    <x v="1"/>
  </r>
  <r>
    <x v="3"/>
    <n v="1128299"/>
    <d v="2021-02-08T00:00:00"/>
    <x v="2"/>
    <x v="2"/>
    <s v="San Francisco"/>
    <x v="3"/>
    <n v="53"/>
    <n v="210"/>
    <n v="11130"/>
    <n v="4452"/>
    <n v="0.39999999999999997"/>
    <x v="2"/>
    <x v="1"/>
    <x v="1"/>
  </r>
  <r>
    <x v="3"/>
    <n v="1128299"/>
    <d v="2021-02-09T00:00:00"/>
    <x v="2"/>
    <x v="2"/>
    <s v="San Francisco"/>
    <x v="4"/>
    <n v="63"/>
    <n v="163"/>
    <n v="10269"/>
    <n v="5853.3300000000008"/>
    <n v="0.57000000000000006"/>
    <x v="2"/>
    <x v="1"/>
    <x v="1"/>
  </r>
  <r>
    <x v="3"/>
    <n v="1128299"/>
    <d v="2021-02-10T00:00:00"/>
    <x v="2"/>
    <x v="2"/>
    <s v="San Francisco"/>
    <x v="5"/>
    <n v="67"/>
    <n v="202"/>
    <n v="13534"/>
    <n v="2842.1400000000003"/>
    <n v="0.21000000000000002"/>
    <x v="2"/>
    <x v="1"/>
    <x v="1"/>
  </r>
  <r>
    <x v="3"/>
    <n v="1128299"/>
    <d v="2021-02-11T00:00:00"/>
    <x v="2"/>
    <x v="2"/>
    <s v="San Francisco"/>
    <x v="0"/>
    <n v="51"/>
    <n v="293"/>
    <n v="14943"/>
    <n v="5977.2000000000007"/>
    <n v="0.4"/>
    <x v="2"/>
    <x v="1"/>
    <x v="1"/>
  </r>
  <r>
    <x v="3"/>
    <n v="1128299"/>
    <d v="2021-02-12T00:00:00"/>
    <x v="2"/>
    <x v="2"/>
    <s v="San Francisco"/>
    <x v="1"/>
    <n v="58"/>
    <n v="273"/>
    <n v="15834"/>
    <n v="4275.18"/>
    <n v="0.27"/>
    <x v="2"/>
    <x v="1"/>
    <x v="1"/>
  </r>
  <r>
    <x v="3"/>
    <n v="1128299"/>
    <d v="2021-02-13T00:00:00"/>
    <x v="2"/>
    <x v="2"/>
    <s v="San Francisco"/>
    <x v="2"/>
    <n v="52"/>
    <n v="233"/>
    <n v="12116"/>
    <n v="4846.4000000000005"/>
    <n v="0.4"/>
    <x v="2"/>
    <x v="1"/>
    <x v="1"/>
  </r>
  <r>
    <x v="3"/>
    <n v="1128299"/>
    <d v="2021-02-14T00:00:00"/>
    <x v="2"/>
    <x v="2"/>
    <s v="San Francisco"/>
    <x v="3"/>
    <n v="51"/>
    <n v="194"/>
    <n v="9894"/>
    <n v="3957.5999999999995"/>
    <n v="0.39999999999999997"/>
    <x v="2"/>
    <x v="1"/>
    <x v="1"/>
  </r>
  <r>
    <x v="3"/>
    <n v="1128299"/>
    <d v="2021-02-15T00:00:00"/>
    <x v="2"/>
    <x v="2"/>
    <s v="San Francisco"/>
    <x v="4"/>
    <n v="59"/>
    <n v="175"/>
    <n v="10325"/>
    <n v="6195.0000000000009"/>
    <n v="0.60000000000000009"/>
    <x v="2"/>
    <x v="1"/>
    <x v="1"/>
  </r>
  <r>
    <x v="3"/>
    <n v="1128299"/>
    <d v="2021-02-16T00:00:00"/>
    <x v="2"/>
    <x v="2"/>
    <s v="San Francisco"/>
    <x v="5"/>
    <n v="67"/>
    <n v="208"/>
    <n v="13936"/>
    <n v="3205.28"/>
    <n v="0.23"/>
    <x v="2"/>
    <x v="1"/>
    <x v="1"/>
  </r>
  <r>
    <x v="4"/>
    <n v="1189833"/>
    <d v="2021-02-17T00:00:00"/>
    <x v="2"/>
    <x v="2"/>
    <s v="San Francisco"/>
    <x v="0"/>
    <n v="32"/>
    <n v="203"/>
    <n v="6496"/>
    <n v="3312.96"/>
    <n v="0.51"/>
    <x v="2"/>
    <x v="1"/>
    <x v="1"/>
  </r>
  <r>
    <x v="4"/>
    <n v="1189833"/>
    <d v="2021-02-18T00:00:00"/>
    <x v="2"/>
    <x v="2"/>
    <s v="San Francisco"/>
    <x v="1"/>
    <n v="41"/>
    <n v="196"/>
    <n v="8036"/>
    <n v="2892.96"/>
    <n v="0.36"/>
    <x v="2"/>
    <x v="1"/>
    <x v="1"/>
  </r>
  <r>
    <x v="4"/>
    <n v="1189833"/>
    <d v="2021-03-09T00:00:00"/>
    <x v="2"/>
    <x v="2"/>
    <s v="San Francisco"/>
    <x v="2"/>
    <n v="41"/>
    <n v="189"/>
    <n v="7749"/>
    <n v="4029.48"/>
    <n v="0.52"/>
    <x v="2"/>
    <x v="2"/>
    <x v="1"/>
  </r>
  <r>
    <x v="4"/>
    <n v="1189833"/>
    <d v="2021-03-10T00:00:00"/>
    <x v="2"/>
    <x v="2"/>
    <s v="San Francisco"/>
    <x v="3"/>
    <n v="41"/>
    <n v="160"/>
    <n v="6560"/>
    <n v="3214.4"/>
    <n v="0.49"/>
    <x v="2"/>
    <x v="2"/>
    <x v="1"/>
  </r>
  <r>
    <x v="4"/>
    <n v="1189833"/>
    <d v="2021-03-11T00:00:00"/>
    <x v="2"/>
    <x v="2"/>
    <s v="Los Angeles"/>
    <x v="4"/>
    <n v="49"/>
    <n v="145"/>
    <n v="7105"/>
    <n v="4689.3"/>
    <n v="0.66"/>
    <x v="2"/>
    <x v="2"/>
    <x v="1"/>
  </r>
  <r>
    <x v="4"/>
    <n v="1189833"/>
    <d v="2021-03-12T00:00:00"/>
    <x v="2"/>
    <x v="2"/>
    <s v="Los Angeles"/>
    <x v="5"/>
    <n v="41"/>
    <n v="182"/>
    <n v="7462"/>
    <n v="2313.2199999999998"/>
    <n v="0.31"/>
    <x v="2"/>
    <x v="2"/>
    <x v="1"/>
  </r>
  <r>
    <x v="4"/>
    <n v="1189833"/>
    <d v="2021-03-13T00:00:00"/>
    <x v="2"/>
    <x v="2"/>
    <s v="Los Angeles"/>
    <x v="0"/>
    <n v="34"/>
    <n v="225"/>
    <n v="7650"/>
    <n v="4054.5"/>
    <n v="0.53"/>
    <x v="2"/>
    <x v="2"/>
    <x v="1"/>
  </r>
  <r>
    <x v="4"/>
    <n v="1189833"/>
    <d v="2021-03-14T00:00:00"/>
    <x v="2"/>
    <x v="2"/>
    <s v="Los Angeles"/>
    <x v="1"/>
    <n v="43"/>
    <n v="195"/>
    <n v="8385"/>
    <n v="3354"/>
    <n v="0.4"/>
    <x v="2"/>
    <x v="2"/>
    <x v="1"/>
  </r>
  <r>
    <x v="4"/>
    <n v="1189833"/>
    <d v="2021-03-15T00:00:00"/>
    <x v="2"/>
    <x v="2"/>
    <s v="Los Angeles"/>
    <x v="2"/>
    <n v="44"/>
    <n v="169"/>
    <n v="7436"/>
    <n v="3718"/>
    <n v="0.5"/>
    <x v="2"/>
    <x v="2"/>
    <x v="1"/>
  </r>
  <r>
    <x v="4"/>
    <n v="1189833"/>
    <d v="2021-03-16T00:00:00"/>
    <x v="2"/>
    <x v="2"/>
    <s v="Los Angeles"/>
    <x v="3"/>
    <n v="41"/>
    <n v="152"/>
    <n v="6232"/>
    <n v="3053.68"/>
    <n v="0.49"/>
    <x v="2"/>
    <x v="2"/>
    <x v="1"/>
  </r>
  <r>
    <x v="4"/>
    <n v="1189833"/>
    <d v="2021-03-17T00:00:00"/>
    <x v="2"/>
    <x v="2"/>
    <s v="Los Angeles"/>
    <x v="4"/>
    <n v="46"/>
    <n v="113"/>
    <n v="5198"/>
    <n v="3534.6400000000003"/>
    <n v="0.68"/>
    <x v="2"/>
    <x v="2"/>
    <x v="1"/>
  </r>
  <r>
    <x v="4"/>
    <n v="1189833"/>
    <d v="2021-03-18T00:00:00"/>
    <x v="2"/>
    <x v="2"/>
    <s v="Los Angeles"/>
    <x v="5"/>
    <n v="41"/>
    <n v="176"/>
    <n v="7216"/>
    <n v="2164.8000000000002"/>
    <n v="0.30000000000000004"/>
    <x v="2"/>
    <x v="2"/>
    <x v="1"/>
  </r>
  <r>
    <x v="4"/>
    <n v="1189833"/>
    <d v="2021-03-19T00:00:00"/>
    <x v="2"/>
    <x v="2"/>
    <s v="Los Angeles"/>
    <x v="0"/>
    <n v="32"/>
    <n v="216"/>
    <n v="6912"/>
    <n v="3456"/>
    <n v="0.5"/>
    <x v="2"/>
    <x v="2"/>
    <x v="1"/>
  </r>
  <r>
    <x v="4"/>
    <n v="1189833"/>
    <d v="2021-03-20T00:00:00"/>
    <x v="2"/>
    <x v="2"/>
    <s v="Los Angeles"/>
    <x v="1"/>
    <n v="41"/>
    <n v="195"/>
    <n v="7995"/>
    <n v="2798.25"/>
    <n v="0.35"/>
    <x v="2"/>
    <x v="2"/>
    <x v="1"/>
  </r>
  <r>
    <x v="4"/>
    <n v="1189833"/>
    <d v="2021-03-21T00:00:00"/>
    <x v="2"/>
    <x v="2"/>
    <s v="Los Angeles"/>
    <x v="2"/>
    <n v="42"/>
    <n v="169"/>
    <n v="7098"/>
    <n v="3903.9"/>
    <n v="0.55000000000000004"/>
    <x v="2"/>
    <x v="2"/>
    <x v="1"/>
  </r>
  <r>
    <x v="4"/>
    <n v="1189833"/>
    <d v="2021-03-22T00:00:00"/>
    <x v="2"/>
    <x v="2"/>
    <s v="Los Angeles"/>
    <x v="3"/>
    <n v="41"/>
    <n v="154"/>
    <n v="6314"/>
    <n v="2841.2999999999997"/>
    <n v="0.44999999999999996"/>
    <x v="2"/>
    <x v="2"/>
    <x v="1"/>
  </r>
  <r>
    <x v="4"/>
    <n v="1189833"/>
    <d v="2021-03-23T00:00:00"/>
    <x v="2"/>
    <x v="2"/>
    <s v="Los Angeles"/>
    <x v="4"/>
    <n v="46"/>
    <n v="106"/>
    <n v="4876"/>
    <n v="3315.6800000000003"/>
    <n v="0.68"/>
    <x v="2"/>
    <x v="2"/>
    <x v="1"/>
  </r>
  <r>
    <x v="4"/>
    <n v="1189833"/>
    <d v="2021-04-06T00:00:00"/>
    <x v="2"/>
    <x v="2"/>
    <s v="Los Angeles"/>
    <x v="5"/>
    <n v="41"/>
    <n v="188"/>
    <n v="7708"/>
    <n v="2697.7999999999997"/>
    <n v="0.35"/>
    <x v="2"/>
    <x v="3"/>
    <x v="1"/>
  </r>
  <r>
    <x v="4"/>
    <n v="1189833"/>
    <d v="2021-04-07T00:00:00"/>
    <x v="2"/>
    <x v="2"/>
    <s v="Los Angeles"/>
    <x v="0"/>
    <n v="43"/>
    <n v="240"/>
    <n v="10320"/>
    <n v="5160"/>
    <n v="0.5"/>
    <x v="2"/>
    <x v="3"/>
    <x v="1"/>
  </r>
  <r>
    <x v="4"/>
    <n v="1189833"/>
    <d v="2021-04-08T00:00:00"/>
    <x v="2"/>
    <x v="2"/>
    <s v="Los Angeles"/>
    <x v="1"/>
    <n v="49"/>
    <n v="156"/>
    <n v="7644"/>
    <n v="2751.8399999999997"/>
    <n v="0.36"/>
    <x v="2"/>
    <x v="3"/>
    <x v="1"/>
  </r>
  <r>
    <x v="4"/>
    <n v="1189833"/>
    <d v="2021-04-09T00:00:00"/>
    <x v="2"/>
    <x v="2"/>
    <s v="Los Angeles"/>
    <x v="2"/>
    <n v="49"/>
    <n v="175"/>
    <n v="8575"/>
    <n v="4716.25"/>
    <n v="0.55000000000000004"/>
    <x v="2"/>
    <x v="3"/>
    <x v="1"/>
  </r>
  <r>
    <x v="4"/>
    <n v="1189833"/>
    <d v="2021-04-10T00:00:00"/>
    <x v="2"/>
    <x v="2"/>
    <s v="Los Angeles"/>
    <x v="3"/>
    <n v="43"/>
    <n v="152"/>
    <n v="6536"/>
    <n v="3202.64"/>
    <n v="0.49"/>
    <x v="2"/>
    <x v="3"/>
    <x v="1"/>
  </r>
  <r>
    <x v="4"/>
    <n v="1189833"/>
    <d v="2021-04-11T00:00:00"/>
    <x v="2"/>
    <x v="2"/>
    <s v="Los Angeles"/>
    <x v="4"/>
    <n v="49"/>
    <n v="119"/>
    <n v="5831"/>
    <n v="3848.46"/>
    <n v="0.66"/>
    <x v="2"/>
    <x v="3"/>
    <x v="1"/>
  </r>
  <r>
    <x v="4"/>
    <n v="1189833"/>
    <d v="2021-04-12T00:00:00"/>
    <x v="2"/>
    <x v="2"/>
    <s v="Los Angeles"/>
    <x v="5"/>
    <n v="62"/>
    <n v="174"/>
    <n v="10788"/>
    <n v="3560.04"/>
    <n v="0.33"/>
    <x v="2"/>
    <x v="3"/>
    <x v="1"/>
  </r>
  <r>
    <x v="4"/>
    <n v="1189833"/>
    <d v="2021-04-13T00:00:00"/>
    <x v="2"/>
    <x v="2"/>
    <s v="Los Angeles"/>
    <x v="0"/>
    <n v="41"/>
    <n v="208"/>
    <n v="8528"/>
    <n v="4434.5600000000004"/>
    <n v="0.52"/>
    <x v="2"/>
    <x v="3"/>
    <x v="1"/>
  </r>
  <r>
    <x v="4"/>
    <n v="1189833"/>
    <d v="2021-04-14T00:00:00"/>
    <x v="2"/>
    <x v="2"/>
    <s v="Los Angeles"/>
    <x v="1"/>
    <n v="47"/>
    <n v="169"/>
    <n v="7943"/>
    <n v="2780.0499999999997"/>
    <n v="0.35"/>
    <x v="2"/>
    <x v="3"/>
    <x v="1"/>
  </r>
  <r>
    <x v="4"/>
    <n v="1189833"/>
    <d v="2021-04-15T00:00:00"/>
    <x v="2"/>
    <x v="2"/>
    <s v="Los Angeles"/>
    <x v="2"/>
    <n v="45"/>
    <n v="163"/>
    <n v="7335"/>
    <n v="3814.2000000000003"/>
    <n v="0.52"/>
    <x v="2"/>
    <x v="3"/>
    <x v="1"/>
  </r>
  <r>
    <x v="4"/>
    <n v="1189833"/>
    <d v="2021-04-16T00:00:00"/>
    <x v="2"/>
    <x v="2"/>
    <s v="Los Angeles"/>
    <x v="3"/>
    <n v="41"/>
    <n v="154"/>
    <n v="6314"/>
    <n v="3030.72"/>
    <n v="0.48"/>
    <x v="2"/>
    <x v="3"/>
    <x v="1"/>
  </r>
  <r>
    <x v="4"/>
    <n v="1189833"/>
    <d v="2021-04-17T00:00:00"/>
    <x v="2"/>
    <x v="2"/>
    <s v="Los Angeles"/>
    <x v="4"/>
    <n v="45"/>
    <n v="131"/>
    <n v="5895"/>
    <n v="3831.75"/>
    <n v="0.65"/>
    <x v="2"/>
    <x v="3"/>
    <x v="1"/>
  </r>
  <r>
    <x v="4"/>
    <n v="1189833"/>
    <d v="2021-04-18T00:00:00"/>
    <x v="2"/>
    <x v="2"/>
    <s v="Los Angeles"/>
    <x v="5"/>
    <n v="64"/>
    <n v="181"/>
    <n v="11584"/>
    <n v="3591.04"/>
    <n v="0.31"/>
    <x v="2"/>
    <x v="3"/>
    <x v="1"/>
  </r>
  <r>
    <x v="4"/>
    <n v="1189833"/>
    <d v="2021-04-19T00:00:00"/>
    <x v="2"/>
    <x v="2"/>
    <s v="Los Angeles"/>
    <x v="0"/>
    <n v="44"/>
    <n v="270"/>
    <n v="11880"/>
    <n v="6534.0000000000009"/>
    <n v="0.55000000000000004"/>
    <x v="2"/>
    <x v="3"/>
    <x v="1"/>
  </r>
  <r>
    <x v="4"/>
    <n v="1189833"/>
    <d v="2021-04-20T00:00:00"/>
    <x v="2"/>
    <x v="2"/>
    <s v="Los Angeles"/>
    <x v="1"/>
    <n v="47"/>
    <n v="225"/>
    <n v="10575"/>
    <n v="3701.2499999999995"/>
    <n v="0.35"/>
    <x v="2"/>
    <x v="3"/>
    <x v="1"/>
  </r>
  <r>
    <x v="4"/>
    <n v="1189833"/>
    <d v="2021-04-21T00:00:00"/>
    <x v="2"/>
    <x v="2"/>
    <s v="Los Angeles"/>
    <x v="2"/>
    <n v="48"/>
    <n v="203"/>
    <n v="9744"/>
    <n v="5359.2000000000007"/>
    <n v="0.55000000000000004"/>
    <x v="2"/>
    <x v="3"/>
    <x v="1"/>
  </r>
  <r>
    <x v="4"/>
    <n v="1189833"/>
    <d v="2021-04-22T00:00:00"/>
    <x v="2"/>
    <x v="2"/>
    <s v="Los Angeles"/>
    <x v="3"/>
    <n v="44"/>
    <n v="175"/>
    <n v="7700"/>
    <n v="3696"/>
    <n v="0.48"/>
    <x v="2"/>
    <x v="3"/>
    <x v="1"/>
  </r>
  <r>
    <x v="4"/>
    <n v="1189833"/>
    <d v="2021-04-23T00:00:00"/>
    <x v="2"/>
    <x v="2"/>
    <s v="Los Angeles"/>
    <x v="4"/>
    <n v="45"/>
    <n v="125"/>
    <n v="5625"/>
    <n v="3881.2500000000005"/>
    <n v="0.69000000000000006"/>
    <x v="2"/>
    <x v="3"/>
    <x v="1"/>
  </r>
  <r>
    <x v="4"/>
    <n v="1189833"/>
    <d v="2021-04-24T00:00:00"/>
    <x v="2"/>
    <x v="2"/>
    <s v="Los Angeles"/>
    <x v="5"/>
    <n v="60"/>
    <n v="200"/>
    <n v="12000"/>
    <n v="3720"/>
    <n v="0.31"/>
    <x v="2"/>
    <x v="3"/>
    <x v="1"/>
  </r>
  <r>
    <x v="4"/>
    <n v="1189833"/>
    <d v="2021-04-25T00:00:00"/>
    <x v="2"/>
    <x v="2"/>
    <s v="Los Angeles"/>
    <x v="0"/>
    <n v="41"/>
    <n v="238"/>
    <n v="9758"/>
    <n v="4976.58"/>
    <n v="0.51"/>
    <x v="2"/>
    <x v="3"/>
    <x v="1"/>
  </r>
  <r>
    <x v="4"/>
    <n v="1189833"/>
    <d v="2021-04-26T00:00:00"/>
    <x v="2"/>
    <x v="2"/>
    <s v="Los Angeles"/>
    <x v="1"/>
    <n v="46"/>
    <n v="216"/>
    <n v="9936"/>
    <n v="3775.68"/>
    <n v="0.38"/>
    <x v="2"/>
    <x v="3"/>
    <x v="1"/>
  </r>
  <r>
    <x v="4"/>
    <n v="1189833"/>
    <d v="2021-04-27T00:00:00"/>
    <x v="2"/>
    <x v="2"/>
    <s v="Los Angeles"/>
    <x v="2"/>
    <n v="47"/>
    <n v="218"/>
    <n v="10246"/>
    <n v="5327.92"/>
    <n v="0.52"/>
    <x v="2"/>
    <x v="3"/>
    <x v="1"/>
  </r>
  <r>
    <x v="4"/>
    <n v="1189833"/>
    <d v="2021-04-28T00:00:00"/>
    <x v="2"/>
    <x v="2"/>
    <s v="Los Angeles"/>
    <x v="3"/>
    <n v="44"/>
    <n v="189"/>
    <n v="8316"/>
    <n v="3991.68"/>
    <n v="0.48"/>
    <x v="2"/>
    <x v="3"/>
    <x v="1"/>
  </r>
  <r>
    <x v="4"/>
    <n v="1189833"/>
    <d v="2021-04-29T00:00:00"/>
    <x v="2"/>
    <x v="2"/>
    <s v="Los Angeles"/>
    <x v="4"/>
    <n v="46"/>
    <n v="189"/>
    <n v="8694"/>
    <n v="5738.04"/>
    <n v="0.66"/>
    <x v="2"/>
    <x v="3"/>
    <x v="1"/>
  </r>
  <r>
    <x v="4"/>
    <n v="1189833"/>
    <d v="2021-04-30T00:00:00"/>
    <x v="2"/>
    <x v="2"/>
    <s v="Los Angeles"/>
    <x v="5"/>
    <n v="59"/>
    <n v="203"/>
    <n v="11977"/>
    <n v="3593.1000000000004"/>
    <n v="0.30000000000000004"/>
    <x v="2"/>
    <x v="3"/>
    <x v="1"/>
  </r>
  <r>
    <x v="4"/>
    <n v="1189833"/>
    <d v="2021-05-01T00:00:00"/>
    <x v="2"/>
    <x v="2"/>
    <s v="Los Angeles"/>
    <x v="0"/>
    <n v="47"/>
    <n v="252"/>
    <n v="11844"/>
    <n v="6158.88"/>
    <n v="0.52"/>
    <x v="2"/>
    <x v="4"/>
    <x v="1"/>
  </r>
  <r>
    <x v="4"/>
    <n v="1189833"/>
    <d v="2021-05-02T00:00:00"/>
    <x v="2"/>
    <x v="2"/>
    <s v="Los Angeles"/>
    <x v="1"/>
    <n v="51"/>
    <n v="221"/>
    <n v="11271"/>
    <n v="4508.4000000000005"/>
    <n v="0.4"/>
    <x v="2"/>
    <x v="4"/>
    <x v="1"/>
  </r>
  <r>
    <x v="4"/>
    <n v="1189833"/>
    <d v="2021-05-03T00:00:00"/>
    <x v="2"/>
    <x v="2"/>
    <s v="Los Angeles"/>
    <x v="2"/>
    <n v="48"/>
    <n v="218"/>
    <n v="10464"/>
    <n v="5336.64"/>
    <n v="0.51"/>
    <x v="2"/>
    <x v="4"/>
    <x v="1"/>
  </r>
  <r>
    <x v="4"/>
    <n v="1189833"/>
    <d v="2021-05-04T00:00:00"/>
    <x v="2"/>
    <x v="2"/>
    <s v="Los Angeles"/>
    <x v="3"/>
    <n v="47"/>
    <n v="169"/>
    <n v="7943"/>
    <n v="3812.64"/>
    <n v="0.48"/>
    <x v="2"/>
    <x v="4"/>
    <x v="1"/>
  </r>
  <r>
    <x v="4"/>
    <n v="1189833"/>
    <d v="2021-05-05T00:00:00"/>
    <x v="2"/>
    <x v="2"/>
    <s v="Los Angeles"/>
    <x v="4"/>
    <n v="58"/>
    <n v="182"/>
    <n v="10556"/>
    <n v="7072.52"/>
    <n v="0.67"/>
    <x v="2"/>
    <x v="4"/>
    <x v="1"/>
  </r>
  <r>
    <x v="4"/>
    <n v="1189833"/>
    <d v="2021-05-06T00:00:00"/>
    <x v="2"/>
    <x v="2"/>
    <s v="Los Angeles"/>
    <x v="5"/>
    <n v="61"/>
    <n v="189"/>
    <n v="11529"/>
    <n v="4035.1499999999996"/>
    <n v="0.35"/>
    <x v="2"/>
    <x v="4"/>
    <x v="1"/>
  </r>
  <r>
    <x v="4"/>
    <n v="1189833"/>
    <d v="2021-05-07T00:00:00"/>
    <x v="2"/>
    <x v="2"/>
    <s v="Los Angeles"/>
    <x v="0"/>
    <n v="47"/>
    <n v="213"/>
    <n v="10011"/>
    <n v="5405.9400000000005"/>
    <n v="0.54"/>
    <x v="2"/>
    <x v="4"/>
    <x v="1"/>
  </r>
  <r>
    <x v="4"/>
    <n v="1189833"/>
    <d v="2021-05-08T00:00:00"/>
    <x v="2"/>
    <x v="2"/>
    <s v="Los Angeles"/>
    <x v="1"/>
    <n v="50"/>
    <n v="247"/>
    <n v="12350"/>
    <n v="4569.5"/>
    <n v="0.37"/>
    <x v="2"/>
    <x v="4"/>
    <x v="1"/>
  </r>
  <r>
    <x v="4"/>
    <n v="1189833"/>
    <d v="2021-05-09T00:00:00"/>
    <x v="2"/>
    <x v="2"/>
    <s v="Los Angeles"/>
    <x v="2"/>
    <n v="46"/>
    <n v="196"/>
    <n v="9016"/>
    <n v="4508"/>
    <n v="0.5"/>
    <x v="2"/>
    <x v="4"/>
    <x v="1"/>
  </r>
  <r>
    <x v="4"/>
    <n v="1189833"/>
    <d v="2021-05-10T00:00:00"/>
    <x v="2"/>
    <x v="2"/>
    <s v="Los Angeles"/>
    <x v="3"/>
    <n v="46"/>
    <n v="176"/>
    <n v="8096"/>
    <n v="4048"/>
    <n v="0.5"/>
    <x v="2"/>
    <x v="4"/>
    <x v="1"/>
  </r>
  <r>
    <x v="4"/>
    <n v="1189833"/>
    <d v="2021-05-11T00:00:00"/>
    <x v="2"/>
    <x v="2"/>
    <s v="Los Angeles"/>
    <x v="4"/>
    <n v="58"/>
    <n v="163"/>
    <n v="9454"/>
    <n v="6334.18"/>
    <n v="0.67"/>
    <x v="2"/>
    <x v="4"/>
    <x v="1"/>
  </r>
  <r>
    <x v="4"/>
    <n v="1189833"/>
    <d v="2021-05-12T00:00:00"/>
    <x v="2"/>
    <x v="2"/>
    <s v="Los Angeles"/>
    <x v="5"/>
    <n v="59"/>
    <n v="189"/>
    <n v="11151"/>
    <n v="3456.81"/>
    <n v="0.31"/>
    <x v="2"/>
    <x v="4"/>
    <x v="1"/>
  </r>
  <r>
    <x v="4"/>
    <n v="1189833"/>
    <d v="2021-05-13T00:00:00"/>
    <x v="2"/>
    <x v="2"/>
    <s v="Los Angeles"/>
    <x v="0"/>
    <n v="49"/>
    <n v="224"/>
    <n v="10976"/>
    <n v="5488"/>
    <n v="0.5"/>
    <x v="2"/>
    <x v="4"/>
    <x v="1"/>
  </r>
  <r>
    <x v="4"/>
    <n v="1189833"/>
    <d v="2021-05-14T00:00:00"/>
    <x v="2"/>
    <x v="2"/>
    <s v="Los Angeles"/>
    <x v="1"/>
    <n v="51"/>
    <n v="232"/>
    <n v="11832"/>
    <n v="4259.5199999999995"/>
    <n v="0.36"/>
    <x v="2"/>
    <x v="4"/>
    <x v="1"/>
  </r>
  <r>
    <x v="4"/>
    <n v="1189833"/>
    <d v="2021-05-15T00:00:00"/>
    <x v="2"/>
    <x v="2"/>
    <s v="Los Angeles"/>
    <x v="2"/>
    <n v="49"/>
    <n v="176"/>
    <n v="8624"/>
    <n v="4398.24"/>
    <n v="0.51"/>
    <x v="2"/>
    <x v="4"/>
    <x v="1"/>
  </r>
  <r>
    <x v="4"/>
    <n v="1189833"/>
    <d v="2021-05-16T00:00:00"/>
    <x v="2"/>
    <x v="2"/>
    <s v="Los Angeles"/>
    <x v="3"/>
    <n v="48"/>
    <n v="175"/>
    <n v="8400"/>
    <n v="3779.9999999999995"/>
    <n v="0.44999999999999996"/>
    <x v="2"/>
    <x v="4"/>
    <x v="1"/>
  </r>
  <r>
    <x v="4"/>
    <n v="1189833"/>
    <d v="2021-05-17T00:00:00"/>
    <x v="2"/>
    <x v="2"/>
    <s v="Los Angeles"/>
    <x v="4"/>
    <n v="56"/>
    <n v="174"/>
    <n v="9744"/>
    <n v="6625.92"/>
    <n v="0.68"/>
    <x v="2"/>
    <x v="4"/>
    <x v="1"/>
  </r>
  <r>
    <x v="4"/>
    <n v="1189833"/>
    <d v="2021-05-18T00:00:00"/>
    <x v="2"/>
    <x v="2"/>
    <s v="Los Angeles"/>
    <x v="5"/>
    <n v="62"/>
    <n v="176"/>
    <n v="10912"/>
    <n v="3819.2"/>
    <n v="0.35"/>
    <x v="2"/>
    <x v="4"/>
    <x v="1"/>
  </r>
  <r>
    <x v="4"/>
    <n v="1189833"/>
    <d v="2021-05-19T00:00:00"/>
    <x v="2"/>
    <x v="2"/>
    <s v="Los Angeles"/>
    <x v="0"/>
    <n v="49"/>
    <n v="231"/>
    <n v="11319"/>
    <n v="5659.5"/>
    <n v="0.5"/>
    <x v="2"/>
    <x v="4"/>
    <x v="1"/>
  </r>
  <r>
    <x v="4"/>
    <n v="1189833"/>
    <d v="2021-05-20T00:00:00"/>
    <x v="2"/>
    <x v="2"/>
    <s v="Los Angeles"/>
    <x v="1"/>
    <n v="54"/>
    <n v="215"/>
    <n v="11610"/>
    <n v="4411.8"/>
    <n v="0.38"/>
    <x v="2"/>
    <x v="4"/>
    <x v="1"/>
  </r>
  <r>
    <x v="4"/>
    <n v="1189833"/>
    <d v="2021-05-21T00:00:00"/>
    <x v="2"/>
    <x v="2"/>
    <s v="Los Angeles"/>
    <x v="2"/>
    <n v="47"/>
    <n v="169"/>
    <n v="7943"/>
    <n v="3971.5"/>
    <n v="0.5"/>
    <x v="2"/>
    <x v="4"/>
    <x v="1"/>
  </r>
  <r>
    <x v="4"/>
    <n v="1189833"/>
    <d v="2021-05-22T00:00:00"/>
    <x v="2"/>
    <x v="2"/>
    <s v="Los Angeles"/>
    <x v="3"/>
    <n v="47"/>
    <n v="176"/>
    <n v="8272"/>
    <n v="3722.3999999999996"/>
    <n v="0.44999999999999996"/>
    <x v="2"/>
    <x v="4"/>
    <x v="1"/>
  </r>
  <r>
    <x v="4"/>
    <n v="1189833"/>
    <d v="2021-05-23T00:00:00"/>
    <x v="2"/>
    <x v="2"/>
    <s v="Los Angeles"/>
    <x v="4"/>
    <n v="55"/>
    <n v="174"/>
    <n v="9570"/>
    <n v="6603.3"/>
    <n v="0.69000000000000006"/>
    <x v="2"/>
    <x v="4"/>
    <x v="1"/>
  </r>
  <r>
    <x v="4"/>
    <n v="1189833"/>
    <d v="2021-05-24T00:00:00"/>
    <x v="2"/>
    <x v="2"/>
    <s v="Los Angeles"/>
    <x v="5"/>
    <n v="59"/>
    <n v="189"/>
    <n v="11151"/>
    <n v="3791.34"/>
    <n v="0.34"/>
    <x v="2"/>
    <x v="4"/>
    <x v="1"/>
  </r>
  <r>
    <x v="4"/>
    <n v="1189833"/>
    <d v="2021-05-25T00:00:00"/>
    <x v="2"/>
    <x v="2"/>
    <s v="Los Angeles"/>
    <x v="0"/>
    <n v="49"/>
    <n v="225"/>
    <n v="11025"/>
    <n v="5622.75"/>
    <n v="0.51"/>
    <x v="2"/>
    <x v="4"/>
    <x v="1"/>
  </r>
  <r>
    <x v="4"/>
    <n v="1189833"/>
    <d v="2021-05-26T00:00:00"/>
    <x v="2"/>
    <x v="2"/>
    <s v="Los Angeles"/>
    <x v="1"/>
    <n v="50"/>
    <n v="243"/>
    <n v="12150"/>
    <n v="4617"/>
    <n v="0.38"/>
    <x v="2"/>
    <x v="4"/>
    <x v="1"/>
  </r>
  <r>
    <x v="4"/>
    <n v="1189833"/>
    <d v="2021-05-27T00:00:00"/>
    <x v="2"/>
    <x v="2"/>
    <s v="Los Angeles"/>
    <x v="2"/>
    <n v="46"/>
    <n v="182"/>
    <n v="8372"/>
    <n v="4520.88"/>
    <n v="0.54"/>
    <x v="2"/>
    <x v="4"/>
    <x v="1"/>
  </r>
  <r>
    <x v="4"/>
    <n v="1189833"/>
    <d v="2021-05-28T00:00:00"/>
    <x v="2"/>
    <x v="2"/>
    <s v="Los Angeles"/>
    <x v="3"/>
    <n v="49"/>
    <n v="210"/>
    <n v="10290"/>
    <n v="5145"/>
    <n v="0.5"/>
    <x v="2"/>
    <x v="4"/>
    <x v="1"/>
  </r>
  <r>
    <x v="4"/>
    <n v="1189833"/>
    <d v="2021-05-29T00:00:00"/>
    <x v="2"/>
    <x v="2"/>
    <s v="Los Angeles"/>
    <x v="4"/>
    <n v="55"/>
    <n v="156"/>
    <n v="8580"/>
    <n v="5577"/>
    <n v="0.65"/>
    <x v="2"/>
    <x v="4"/>
    <x v="1"/>
  </r>
  <r>
    <x v="4"/>
    <n v="1189833"/>
    <d v="2021-05-30T00:00:00"/>
    <x v="2"/>
    <x v="2"/>
    <s v="Los Angeles"/>
    <x v="5"/>
    <n v="59"/>
    <n v="196"/>
    <n v="11564"/>
    <n v="4047.3999999999996"/>
    <n v="0.35"/>
    <x v="2"/>
    <x v="4"/>
    <x v="1"/>
  </r>
  <r>
    <x v="0"/>
    <n v="1185732"/>
    <d v="2021-05-31T00:00:00"/>
    <x v="2"/>
    <x v="2"/>
    <s v="Los Angeles"/>
    <x v="0"/>
    <n v="44"/>
    <n v="124"/>
    <n v="5456"/>
    <n v="2837.12"/>
    <n v="0.52"/>
    <x v="2"/>
    <x v="4"/>
    <x v="1"/>
  </r>
  <r>
    <x v="0"/>
    <n v="1185732"/>
    <d v="2021-06-01T00:00:00"/>
    <x v="2"/>
    <x v="2"/>
    <s v="Los Angeles"/>
    <x v="1"/>
    <n v="41"/>
    <n v="77"/>
    <n v="3157"/>
    <n v="1452.2199999999998"/>
    <n v="0.45999999999999996"/>
    <x v="2"/>
    <x v="11"/>
    <x v="1"/>
  </r>
  <r>
    <x v="0"/>
    <n v="1185732"/>
    <d v="2021-06-02T00:00:00"/>
    <x v="2"/>
    <x v="2"/>
    <s v="Los Angeles"/>
    <x v="2"/>
    <n v="32"/>
    <n v="83"/>
    <n v="2656"/>
    <n v="1248.32"/>
    <n v="0.47"/>
    <x v="2"/>
    <x v="11"/>
    <x v="1"/>
  </r>
  <r>
    <x v="0"/>
    <n v="1185732"/>
    <d v="2021-06-03T00:00:00"/>
    <x v="2"/>
    <x v="2"/>
    <s v="Los Angeles"/>
    <x v="3"/>
    <n v="37"/>
    <n v="34"/>
    <n v="1258"/>
    <n v="654.16"/>
    <n v="0.52"/>
    <x v="2"/>
    <x v="11"/>
    <x v="1"/>
  </r>
  <r>
    <x v="0"/>
    <n v="1185732"/>
    <d v="2021-06-04T00:00:00"/>
    <x v="3"/>
    <x v="3"/>
    <s v="Chicago"/>
    <x v="4"/>
    <n v="53"/>
    <n v="47"/>
    <n v="2491"/>
    <n v="1220.5899999999999"/>
    <n v="0.49"/>
    <x v="2"/>
    <x v="11"/>
    <x v="1"/>
  </r>
  <r>
    <x v="0"/>
    <n v="1185732"/>
    <d v="2021-06-05T00:00:00"/>
    <x v="3"/>
    <x v="3"/>
    <s v="Chicago"/>
    <x v="5"/>
    <n v="41"/>
    <n v="69"/>
    <n v="2829"/>
    <n v="1697.3999999999999"/>
    <n v="0.6"/>
    <x v="2"/>
    <x v="11"/>
    <x v="1"/>
  </r>
  <r>
    <x v="0"/>
    <n v="1185732"/>
    <d v="2021-06-06T00:00:00"/>
    <x v="3"/>
    <x v="3"/>
    <s v="Chicago"/>
    <x v="0"/>
    <n v="44"/>
    <n v="158"/>
    <n v="6952"/>
    <n v="3545.52"/>
    <n v="0.51"/>
    <x v="2"/>
    <x v="11"/>
    <x v="1"/>
  </r>
  <r>
    <x v="0"/>
    <n v="1185732"/>
    <d v="2021-06-07T00:00:00"/>
    <x v="3"/>
    <x v="3"/>
    <s v="Chicago"/>
    <x v="1"/>
    <n v="43"/>
    <n v="51"/>
    <n v="2193"/>
    <n v="1030.71"/>
    <n v="0.47"/>
    <x v="2"/>
    <x v="11"/>
    <x v="1"/>
  </r>
  <r>
    <x v="0"/>
    <n v="1185732"/>
    <d v="2021-06-08T00:00:00"/>
    <x v="3"/>
    <x v="3"/>
    <s v="Chicago"/>
    <x v="2"/>
    <n v="32"/>
    <n v="61"/>
    <n v="1952"/>
    <n v="897.92"/>
    <n v="0.45999999999999996"/>
    <x v="2"/>
    <x v="11"/>
    <x v="1"/>
  </r>
  <r>
    <x v="0"/>
    <n v="1185732"/>
    <d v="2021-06-09T00:00:00"/>
    <x v="3"/>
    <x v="3"/>
    <s v="Chicago"/>
    <x v="3"/>
    <n v="39"/>
    <n v="28"/>
    <n v="1092"/>
    <n v="578.76"/>
    <n v="0.53"/>
    <x v="2"/>
    <x v="11"/>
    <x v="1"/>
  </r>
  <r>
    <x v="0"/>
    <n v="1185732"/>
    <d v="2021-06-10T00:00:00"/>
    <x v="3"/>
    <x v="3"/>
    <s v="Chicago"/>
    <x v="4"/>
    <n v="50"/>
    <n v="44"/>
    <n v="2200"/>
    <n v="1034"/>
    <n v="0.47"/>
    <x v="2"/>
    <x v="11"/>
    <x v="1"/>
  </r>
  <r>
    <x v="0"/>
    <n v="1185732"/>
    <d v="2021-06-11T00:00:00"/>
    <x v="3"/>
    <x v="3"/>
    <s v="Chicago"/>
    <x v="5"/>
    <n v="43"/>
    <n v="77"/>
    <n v="3311"/>
    <n v="2152.15"/>
    <n v="0.65"/>
    <x v="2"/>
    <x v="11"/>
    <x v="1"/>
  </r>
  <r>
    <x v="0"/>
    <n v="1185732"/>
    <d v="2021-06-12T00:00:00"/>
    <x v="3"/>
    <x v="3"/>
    <s v="Chicago"/>
    <x v="0"/>
    <n v="47"/>
    <n v="144"/>
    <n v="6768"/>
    <n v="3722.4"/>
    <n v="0.55000000000000004"/>
    <x v="2"/>
    <x v="11"/>
    <x v="1"/>
  </r>
  <r>
    <x v="0"/>
    <n v="1185732"/>
    <d v="2021-06-13T00:00:00"/>
    <x v="3"/>
    <x v="3"/>
    <s v="Chicago"/>
    <x v="1"/>
    <n v="46"/>
    <n v="60"/>
    <n v="2760"/>
    <n v="1324.8"/>
    <n v="0.48"/>
    <x v="2"/>
    <x v="11"/>
    <x v="1"/>
  </r>
  <r>
    <x v="0"/>
    <n v="1185732"/>
    <d v="2021-06-14T00:00:00"/>
    <x v="3"/>
    <x v="3"/>
    <s v="Chicago"/>
    <x v="2"/>
    <n v="37"/>
    <n v="68"/>
    <n v="2516"/>
    <n v="1132.1999999999998"/>
    <n v="0.44999999999999996"/>
    <x v="2"/>
    <x v="11"/>
    <x v="1"/>
  </r>
  <r>
    <x v="0"/>
    <n v="1185732"/>
    <d v="2021-06-15T00:00:00"/>
    <x v="3"/>
    <x v="3"/>
    <s v="Chicago"/>
    <x v="3"/>
    <n v="41"/>
    <n v="19"/>
    <n v="779"/>
    <n v="412.87"/>
    <n v="0.53"/>
    <x v="2"/>
    <x v="11"/>
    <x v="1"/>
  </r>
  <r>
    <x v="0"/>
    <n v="1185732"/>
    <d v="2021-06-16T00:00:00"/>
    <x v="3"/>
    <x v="3"/>
    <s v="Chicago"/>
    <x v="4"/>
    <n v="56"/>
    <n v="38"/>
    <n v="2128"/>
    <n v="1000.16"/>
    <n v="0.47"/>
    <x v="2"/>
    <x v="11"/>
    <x v="1"/>
  </r>
  <r>
    <x v="0"/>
    <n v="1185732"/>
    <d v="2021-06-17T00:00:00"/>
    <x v="3"/>
    <x v="3"/>
    <s v="Chicago"/>
    <x v="5"/>
    <n v="45"/>
    <n v="63"/>
    <n v="2835"/>
    <n v="1786.05"/>
    <n v="0.63"/>
    <x v="2"/>
    <x v="11"/>
    <x v="1"/>
  </r>
  <r>
    <x v="0"/>
    <n v="1185732"/>
    <d v="2021-06-18T00:00:00"/>
    <x v="3"/>
    <x v="3"/>
    <s v="Chicago"/>
    <x v="0"/>
    <n v="48"/>
    <n v="122"/>
    <n v="5856"/>
    <n v="3045.12"/>
    <n v="0.52"/>
    <x v="2"/>
    <x v="11"/>
    <x v="1"/>
  </r>
  <r>
    <x v="0"/>
    <n v="1185732"/>
    <d v="2021-06-19T00:00:00"/>
    <x v="3"/>
    <x v="3"/>
    <s v="Chicago"/>
    <x v="1"/>
    <n v="48"/>
    <n v="44"/>
    <n v="2112"/>
    <n v="971.52"/>
    <n v="0.45999999999999996"/>
    <x v="2"/>
    <x v="11"/>
    <x v="1"/>
  </r>
  <r>
    <x v="0"/>
    <n v="1185732"/>
    <d v="2021-06-20T00:00:00"/>
    <x v="3"/>
    <x v="3"/>
    <s v="Chicago"/>
    <x v="2"/>
    <n v="36"/>
    <n v="42"/>
    <n v="1512"/>
    <n v="725.76"/>
    <n v="0.48"/>
    <x v="2"/>
    <x v="11"/>
    <x v="1"/>
  </r>
  <r>
    <x v="0"/>
    <n v="1185732"/>
    <d v="2021-06-21T00:00:00"/>
    <x v="3"/>
    <x v="3"/>
    <s v="Chicago"/>
    <x v="3"/>
    <n v="44"/>
    <n v="20"/>
    <n v="880"/>
    <n v="440"/>
    <n v="0.5"/>
    <x v="2"/>
    <x v="11"/>
    <x v="1"/>
  </r>
  <r>
    <x v="0"/>
    <n v="1185732"/>
    <d v="2021-06-22T00:00:00"/>
    <x v="3"/>
    <x v="3"/>
    <s v="Chicago"/>
    <x v="4"/>
    <n v="54"/>
    <n v="28"/>
    <n v="1512"/>
    <n v="710.64"/>
    <n v="0.47"/>
    <x v="2"/>
    <x v="11"/>
    <x v="1"/>
  </r>
  <r>
    <x v="0"/>
    <n v="1185732"/>
    <d v="2021-06-23T00:00:00"/>
    <x v="3"/>
    <x v="3"/>
    <s v="Chicago"/>
    <x v="5"/>
    <n v="49"/>
    <n v="65"/>
    <n v="3185"/>
    <n v="1911"/>
    <n v="0.6"/>
    <x v="2"/>
    <x v="11"/>
    <x v="1"/>
  </r>
  <r>
    <x v="0"/>
    <n v="1185732"/>
    <d v="2021-06-24T00:00:00"/>
    <x v="3"/>
    <x v="3"/>
    <s v="Chicago"/>
    <x v="0"/>
    <n v="58"/>
    <n v="134"/>
    <n v="7772"/>
    <n v="4196.88"/>
    <n v="0.54"/>
    <x v="2"/>
    <x v="11"/>
    <x v="1"/>
  </r>
  <r>
    <x v="0"/>
    <n v="1185732"/>
    <d v="2021-06-25T00:00:00"/>
    <x v="3"/>
    <x v="3"/>
    <s v="Chicago"/>
    <x v="1"/>
    <n v="53"/>
    <n v="54"/>
    <n v="2862"/>
    <n v="1287.8999999999999"/>
    <n v="0.44999999999999996"/>
    <x v="2"/>
    <x v="11"/>
    <x v="1"/>
  </r>
  <r>
    <x v="0"/>
    <n v="1185732"/>
    <d v="2021-06-26T00:00:00"/>
    <x v="3"/>
    <x v="3"/>
    <s v="Chicago"/>
    <x v="2"/>
    <n v="49"/>
    <n v="44"/>
    <n v="2156"/>
    <n v="991.75999999999988"/>
    <n v="0.45999999999999996"/>
    <x v="2"/>
    <x v="11"/>
    <x v="1"/>
  </r>
  <r>
    <x v="0"/>
    <n v="1185732"/>
    <d v="2021-06-27T00:00:00"/>
    <x v="3"/>
    <x v="3"/>
    <s v="Chicago"/>
    <x v="3"/>
    <n v="48"/>
    <n v="28"/>
    <n v="1344"/>
    <n v="712.32"/>
    <n v="0.53"/>
    <x v="2"/>
    <x v="11"/>
    <x v="1"/>
  </r>
  <r>
    <x v="0"/>
    <n v="1185732"/>
    <d v="2021-06-28T00:00:00"/>
    <x v="3"/>
    <x v="3"/>
    <s v="Chicago"/>
    <x v="4"/>
    <n v="59"/>
    <n v="35"/>
    <n v="2065"/>
    <n v="949.9"/>
    <n v="0.45999999999999996"/>
    <x v="2"/>
    <x v="11"/>
    <x v="1"/>
  </r>
  <r>
    <x v="0"/>
    <n v="1185732"/>
    <d v="2021-06-29T00:00:00"/>
    <x v="3"/>
    <x v="3"/>
    <s v="Chicago"/>
    <x v="5"/>
    <n v="64"/>
    <n v="63"/>
    <n v="4032"/>
    <n v="2419.1999999999998"/>
    <n v="0.6"/>
    <x v="2"/>
    <x v="11"/>
    <x v="1"/>
  </r>
  <r>
    <x v="0"/>
    <n v="1185732"/>
    <d v="2021-06-30T00:00:00"/>
    <x v="3"/>
    <x v="3"/>
    <s v="Chicago"/>
    <x v="0"/>
    <n v="46"/>
    <n v="135"/>
    <n v="6210"/>
    <n v="3415.5000000000005"/>
    <n v="0.55000000000000004"/>
    <x v="2"/>
    <x v="11"/>
    <x v="1"/>
  </r>
  <r>
    <x v="0"/>
    <n v="1185732"/>
    <d v="2021-07-01T00:00:00"/>
    <x v="3"/>
    <x v="3"/>
    <s v="Chicago"/>
    <x v="1"/>
    <n v="43"/>
    <n v="63"/>
    <n v="2709"/>
    <n v="1219.05"/>
    <n v="0.44999999999999996"/>
    <x v="2"/>
    <x v="5"/>
    <x v="1"/>
  </r>
  <r>
    <x v="0"/>
    <n v="1185732"/>
    <d v="2021-07-02T00:00:00"/>
    <x v="3"/>
    <x v="3"/>
    <s v="Chicago"/>
    <x v="2"/>
    <n v="39"/>
    <n v="54"/>
    <n v="2106"/>
    <n v="947.69999999999993"/>
    <n v="0.44999999999999996"/>
    <x v="2"/>
    <x v="5"/>
    <x v="1"/>
  </r>
  <r>
    <x v="0"/>
    <n v="1185732"/>
    <d v="2021-07-03T00:00:00"/>
    <x v="3"/>
    <x v="3"/>
    <s v="Chicago"/>
    <x v="3"/>
    <n v="38"/>
    <n v="47"/>
    <n v="1786"/>
    <n v="946.58"/>
    <n v="0.53"/>
    <x v="2"/>
    <x v="5"/>
    <x v="1"/>
  </r>
  <r>
    <x v="0"/>
    <n v="1185732"/>
    <d v="2021-07-04T00:00:00"/>
    <x v="3"/>
    <x v="3"/>
    <s v="Chicago"/>
    <x v="4"/>
    <n v="46"/>
    <n v="51"/>
    <n v="2346"/>
    <n v="1173"/>
    <n v="0.5"/>
    <x v="2"/>
    <x v="5"/>
    <x v="1"/>
  </r>
  <r>
    <x v="0"/>
    <n v="1185732"/>
    <d v="2021-07-05T00:00:00"/>
    <x v="3"/>
    <x v="3"/>
    <s v="Chicago"/>
    <x v="5"/>
    <n v="51"/>
    <n v="105"/>
    <n v="5355"/>
    <n v="3373.65"/>
    <n v="0.63"/>
    <x v="2"/>
    <x v="5"/>
    <x v="1"/>
  </r>
  <r>
    <x v="0"/>
    <n v="1185732"/>
    <d v="2021-07-06T00:00:00"/>
    <x v="3"/>
    <x v="3"/>
    <s v="Chicago"/>
    <x v="0"/>
    <n v="47"/>
    <n v="161"/>
    <n v="7567"/>
    <n v="3934.84"/>
    <n v="0.52"/>
    <x v="2"/>
    <x v="5"/>
    <x v="1"/>
  </r>
  <r>
    <x v="0"/>
    <n v="1185732"/>
    <d v="2021-07-07T00:00:00"/>
    <x v="3"/>
    <x v="3"/>
    <s v="Chicago"/>
    <x v="1"/>
    <n v="43"/>
    <n v="81"/>
    <n v="3483"/>
    <n v="1567.35"/>
    <n v="0.44999999999999996"/>
    <x v="2"/>
    <x v="5"/>
    <x v="1"/>
  </r>
  <r>
    <x v="0"/>
    <n v="1185732"/>
    <d v="2021-07-08T00:00:00"/>
    <x v="3"/>
    <x v="3"/>
    <s v="Chicago"/>
    <x v="2"/>
    <n v="36"/>
    <n v="65"/>
    <n v="2340"/>
    <n v="1053"/>
    <n v="0.44999999999999996"/>
    <x v="2"/>
    <x v="5"/>
    <x v="1"/>
  </r>
  <r>
    <x v="0"/>
    <n v="1185732"/>
    <d v="2021-07-09T00:00:00"/>
    <x v="3"/>
    <x v="3"/>
    <s v="Chicago"/>
    <x v="3"/>
    <n v="39"/>
    <n v="50"/>
    <n v="1950"/>
    <n v="1053"/>
    <n v="0.54"/>
    <x v="2"/>
    <x v="5"/>
    <x v="1"/>
  </r>
  <r>
    <x v="0"/>
    <n v="1185732"/>
    <d v="2021-07-10T00:00:00"/>
    <x v="3"/>
    <x v="3"/>
    <s v="Chicago"/>
    <x v="4"/>
    <n v="47"/>
    <n v="56"/>
    <n v="2632"/>
    <n v="1210.7199999999998"/>
    <n v="0.45999999999999996"/>
    <x v="2"/>
    <x v="5"/>
    <x v="1"/>
  </r>
  <r>
    <x v="0"/>
    <n v="1185732"/>
    <d v="2021-07-11T00:00:00"/>
    <x v="3"/>
    <x v="3"/>
    <s v="Chicago"/>
    <x v="5"/>
    <n v="54"/>
    <n v="120"/>
    <n v="6480"/>
    <n v="3952.7999999999997"/>
    <n v="0.61"/>
    <x v="2"/>
    <x v="5"/>
    <x v="1"/>
  </r>
  <r>
    <x v="0"/>
    <n v="1185732"/>
    <d v="2021-07-12T00:00:00"/>
    <x v="3"/>
    <x v="3"/>
    <s v="Chicago"/>
    <x v="0"/>
    <n v="49"/>
    <n v="149"/>
    <n v="7301"/>
    <n v="3723.51"/>
    <n v="0.51"/>
    <x v="2"/>
    <x v="5"/>
    <x v="1"/>
  </r>
  <r>
    <x v="0"/>
    <n v="1185732"/>
    <d v="2021-07-13T00:00:00"/>
    <x v="3"/>
    <x v="3"/>
    <s v="Chicago"/>
    <x v="1"/>
    <n v="41"/>
    <n v="94"/>
    <n v="3854"/>
    <n v="1772.84"/>
    <n v="0.45999999999999996"/>
    <x v="2"/>
    <x v="5"/>
    <x v="1"/>
  </r>
  <r>
    <x v="0"/>
    <n v="1185732"/>
    <d v="2021-07-14T00:00:00"/>
    <x v="3"/>
    <x v="3"/>
    <s v="Chicago"/>
    <x v="2"/>
    <n v="38"/>
    <n v="75"/>
    <n v="2850"/>
    <n v="1396.5"/>
    <n v="0.49"/>
    <x v="2"/>
    <x v="5"/>
    <x v="1"/>
  </r>
  <r>
    <x v="0"/>
    <n v="1185732"/>
    <d v="2021-07-15T00:00:00"/>
    <x v="3"/>
    <x v="3"/>
    <s v="Chicago"/>
    <x v="3"/>
    <n v="37"/>
    <n v="63"/>
    <n v="2331"/>
    <n v="1165.5"/>
    <n v="0.5"/>
    <x v="2"/>
    <x v="5"/>
    <x v="1"/>
  </r>
  <r>
    <x v="0"/>
    <n v="1185732"/>
    <d v="2021-07-16T00:00:00"/>
    <x v="3"/>
    <x v="3"/>
    <s v="Chicago"/>
    <x v="4"/>
    <n v="49"/>
    <n v="50"/>
    <n v="2450"/>
    <n v="1225"/>
    <n v="0.5"/>
    <x v="2"/>
    <x v="5"/>
    <x v="1"/>
  </r>
  <r>
    <x v="0"/>
    <n v="1185732"/>
    <d v="2021-07-17T00:00:00"/>
    <x v="3"/>
    <x v="3"/>
    <s v="Chicago"/>
    <x v="5"/>
    <n v="50"/>
    <n v="94"/>
    <n v="4700"/>
    <n v="3055"/>
    <n v="0.65"/>
    <x v="2"/>
    <x v="5"/>
    <x v="1"/>
  </r>
  <r>
    <x v="0"/>
    <n v="1185732"/>
    <d v="2021-07-18T00:00:00"/>
    <x v="3"/>
    <x v="3"/>
    <s v="Chicago"/>
    <x v="0"/>
    <n v="47"/>
    <n v="135"/>
    <n v="6345"/>
    <n v="3172.5"/>
    <n v="0.5"/>
    <x v="2"/>
    <x v="5"/>
    <x v="1"/>
  </r>
  <r>
    <x v="0"/>
    <n v="1185732"/>
    <d v="2021-07-19T00:00:00"/>
    <x v="3"/>
    <x v="3"/>
    <s v="Chicago"/>
    <x v="1"/>
    <n v="41"/>
    <n v="84"/>
    <n v="3444"/>
    <n v="1687.56"/>
    <n v="0.49"/>
    <x v="2"/>
    <x v="5"/>
    <x v="1"/>
  </r>
  <r>
    <x v="0"/>
    <n v="1185732"/>
    <d v="2021-07-20T00:00:00"/>
    <x v="3"/>
    <x v="3"/>
    <s v="Chicago"/>
    <x v="2"/>
    <n v="36"/>
    <n v="60"/>
    <n v="2160"/>
    <n v="1015.1999999999999"/>
    <n v="0.47"/>
    <x v="2"/>
    <x v="5"/>
    <x v="1"/>
  </r>
  <r>
    <x v="0"/>
    <n v="1185732"/>
    <d v="2021-07-21T00:00:00"/>
    <x v="3"/>
    <x v="3"/>
    <s v="Chicago"/>
    <x v="3"/>
    <n v="36"/>
    <n v="44"/>
    <n v="1584"/>
    <n v="839.5200000000001"/>
    <n v="0.53"/>
    <x v="2"/>
    <x v="5"/>
    <x v="1"/>
  </r>
  <r>
    <x v="0"/>
    <n v="1185732"/>
    <d v="2021-07-22T00:00:00"/>
    <x v="3"/>
    <x v="3"/>
    <s v="Chicago"/>
    <x v="4"/>
    <n v="49"/>
    <n v="49"/>
    <n v="2401"/>
    <n v="1104.4599999999998"/>
    <n v="0.45999999999999996"/>
    <x v="2"/>
    <x v="5"/>
    <x v="1"/>
  </r>
  <r>
    <x v="0"/>
    <n v="1185732"/>
    <d v="2021-07-23T00:00:00"/>
    <x v="3"/>
    <x v="3"/>
    <s v="Chicago"/>
    <x v="5"/>
    <n v="53"/>
    <n v="73"/>
    <n v="3869"/>
    <n v="2476.16"/>
    <n v="0.64"/>
    <x v="2"/>
    <x v="5"/>
    <x v="1"/>
  </r>
  <r>
    <x v="0"/>
    <n v="1185732"/>
    <d v="2021-07-24T00:00:00"/>
    <x v="3"/>
    <x v="3"/>
    <s v="Chicago"/>
    <x v="0"/>
    <n v="56"/>
    <n v="115"/>
    <n v="6440"/>
    <n v="3542.0000000000005"/>
    <n v="0.55000000000000004"/>
    <x v="2"/>
    <x v="5"/>
    <x v="1"/>
  </r>
  <r>
    <x v="0"/>
    <n v="1185732"/>
    <d v="2021-07-25T00:00:00"/>
    <x v="3"/>
    <x v="3"/>
    <s v="Chicago"/>
    <x v="1"/>
    <n v="49"/>
    <n v="75"/>
    <n v="3675"/>
    <n v="1800.75"/>
    <n v="0.49"/>
    <x v="2"/>
    <x v="5"/>
    <x v="1"/>
  </r>
  <r>
    <x v="0"/>
    <n v="1185732"/>
    <d v="2021-07-26T00:00:00"/>
    <x v="3"/>
    <x v="3"/>
    <s v="Chicago"/>
    <x v="2"/>
    <n v="48"/>
    <n v="39"/>
    <n v="1872"/>
    <n v="842.39999999999986"/>
    <n v="0.44999999999999996"/>
    <x v="2"/>
    <x v="5"/>
    <x v="1"/>
  </r>
  <r>
    <x v="0"/>
    <n v="1185732"/>
    <d v="2021-07-27T00:00:00"/>
    <x v="3"/>
    <x v="3"/>
    <s v="Chicago"/>
    <x v="3"/>
    <n v="47"/>
    <n v="33"/>
    <n v="1551"/>
    <n v="791.01"/>
    <n v="0.51"/>
    <x v="2"/>
    <x v="5"/>
    <x v="1"/>
  </r>
  <r>
    <x v="0"/>
    <n v="1185732"/>
    <d v="2021-07-28T00:00:00"/>
    <x v="3"/>
    <x v="3"/>
    <s v="Chicago"/>
    <x v="4"/>
    <n v="56"/>
    <n v="33"/>
    <n v="1848"/>
    <n v="868.56"/>
    <n v="0.47"/>
    <x v="2"/>
    <x v="5"/>
    <x v="1"/>
  </r>
  <r>
    <x v="0"/>
    <n v="1185732"/>
    <d v="2021-07-29T00:00:00"/>
    <x v="3"/>
    <x v="3"/>
    <s v="Chicago"/>
    <x v="5"/>
    <n v="60"/>
    <n v="65"/>
    <n v="3900"/>
    <n v="2340"/>
    <n v="0.6"/>
    <x v="2"/>
    <x v="5"/>
    <x v="1"/>
  </r>
  <r>
    <x v="0"/>
    <n v="1185732"/>
    <d v="2021-07-30T00:00:00"/>
    <x v="3"/>
    <x v="3"/>
    <s v="Chicago"/>
    <x v="0"/>
    <n v="55"/>
    <n v="112"/>
    <n v="6160"/>
    <n v="3326.4"/>
    <n v="0.54"/>
    <x v="2"/>
    <x v="5"/>
    <x v="1"/>
  </r>
  <r>
    <x v="0"/>
    <n v="1185732"/>
    <d v="2021-07-31T00:00:00"/>
    <x v="3"/>
    <x v="3"/>
    <s v="Chicago"/>
    <x v="1"/>
    <n v="46"/>
    <n v="65"/>
    <n v="2990"/>
    <n v="1405.3"/>
    <n v="0.47"/>
    <x v="2"/>
    <x v="5"/>
    <x v="1"/>
  </r>
  <r>
    <x v="0"/>
    <n v="1185732"/>
    <d v="2021-08-01T00:00:00"/>
    <x v="3"/>
    <x v="3"/>
    <s v="Chicago"/>
    <x v="2"/>
    <n v="48"/>
    <n v="49"/>
    <n v="2352"/>
    <n v="1105.4399999999998"/>
    <n v="0.47"/>
    <x v="2"/>
    <x v="6"/>
    <x v="1"/>
  </r>
  <r>
    <x v="0"/>
    <n v="1185732"/>
    <d v="2021-08-02T00:00:00"/>
    <x v="3"/>
    <x v="3"/>
    <s v="Chicago"/>
    <x v="3"/>
    <n v="46"/>
    <n v="53"/>
    <n v="2438"/>
    <n v="1292.1400000000001"/>
    <n v="0.53"/>
    <x v="2"/>
    <x v="6"/>
    <x v="1"/>
  </r>
  <r>
    <x v="0"/>
    <n v="1185732"/>
    <d v="2021-08-03T00:00:00"/>
    <x v="3"/>
    <x v="3"/>
    <s v="Chicago"/>
    <x v="4"/>
    <n v="56"/>
    <n v="41"/>
    <n v="2296"/>
    <n v="1148"/>
    <n v="0.5"/>
    <x v="2"/>
    <x v="6"/>
    <x v="1"/>
  </r>
  <r>
    <x v="0"/>
    <n v="1185732"/>
    <d v="2021-08-04T00:00:00"/>
    <x v="3"/>
    <x v="3"/>
    <s v="Chicago"/>
    <x v="5"/>
    <n v="61"/>
    <n v="65"/>
    <n v="3965"/>
    <n v="2379"/>
    <n v="0.6"/>
    <x v="2"/>
    <x v="6"/>
    <x v="1"/>
  </r>
  <r>
    <x v="0"/>
    <n v="1185732"/>
    <d v="2021-08-05T00:00:00"/>
    <x v="3"/>
    <x v="3"/>
    <s v="Chicago"/>
    <x v="0"/>
    <n v="57"/>
    <n v="150"/>
    <n v="8550"/>
    <n v="4702.5"/>
    <n v="0.55000000000000004"/>
    <x v="2"/>
    <x v="6"/>
    <x v="1"/>
  </r>
  <r>
    <x v="0"/>
    <n v="1185732"/>
    <d v="2021-08-06T00:00:00"/>
    <x v="3"/>
    <x v="3"/>
    <s v="Chicago"/>
    <x v="1"/>
    <n v="46"/>
    <n v="75"/>
    <n v="3450"/>
    <n v="1656"/>
    <n v="0.48"/>
    <x v="2"/>
    <x v="6"/>
    <x v="1"/>
  </r>
  <r>
    <x v="0"/>
    <n v="1185732"/>
    <d v="2021-08-07T00:00:00"/>
    <x v="3"/>
    <x v="3"/>
    <s v="Chicago"/>
    <x v="2"/>
    <n v="46"/>
    <n v="75"/>
    <n v="3450"/>
    <n v="1690.5"/>
    <n v="0.49"/>
    <x v="2"/>
    <x v="6"/>
    <x v="1"/>
  </r>
  <r>
    <x v="0"/>
    <n v="1185732"/>
    <d v="2021-08-08T00:00:00"/>
    <x v="3"/>
    <x v="3"/>
    <s v="Chicago"/>
    <x v="3"/>
    <n v="49"/>
    <n v="54"/>
    <n v="2646"/>
    <n v="1402.38"/>
    <n v="0.53"/>
    <x v="2"/>
    <x v="6"/>
    <x v="1"/>
  </r>
  <r>
    <x v="0"/>
    <n v="1185732"/>
    <d v="2021-08-09T00:00:00"/>
    <x v="3"/>
    <x v="3"/>
    <s v="Chicago"/>
    <x v="4"/>
    <n v="59"/>
    <n v="58"/>
    <n v="3422"/>
    <n v="1539.8999999999999"/>
    <n v="0.44999999999999996"/>
    <x v="2"/>
    <x v="6"/>
    <x v="1"/>
  </r>
  <r>
    <x v="0"/>
    <n v="1185732"/>
    <d v="2021-08-10T00:00:00"/>
    <x v="3"/>
    <x v="3"/>
    <s v="Chicago"/>
    <x v="5"/>
    <n v="64"/>
    <n v="81"/>
    <n v="5184"/>
    <n v="3265.92"/>
    <n v="0.63"/>
    <x v="2"/>
    <x v="6"/>
    <x v="1"/>
  </r>
  <r>
    <x v="2"/>
    <n v="1197831"/>
    <d v="2021-08-11T00:00:00"/>
    <x v="3"/>
    <x v="3"/>
    <s v="Chicago"/>
    <x v="0"/>
    <n v="20"/>
    <n v="189"/>
    <n v="3780"/>
    <n v="1512"/>
    <n v="0.4"/>
    <x v="2"/>
    <x v="6"/>
    <x v="1"/>
  </r>
  <r>
    <x v="2"/>
    <n v="1197831"/>
    <d v="2021-08-12T00:00:00"/>
    <x v="3"/>
    <x v="3"/>
    <s v="Chicago"/>
    <x v="1"/>
    <n v="28"/>
    <n v="196"/>
    <n v="5488"/>
    <n v="2195.2000000000003"/>
    <n v="0.4"/>
    <x v="2"/>
    <x v="6"/>
    <x v="1"/>
  </r>
  <r>
    <x v="2"/>
    <n v="1197831"/>
    <d v="2021-08-13T00:00:00"/>
    <x v="3"/>
    <x v="3"/>
    <s v="Chicago"/>
    <x v="2"/>
    <n v="27"/>
    <n v="158"/>
    <n v="4266"/>
    <n v="1749.06"/>
    <n v="0.41"/>
    <x v="2"/>
    <x v="6"/>
    <x v="1"/>
  </r>
  <r>
    <x v="2"/>
    <n v="1197831"/>
    <d v="2021-08-14T00:00:00"/>
    <x v="3"/>
    <x v="3"/>
    <s v="Chicago"/>
    <x v="3"/>
    <n v="34"/>
    <n v="152"/>
    <n v="5168"/>
    <n v="2635.68"/>
    <n v="0.51"/>
    <x v="2"/>
    <x v="6"/>
    <x v="1"/>
  </r>
  <r>
    <x v="2"/>
    <n v="1197831"/>
    <d v="2021-08-15T00:00:00"/>
    <x v="1"/>
    <x v="1"/>
    <s v="Dallas"/>
    <x v="4"/>
    <n v="37"/>
    <n v="94"/>
    <n v="3478"/>
    <n v="1217.3"/>
    <n v="0.35"/>
    <x v="2"/>
    <x v="6"/>
    <x v="1"/>
  </r>
  <r>
    <x v="2"/>
    <n v="1197831"/>
    <d v="2021-08-16T00:00:00"/>
    <x v="1"/>
    <x v="1"/>
    <s v="Dallas"/>
    <x v="5"/>
    <n v="33"/>
    <n v="147"/>
    <n v="4851"/>
    <n v="2668.05"/>
    <n v="0.55000000000000004"/>
    <x v="2"/>
    <x v="6"/>
    <x v="1"/>
  </r>
  <r>
    <x v="2"/>
    <n v="1197831"/>
    <d v="2021-08-17T00:00:00"/>
    <x v="1"/>
    <x v="1"/>
    <s v="Dallas"/>
    <x v="0"/>
    <n v="23"/>
    <n v="176"/>
    <n v="4048"/>
    <n v="1740.6399999999999"/>
    <n v="0.43"/>
    <x v="2"/>
    <x v="6"/>
    <x v="1"/>
  </r>
  <r>
    <x v="2"/>
    <n v="1197831"/>
    <d v="2021-08-18T00:00:00"/>
    <x v="1"/>
    <x v="1"/>
    <s v="Dallas"/>
    <x v="1"/>
    <n v="32"/>
    <n v="163"/>
    <n v="5216"/>
    <n v="2086.4"/>
    <n v="0.4"/>
    <x v="2"/>
    <x v="6"/>
    <x v="1"/>
  </r>
  <r>
    <x v="2"/>
    <n v="1197831"/>
    <d v="2021-08-19T00:00:00"/>
    <x v="1"/>
    <x v="1"/>
    <s v="Dallas"/>
    <x v="2"/>
    <n v="34"/>
    <n v="119"/>
    <n v="4046"/>
    <n v="1739.78"/>
    <n v="0.43"/>
    <x v="2"/>
    <x v="6"/>
    <x v="1"/>
  </r>
  <r>
    <x v="2"/>
    <n v="1197831"/>
    <d v="2021-08-20T00:00:00"/>
    <x v="1"/>
    <x v="1"/>
    <s v="Dallas"/>
    <x v="3"/>
    <n v="32"/>
    <n v="128"/>
    <n v="4096"/>
    <n v="2170.88"/>
    <n v="0.53"/>
    <x v="2"/>
    <x v="6"/>
    <x v="1"/>
  </r>
  <r>
    <x v="2"/>
    <n v="1197831"/>
    <d v="2021-08-21T00:00:00"/>
    <x v="1"/>
    <x v="1"/>
    <s v="Dallas"/>
    <x v="4"/>
    <n v="38"/>
    <n v="75"/>
    <n v="2850"/>
    <n v="997.49999999999989"/>
    <n v="0.35"/>
    <x v="2"/>
    <x v="6"/>
    <x v="1"/>
  </r>
  <r>
    <x v="2"/>
    <n v="1197831"/>
    <d v="2021-08-22T00:00:00"/>
    <x v="1"/>
    <x v="1"/>
    <s v="Dallas"/>
    <x v="5"/>
    <n v="32"/>
    <n v="140"/>
    <n v="4480"/>
    <n v="2508.8000000000002"/>
    <n v="0.56000000000000005"/>
    <x v="2"/>
    <x v="6"/>
    <x v="1"/>
  </r>
  <r>
    <x v="2"/>
    <n v="1197831"/>
    <d v="2021-08-23T00:00:00"/>
    <x v="1"/>
    <x v="1"/>
    <s v="Dallas"/>
    <x v="0"/>
    <n v="29"/>
    <n v="182"/>
    <n v="5278"/>
    <n v="2639"/>
    <n v="0.5"/>
    <x v="2"/>
    <x v="6"/>
    <x v="1"/>
  </r>
  <r>
    <x v="2"/>
    <n v="1197831"/>
    <d v="2021-08-24T00:00:00"/>
    <x v="1"/>
    <x v="1"/>
    <s v="Dallas"/>
    <x v="1"/>
    <n v="39"/>
    <n v="169"/>
    <n v="6591"/>
    <n v="3295.5"/>
    <n v="0.5"/>
    <x v="2"/>
    <x v="6"/>
    <x v="1"/>
  </r>
  <r>
    <x v="2"/>
    <n v="1197831"/>
    <d v="2021-08-25T00:00:00"/>
    <x v="1"/>
    <x v="1"/>
    <s v="Dallas"/>
    <x v="2"/>
    <n v="28"/>
    <n v="145"/>
    <n v="4060"/>
    <n v="1908.1999999999998"/>
    <n v="0.47"/>
    <x v="2"/>
    <x v="6"/>
    <x v="1"/>
  </r>
  <r>
    <x v="2"/>
    <n v="1197831"/>
    <d v="2021-08-26T00:00:00"/>
    <x v="1"/>
    <x v="1"/>
    <s v="Dallas"/>
    <x v="3"/>
    <n v="32"/>
    <n v="116"/>
    <n v="3712"/>
    <n v="2115.84"/>
    <n v="0.57000000000000006"/>
    <x v="2"/>
    <x v="6"/>
    <x v="1"/>
  </r>
  <r>
    <x v="2"/>
    <n v="1197831"/>
    <d v="2021-08-27T00:00:00"/>
    <x v="1"/>
    <x v="1"/>
    <s v="Dallas"/>
    <x v="4"/>
    <n v="38"/>
    <n v="81"/>
    <n v="3078"/>
    <n v="1385.1"/>
    <n v="0.44999999999999996"/>
    <x v="2"/>
    <x v="6"/>
    <x v="1"/>
  </r>
  <r>
    <x v="2"/>
    <n v="1197831"/>
    <d v="2021-08-28T00:00:00"/>
    <x v="1"/>
    <x v="1"/>
    <s v="Dallas"/>
    <x v="5"/>
    <n v="32"/>
    <n v="135"/>
    <n v="4320"/>
    <n v="2721.6"/>
    <n v="0.63"/>
    <x v="2"/>
    <x v="6"/>
    <x v="1"/>
  </r>
  <r>
    <x v="2"/>
    <n v="1197831"/>
    <d v="2021-08-29T00:00:00"/>
    <x v="1"/>
    <x v="1"/>
    <s v="Dallas"/>
    <x v="0"/>
    <n v="18"/>
    <n v="182"/>
    <n v="3276"/>
    <n v="1474.1999999999998"/>
    <n v="0.44999999999999996"/>
    <x v="2"/>
    <x v="6"/>
    <x v="1"/>
  </r>
  <r>
    <x v="2"/>
    <n v="1197831"/>
    <d v="2021-08-30T00:00:00"/>
    <x v="1"/>
    <x v="1"/>
    <s v="Dallas"/>
    <x v="1"/>
    <n v="28"/>
    <n v="175"/>
    <n v="4900"/>
    <n v="2352"/>
    <n v="0.48"/>
    <x v="2"/>
    <x v="6"/>
    <x v="1"/>
  </r>
  <r>
    <x v="2"/>
    <n v="1197831"/>
    <d v="2021-08-31T00:00:00"/>
    <x v="1"/>
    <x v="1"/>
    <s v="Dallas"/>
    <x v="2"/>
    <n v="25"/>
    <n v="152"/>
    <n v="3800"/>
    <n v="1862"/>
    <n v="0.49"/>
    <x v="2"/>
    <x v="6"/>
    <x v="1"/>
  </r>
  <r>
    <x v="2"/>
    <n v="1197831"/>
    <d v="2021-09-01T00:00:00"/>
    <x v="1"/>
    <x v="1"/>
    <s v="Dallas"/>
    <x v="3"/>
    <n v="29"/>
    <n v="128"/>
    <n v="3712"/>
    <n v="2190.0800000000004"/>
    <n v="0.59000000000000008"/>
    <x v="2"/>
    <x v="7"/>
    <x v="1"/>
  </r>
  <r>
    <x v="2"/>
    <n v="1197831"/>
    <d v="2021-09-02T00:00:00"/>
    <x v="1"/>
    <x v="1"/>
    <s v="Dallas"/>
    <x v="4"/>
    <n v="34"/>
    <n v="85"/>
    <n v="2890"/>
    <n v="1156"/>
    <n v="0.4"/>
    <x v="2"/>
    <x v="7"/>
    <x v="1"/>
  </r>
  <r>
    <x v="2"/>
    <n v="1197831"/>
    <d v="2021-09-03T00:00:00"/>
    <x v="1"/>
    <x v="1"/>
    <s v="Dallas"/>
    <x v="5"/>
    <n v="29"/>
    <n v="156"/>
    <n v="4524"/>
    <n v="2804.88"/>
    <n v="0.62"/>
    <x v="2"/>
    <x v="7"/>
    <x v="1"/>
  </r>
  <r>
    <x v="2"/>
    <n v="1197831"/>
    <d v="2021-09-04T00:00:00"/>
    <x v="1"/>
    <x v="1"/>
    <s v="Dallas"/>
    <x v="0"/>
    <n v="19"/>
    <n v="195"/>
    <n v="3705"/>
    <n v="1852.5"/>
    <n v="0.5"/>
    <x v="2"/>
    <x v="7"/>
    <x v="1"/>
  </r>
  <r>
    <x v="2"/>
    <n v="1197831"/>
    <d v="2021-09-05T00:00:00"/>
    <x v="1"/>
    <x v="1"/>
    <s v="Dallas"/>
    <x v="1"/>
    <n v="29"/>
    <n v="194"/>
    <n v="5626"/>
    <n v="2756.74"/>
    <n v="0.49"/>
    <x v="2"/>
    <x v="7"/>
    <x v="1"/>
  </r>
  <r>
    <x v="2"/>
    <n v="1197831"/>
    <d v="2021-09-06T00:00:00"/>
    <x v="1"/>
    <x v="1"/>
    <s v="Dallas"/>
    <x v="2"/>
    <n v="24"/>
    <n v="175"/>
    <n v="4200"/>
    <n v="1974"/>
    <n v="0.47"/>
    <x v="2"/>
    <x v="7"/>
    <x v="1"/>
  </r>
  <r>
    <x v="2"/>
    <n v="1197831"/>
    <d v="2021-09-07T00:00:00"/>
    <x v="1"/>
    <x v="1"/>
    <s v="Dallas"/>
    <x v="3"/>
    <n v="34"/>
    <n v="154"/>
    <n v="5236"/>
    <n v="3141.6"/>
    <n v="0.6"/>
    <x v="2"/>
    <x v="7"/>
    <x v="1"/>
  </r>
  <r>
    <x v="2"/>
    <n v="1197831"/>
    <d v="2021-09-08T00:00:00"/>
    <x v="1"/>
    <x v="1"/>
    <s v="Dallas"/>
    <x v="4"/>
    <n v="49"/>
    <n v="131"/>
    <n v="6419"/>
    <n v="2888.5499999999997"/>
    <n v="0.44999999999999996"/>
    <x v="2"/>
    <x v="7"/>
    <x v="1"/>
  </r>
  <r>
    <x v="2"/>
    <n v="1197831"/>
    <d v="2021-09-09T00:00:00"/>
    <x v="1"/>
    <x v="1"/>
    <s v="Dallas"/>
    <x v="5"/>
    <n v="43"/>
    <n v="224"/>
    <n v="9632"/>
    <n v="6260.8"/>
    <n v="0.65"/>
    <x v="2"/>
    <x v="7"/>
    <x v="1"/>
  </r>
  <r>
    <x v="2"/>
    <n v="1197831"/>
    <d v="2021-09-10T00:00:00"/>
    <x v="1"/>
    <x v="1"/>
    <s v="Dallas"/>
    <x v="0"/>
    <n v="41"/>
    <n v="224"/>
    <n v="9184"/>
    <n v="4132.7999999999993"/>
    <n v="0.44999999999999996"/>
    <x v="2"/>
    <x v="7"/>
    <x v="1"/>
  </r>
  <r>
    <x v="2"/>
    <n v="1197831"/>
    <d v="2021-09-11T00:00:00"/>
    <x v="1"/>
    <x v="1"/>
    <s v="Dallas"/>
    <x v="1"/>
    <n v="49"/>
    <n v="200"/>
    <n v="9800"/>
    <n v="4704"/>
    <n v="0.48"/>
    <x v="2"/>
    <x v="7"/>
    <x v="1"/>
  </r>
  <r>
    <x v="2"/>
    <n v="1197831"/>
    <d v="2021-09-12T00:00:00"/>
    <x v="1"/>
    <x v="1"/>
    <s v="Dallas"/>
    <x v="2"/>
    <n v="44"/>
    <n v="176"/>
    <n v="7744"/>
    <n v="3639.68"/>
    <n v="0.47"/>
    <x v="2"/>
    <x v="7"/>
    <x v="1"/>
  </r>
  <r>
    <x v="2"/>
    <n v="1197831"/>
    <d v="2021-09-13T00:00:00"/>
    <x v="1"/>
    <x v="1"/>
    <s v="Dallas"/>
    <x v="3"/>
    <n v="43"/>
    <n v="174"/>
    <n v="7482"/>
    <n v="4115.1000000000004"/>
    <n v="0.55000000000000004"/>
    <x v="2"/>
    <x v="7"/>
    <x v="1"/>
  </r>
  <r>
    <x v="2"/>
    <n v="1197831"/>
    <d v="2021-09-14T00:00:00"/>
    <x v="1"/>
    <x v="1"/>
    <s v="Dallas"/>
    <x v="4"/>
    <n v="45"/>
    <n v="145"/>
    <n v="6525"/>
    <n v="2805.75"/>
    <n v="0.43"/>
    <x v="2"/>
    <x v="7"/>
    <x v="1"/>
  </r>
  <r>
    <x v="2"/>
    <n v="1197831"/>
    <d v="2021-09-15T00:00:00"/>
    <x v="1"/>
    <x v="1"/>
    <s v="Dallas"/>
    <x v="5"/>
    <n v="53"/>
    <n v="263"/>
    <n v="13939"/>
    <n v="8781.57"/>
    <n v="0.63"/>
    <x v="2"/>
    <x v="7"/>
    <x v="1"/>
  </r>
  <r>
    <x v="2"/>
    <n v="1197831"/>
    <d v="2021-09-16T00:00:00"/>
    <x v="1"/>
    <x v="1"/>
    <s v="Dallas"/>
    <x v="0"/>
    <n v="41"/>
    <n v="231"/>
    <n v="9471"/>
    <n v="4924.92"/>
    <n v="0.52"/>
    <x v="2"/>
    <x v="7"/>
    <x v="1"/>
  </r>
  <r>
    <x v="2"/>
    <n v="1197831"/>
    <d v="2021-09-17T00:00:00"/>
    <x v="1"/>
    <x v="1"/>
    <s v="Dallas"/>
    <x v="1"/>
    <n v="48"/>
    <n v="215"/>
    <n v="10320"/>
    <n v="5572.8"/>
    <n v="0.54"/>
    <x v="2"/>
    <x v="7"/>
    <x v="1"/>
  </r>
  <r>
    <x v="2"/>
    <n v="1197831"/>
    <d v="2021-09-18T00:00:00"/>
    <x v="1"/>
    <x v="1"/>
    <s v="Dallas"/>
    <x v="2"/>
    <n v="44"/>
    <n v="254"/>
    <n v="11176"/>
    <n v="6146.7999999999993"/>
    <n v="0.54999999999999993"/>
    <x v="2"/>
    <x v="7"/>
    <x v="1"/>
  </r>
  <r>
    <x v="2"/>
    <n v="1197831"/>
    <d v="2021-09-19T00:00:00"/>
    <x v="1"/>
    <x v="1"/>
    <s v="Dallas"/>
    <x v="3"/>
    <n v="43"/>
    <n v="150"/>
    <n v="6450"/>
    <n v="3934.5"/>
    <n v="0.61"/>
    <x v="2"/>
    <x v="7"/>
    <x v="1"/>
  </r>
  <r>
    <x v="2"/>
    <n v="1197831"/>
    <d v="2021-09-20T00:00:00"/>
    <x v="1"/>
    <x v="1"/>
    <s v="Dallas"/>
    <x v="4"/>
    <n v="47"/>
    <n v="167"/>
    <n v="7849"/>
    <n v="3610.5399999999995"/>
    <n v="0.45999999999999996"/>
    <x v="2"/>
    <x v="7"/>
    <x v="1"/>
  </r>
  <r>
    <x v="2"/>
    <n v="1197831"/>
    <d v="2021-09-21T00:00:00"/>
    <x v="1"/>
    <x v="1"/>
    <s v="Dallas"/>
    <x v="5"/>
    <n v="54"/>
    <n v="255"/>
    <n v="13770"/>
    <n v="9225.9000000000015"/>
    <n v="0.67"/>
    <x v="2"/>
    <x v="7"/>
    <x v="1"/>
  </r>
  <r>
    <x v="2"/>
    <n v="1197831"/>
    <d v="2021-09-22T00:00:00"/>
    <x v="1"/>
    <x v="1"/>
    <s v="Dallas"/>
    <x v="0"/>
    <n v="49"/>
    <n v="208"/>
    <n v="10192"/>
    <n v="5197.92"/>
    <n v="0.51"/>
    <x v="2"/>
    <x v="7"/>
    <x v="1"/>
  </r>
  <r>
    <x v="2"/>
    <n v="1197831"/>
    <d v="2021-09-23T00:00:00"/>
    <x v="1"/>
    <x v="1"/>
    <s v="Dallas"/>
    <x v="1"/>
    <n v="53"/>
    <n v="208"/>
    <n v="11024"/>
    <n v="5512"/>
    <n v="0.5"/>
    <x v="2"/>
    <x v="7"/>
    <x v="1"/>
  </r>
  <r>
    <x v="2"/>
    <n v="1197831"/>
    <d v="2021-09-24T00:00:00"/>
    <x v="1"/>
    <x v="1"/>
    <s v="Dallas"/>
    <x v="2"/>
    <n v="46"/>
    <n v="273"/>
    <n v="12558"/>
    <n v="6906.8999999999987"/>
    <n v="0.54999999999999993"/>
    <x v="2"/>
    <x v="7"/>
    <x v="1"/>
  </r>
  <r>
    <x v="2"/>
    <n v="1197831"/>
    <d v="2021-09-25T00:00:00"/>
    <x v="1"/>
    <x v="1"/>
    <s v="Dallas"/>
    <x v="3"/>
    <n v="47"/>
    <n v="147"/>
    <n v="6909"/>
    <n v="4490.8500000000004"/>
    <n v="0.65"/>
    <x v="2"/>
    <x v="7"/>
    <x v="1"/>
  </r>
  <r>
    <x v="2"/>
    <n v="1197831"/>
    <d v="2021-09-26T00:00:00"/>
    <x v="1"/>
    <x v="1"/>
    <s v="Dallas"/>
    <x v="4"/>
    <n v="53"/>
    <n v="142"/>
    <n v="7526"/>
    <n v="3612.48"/>
    <n v="0.48"/>
    <x v="2"/>
    <x v="7"/>
    <x v="1"/>
  </r>
  <r>
    <x v="2"/>
    <n v="1197831"/>
    <d v="2021-09-27T00:00:00"/>
    <x v="1"/>
    <x v="1"/>
    <s v="Dallas"/>
    <x v="5"/>
    <n v="56"/>
    <n v="233"/>
    <n v="13048"/>
    <n v="9133.6"/>
    <n v="0.70000000000000007"/>
    <x v="2"/>
    <x v="7"/>
    <x v="1"/>
  </r>
  <r>
    <x v="2"/>
    <n v="1197831"/>
    <d v="2021-09-28T00:00:00"/>
    <x v="1"/>
    <x v="1"/>
    <s v="Dallas"/>
    <x v="0"/>
    <n v="53"/>
    <n v="181"/>
    <n v="9593"/>
    <n v="5276.15"/>
    <n v="0.54999999999999993"/>
    <x v="2"/>
    <x v="7"/>
    <x v="1"/>
  </r>
  <r>
    <x v="2"/>
    <n v="1197831"/>
    <d v="2021-09-29T00:00:00"/>
    <x v="1"/>
    <x v="1"/>
    <s v="Dallas"/>
    <x v="1"/>
    <n v="54"/>
    <n v="176"/>
    <n v="9504"/>
    <n v="4847.04"/>
    <n v="0.51"/>
    <x v="2"/>
    <x v="7"/>
    <x v="1"/>
  </r>
  <r>
    <x v="2"/>
    <n v="1197831"/>
    <d v="2021-09-30T00:00:00"/>
    <x v="1"/>
    <x v="1"/>
    <s v="Dallas"/>
    <x v="2"/>
    <n v="59"/>
    <n v="203"/>
    <n v="11977"/>
    <n v="6347.81"/>
    <n v="0.53"/>
    <x v="2"/>
    <x v="7"/>
    <x v="1"/>
  </r>
  <r>
    <x v="2"/>
    <n v="1197831"/>
    <d v="2021-10-01T00:00:00"/>
    <x v="1"/>
    <x v="1"/>
    <s v="Dallas"/>
    <x v="3"/>
    <n v="56"/>
    <n v="126"/>
    <n v="7056"/>
    <n v="4586.4000000000005"/>
    <n v="0.65"/>
    <x v="2"/>
    <x v="8"/>
    <x v="1"/>
  </r>
  <r>
    <x v="2"/>
    <n v="1197831"/>
    <d v="2021-10-02T00:00:00"/>
    <x v="1"/>
    <x v="1"/>
    <s v="Dallas"/>
    <x v="4"/>
    <n v="53"/>
    <n v="135"/>
    <n v="7155"/>
    <n v="3505.95"/>
    <n v="0.49"/>
    <x v="2"/>
    <x v="8"/>
    <x v="1"/>
  </r>
  <r>
    <x v="2"/>
    <n v="1197831"/>
    <d v="2021-10-03T00:00:00"/>
    <x v="1"/>
    <x v="1"/>
    <s v="Dallas"/>
    <x v="5"/>
    <n v="48"/>
    <n v="203"/>
    <n v="9744"/>
    <n v="6820.8000000000011"/>
    <n v="0.70000000000000007"/>
    <x v="2"/>
    <x v="8"/>
    <x v="1"/>
  </r>
  <r>
    <x v="2"/>
    <n v="1197831"/>
    <d v="2021-10-04T00:00:00"/>
    <x v="1"/>
    <x v="1"/>
    <s v="Dallas"/>
    <x v="0"/>
    <n v="39"/>
    <n v="156"/>
    <n v="6084"/>
    <n v="3042"/>
    <n v="0.5"/>
    <x v="2"/>
    <x v="8"/>
    <x v="1"/>
  </r>
  <r>
    <x v="2"/>
    <n v="1197831"/>
    <d v="2021-10-05T00:00:00"/>
    <x v="1"/>
    <x v="1"/>
    <s v="Dallas"/>
    <x v="1"/>
    <n v="38"/>
    <n v="169"/>
    <n v="6422"/>
    <n v="3275.2200000000003"/>
    <n v="0.51"/>
    <x v="2"/>
    <x v="8"/>
    <x v="1"/>
  </r>
  <r>
    <x v="2"/>
    <n v="1197831"/>
    <d v="2021-10-06T00:00:00"/>
    <x v="1"/>
    <x v="1"/>
    <s v="Dallas"/>
    <x v="2"/>
    <n v="41"/>
    <n v="144"/>
    <n v="5904"/>
    <n v="3070.08"/>
    <n v="0.52"/>
    <x v="2"/>
    <x v="8"/>
    <x v="1"/>
  </r>
  <r>
    <x v="2"/>
    <n v="1197831"/>
    <d v="2021-10-07T00:00:00"/>
    <x v="1"/>
    <x v="1"/>
    <s v="Dallas"/>
    <x v="3"/>
    <n v="41"/>
    <n v="111"/>
    <n v="4551"/>
    <n v="2730.6"/>
    <n v="0.6"/>
    <x v="2"/>
    <x v="8"/>
    <x v="1"/>
  </r>
  <r>
    <x v="2"/>
    <n v="1197831"/>
    <d v="2021-10-08T00:00:00"/>
    <x v="1"/>
    <x v="1"/>
    <s v="Dallas"/>
    <x v="4"/>
    <n v="36"/>
    <n v="100"/>
    <n v="3600"/>
    <n v="1619.9999999999998"/>
    <n v="0.44999999999999996"/>
    <x v="2"/>
    <x v="8"/>
    <x v="1"/>
  </r>
  <r>
    <x v="2"/>
    <n v="1197831"/>
    <d v="2021-10-09T00:00:00"/>
    <x v="1"/>
    <x v="1"/>
    <s v="Dallas"/>
    <x v="5"/>
    <n v="45"/>
    <n v="161"/>
    <n v="7245"/>
    <n v="5071.5000000000009"/>
    <n v="0.70000000000000007"/>
    <x v="2"/>
    <x v="8"/>
    <x v="1"/>
  </r>
  <r>
    <x v="2"/>
    <n v="1197831"/>
    <d v="2021-10-10T00:00:00"/>
    <x v="1"/>
    <x v="1"/>
    <s v="Dallas"/>
    <x v="0"/>
    <n v="38"/>
    <n v="181"/>
    <n v="6878"/>
    <n v="3782.8999999999996"/>
    <n v="0.54999999999999993"/>
    <x v="2"/>
    <x v="8"/>
    <x v="1"/>
  </r>
  <r>
    <x v="2"/>
    <n v="1197831"/>
    <d v="2021-10-11T00:00:00"/>
    <x v="1"/>
    <x v="1"/>
    <s v="Dallas"/>
    <x v="1"/>
    <n v="37"/>
    <n v="218"/>
    <n v="8066"/>
    <n v="4033"/>
    <n v="0.5"/>
    <x v="2"/>
    <x v="8"/>
    <x v="1"/>
  </r>
  <r>
    <x v="2"/>
    <n v="1197831"/>
    <d v="2021-10-12T00:00:00"/>
    <x v="1"/>
    <x v="1"/>
    <s v="Dallas"/>
    <x v="2"/>
    <n v="63"/>
    <n v="176"/>
    <n v="11088"/>
    <n v="6098.4"/>
    <n v="0.54999999999999993"/>
    <x v="2"/>
    <x v="8"/>
    <x v="1"/>
  </r>
  <r>
    <x v="2"/>
    <n v="1197831"/>
    <d v="2021-10-13T00:00:00"/>
    <x v="1"/>
    <x v="1"/>
    <s v="Dallas"/>
    <x v="3"/>
    <n v="59"/>
    <n v="145"/>
    <n v="8555"/>
    <n v="5304.1"/>
    <n v="0.62"/>
    <x v="2"/>
    <x v="8"/>
    <x v="1"/>
  </r>
  <r>
    <x v="2"/>
    <n v="1197831"/>
    <d v="2021-10-14T00:00:00"/>
    <x v="1"/>
    <x v="1"/>
    <s v="Dallas"/>
    <x v="4"/>
    <n v="56"/>
    <n v="138"/>
    <n v="7728"/>
    <n v="3709.44"/>
    <n v="0.48"/>
    <x v="2"/>
    <x v="8"/>
    <x v="1"/>
  </r>
  <r>
    <x v="2"/>
    <n v="1197831"/>
    <d v="2021-10-15T00:00:00"/>
    <x v="1"/>
    <x v="1"/>
    <s v="Dallas"/>
    <x v="5"/>
    <n v="67"/>
    <n v="176"/>
    <n v="11792"/>
    <n v="7664.8"/>
    <n v="0.65"/>
    <x v="2"/>
    <x v="8"/>
    <x v="1"/>
  </r>
  <r>
    <x v="2"/>
    <n v="1197831"/>
    <d v="2021-10-16T00:00:00"/>
    <x v="1"/>
    <x v="1"/>
    <s v="Dallas"/>
    <x v="0"/>
    <n v="59"/>
    <n v="223"/>
    <n v="13157"/>
    <n v="7104.7800000000007"/>
    <n v="0.54"/>
    <x v="2"/>
    <x v="8"/>
    <x v="1"/>
  </r>
  <r>
    <x v="2"/>
    <n v="1197831"/>
    <d v="2021-10-17T00:00:00"/>
    <x v="1"/>
    <x v="1"/>
    <s v="Dallas"/>
    <x v="1"/>
    <n v="56"/>
    <n v="231"/>
    <n v="12936"/>
    <n v="6726.72"/>
    <n v="0.52"/>
    <x v="2"/>
    <x v="8"/>
    <x v="1"/>
  </r>
  <r>
    <x v="2"/>
    <n v="1197831"/>
    <d v="2021-10-18T00:00:00"/>
    <x v="1"/>
    <x v="1"/>
    <s v="Dallas"/>
    <x v="2"/>
    <n v="62"/>
    <n v="189"/>
    <n v="11718"/>
    <n v="6327.72"/>
    <n v="0.54"/>
    <x v="2"/>
    <x v="8"/>
    <x v="1"/>
  </r>
  <r>
    <x v="2"/>
    <n v="1197831"/>
    <d v="2021-10-19T00:00:00"/>
    <x v="1"/>
    <x v="1"/>
    <s v="Dallas"/>
    <x v="3"/>
    <n v="59"/>
    <n v="173"/>
    <n v="10207"/>
    <n v="6328.34"/>
    <n v="0.62"/>
    <x v="2"/>
    <x v="8"/>
    <x v="1"/>
  </r>
  <r>
    <x v="2"/>
    <n v="1197831"/>
    <d v="2021-10-20T00:00:00"/>
    <x v="1"/>
    <x v="1"/>
    <s v="Dallas"/>
    <x v="4"/>
    <n v="58"/>
    <n v="158"/>
    <n v="9164"/>
    <n v="4582"/>
    <n v="0.5"/>
    <x v="2"/>
    <x v="8"/>
    <x v="1"/>
  </r>
  <r>
    <x v="2"/>
    <n v="1197831"/>
    <d v="2021-10-21T00:00:00"/>
    <x v="1"/>
    <x v="1"/>
    <s v="Dallas"/>
    <x v="5"/>
    <n v="65"/>
    <n v="233"/>
    <n v="15145"/>
    <n v="9995.7000000000007"/>
    <n v="0.66"/>
    <x v="2"/>
    <x v="8"/>
    <x v="1"/>
  </r>
  <r>
    <x v="0"/>
    <n v="1185732"/>
    <d v="2021-10-22T00:00:00"/>
    <x v="1"/>
    <x v="1"/>
    <s v="Dallas"/>
    <x v="0"/>
    <n v="44"/>
    <n v="111"/>
    <n v="4884"/>
    <n v="3418.8"/>
    <n v="0.70000000000000007"/>
    <x v="2"/>
    <x v="8"/>
    <x v="1"/>
  </r>
  <r>
    <x v="0"/>
    <n v="1185732"/>
    <d v="2021-10-23T00:00:00"/>
    <x v="1"/>
    <x v="1"/>
    <s v="Dallas"/>
    <x v="1"/>
    <n v="41"/>
    <n v="68"/>
    <n v="2788"/>
    <n v="1310.3599999999999"/>
    <n v="0.47"/>
    <x v="2"/>
    <x v="8"/>
    <x v="1"/>
  </r>
  <r>
    <x v="0"/>
    <n v="1185732"/>
    <d v="2021-10-24T00:00:00"/>
    <x v="1"/>
    <x v="1"/>
    <s v="Dallas"/>
    <x v="2"/>
    <n v="33"/>
    <n v="56"/>
    <n v="1848"/>
    <n v="942.48"/>
    <n v="0.51"/>
    <x v="2"/>
    <x v="8"/>
    <x v="1"/>
  </r>
  <r>
    <x v="0"/>
    <n v="1185732"/>
    <d v="2021-10-25T00:00:00"/>
    <x v="1"/>
    <x v="1"/>
    <s v="Dallas"/>
    <x v="3"/>
    <n v="38"/>
    <n v="19"/>
    <n v="722"/>
    <n v="368.22"/>
    <n v="0.51"/>
    <x v="2"/>
    <x v="8"/>
    <x v="1"/>
  </r>
  <r>
    <x v="0"/>
    <n v="1185732"/>
    <d v="2021-10-26T00:00:00"/>
    <x v="0"/>
    <x v="4"/>
    <s v="Philadelphia"/>
    <x v="4"/>
    <n v="54"/>
    <n v="36"/>
    <n v="1944"/>
    <n v="874.8"/>
    <n v="0.44999999999999996"/>
    <x v="2"/>
    <x v="8"/>
    <x v="1"/>
  </r>
  <r>
    <x v="0"/>
    <n v="1185732"/>
    <d v="2021-10-27T00:00:00"/>
    <x v="0"/>
    <x v="4"/>
    <s v="Philadelphia"/>
    <x v="5"/>
    <n v="43"/>
    <n v="61"/>
    <n v="2623"/>
    <n v="1154.1200000000001"/>
    <n v="0.44"/>
    <x v="2"/>
    <x v="8"/>
    <x v="1"/>
  </r>
  <r>
    <x v="0"/>
    <n v="1185732"/>
    <d v="2021-10-28T00:00:00"/>
    <x v="0"/>
    <x v="4"/>
    <s v="Philadelphia"/>
    <x v="0"/>
    <n v="42"/>
    <n v="119"/>
    <n v="4998"/>
    <n v="3348.6600000000003"/>
    <n v="0.67"/>
    <x v="2"/>
    <x v="8"/>
    <x v="1"/>
  </r>
  <r>
    <x v="0"/>
    <n v="1185732"/>
    <d v="2021-10-29T00:00:00"/>
    <x v="0"/>
    <x v="4"/>
    <s v="Philadelphia"/>
    <x v="1"/>
    <n v="44"/>
    <n v="35"/>
    <n v="1540"/>
    <n v="739.19999999999993"/>
    <n v="0.48"/>
    <x v="2"/>
    <x v="8"/>
    <x v="1"/>
  </r>
  <r>
    <x v="0"/>
    <n v="1185732"/>
    <d v="2021-10-30T00:00:00"/>
    <x v="0"/>
    <x v="4"/>
    <s v="Philadelphia"/>
    <x v="2"/>
    <n v="34"/>
    <n v="46"/>
    <n v="1564"/>
    <n v="813.28"/>
    <n v="0.52"/>
    <x v="2"/>
    <x v="8"/>
    <x v="1"/>
  </r>
  <r>
    <x v="0"/>
    <n v="1185732"/>
    <d v="2021-10-31T00:00:00"/>
    <x v="0"/>
    <x v="4"/>
    <s v="Philadelphia"/>
    <x v="3"/>
    <n v="39"/>
    <n v="13"/>
    <n v="507"/>
    <n v="263.64"/>
    <n v="0.52"/>
    <x v="2"/>
    <x v="8"/>
    <x v="1"/>
  </r>
  <r>
    <x v="0"/>
    <n v="1185732"/>
    <d v="2021-11-01T00:00:00"/>
    <x v="0"/>
    <x v="4"/>
    <s v="Philadelphia"/>
    <x v="4"/>
    <n v="51"/>
    <n v="36"/>
    <n v="1836"/>
    <n v="844.56"/>
    <n v="0.45999999999999996"/>
    <x v="2"/>
    <x v="9"/>
    <x v="1"/>
  </r>
  <r>
    <x v="0"/>
    <n v="1185732"/>
    <d v="2021-11-02T00:00:00"/>
    <x v="0"/>
    <x v="4"/>
    <s v="Philadelphia"/>
    <x v="5"/>
    <n v="44"/>
    <n v="68"/>
    <n v="2992"/>
    <n v="1346.3999999999999"/>
    <n v="0.44999999999999996"/>
    <x v="2"/>
    <x v="9"/>
    <x v="1"/>
  </r>
  <r>
    <x v="0"/>
    <n v="1185732"/>
    <d v="2021-11-03T00:00:00"/>
    <x v="0"/>
    <x v="4"/>
    <s v="Philadelphia"/>
    <x v="0"/>
    <n v="49"/>
    <n v="120"/>
    <n v="5880"/>
    <n v="4116"/>
    <n v="0.70000000000000007"/>
    <x v="2"/>
    <x v="9"/>
    <x v="1"/>
  </r>
  <r>
    <x v="0"/>
    <n v="1185732"/>
    <d v="2021-11-04T00:00:00"/>
    <x v="0"/>
    <x v="4"/>
    <s v="Philadelphia"/>
    <x v="1"/>
    <n v="47"/>
    <n v="38"/>
    <n v="1786"/>
    <n v="875.14"/>
    <n v="0.49"/>
    <x v="2"/>
    <x v="9"/>
    <x v="1"/>
  </r>
  <r>
    <x v="0"/>
    <n v="1185732"/>
    <d v="2021-11-05T00:00:00"/>
    <x v="0"/>
    <x v="4"/>
    <s v="Philadelphia"/>
    <x v="2"/>
    <n v="36"/>
    <n v="51"/>
    <n v="1836"/>
    <n v="991.44"/>
    <n v="0.54"/>
    <x v="2"/>
    <x v="9"/>
    <x v="1"/>
  </r>
  <r>
    <x v="0"/>
    <n v="1185732"/>
    <d v="2021-11-06T00:00:00"/>
    <x v="0"/>
    <x v="4"/>
    <s v="Philadelphia"/>
    <x v="3"/>
    <n v="43"/>
    <n v="8"/>
    <n v="344"/>
    <n v="175.44"/>
    <n v="0.51"/>
    <x v="2"/>
    <x v="9"/>
    <x v="1"/>
  </r>
  <r>
    <x v="0"/>
    <n v="1185732"/>
    <d v="2021-11-07T00:00:00"/>
    <x v="0"/>
    <x v="4"/>
    <s v="Philadelphia"/>
    <x v="4"/>
    <n v="58"/>
    <n v="20"/>
    <n v="1160"/>
    <n v="464"/>
    <n v="0.4"/>
    <x v="2"/>
    <x v="9"/>
    <x v="1"/>
  </r>
  <r>
    <x v="0"/>
    <n v="1185732"/>
    <d v="2021-11-08T00:00:00"/>
    <x v="0"/>
    <x v="4"/>
    <s v="Philadelphia"/>
    <x v="5"/>
    <n v="47"/>
    <n v="44"/>
    <n v="2068"/>
    <n v="723.8"/>
    <n v="0.35"/>
    <x v="2"/>
    <x v="9"/>
    <x v="1"/>
  </r>
  <r>
    <x v="0"/>
    <n v="1185732"/>
    <d v="2021-11-09T00:00:00"/>
    <x v="0"/>
    <x v="4"/>
    <s v="Philadelphia"/>
    <x v="0"/>
    <n v="46"/>
    <n v="122"/>
    <n v="5612"/>
    <n v="3535.56"/>
    <n v="0.63"/>
    <x v="2"/>
    <x v="9"/>
    <x v="1"/>
  </r>
  <r>
    <x v="0"/>
    <n v="1185732"/>
    <d v="2021-11-10T00:00:00"/>
    <x v="0"/>
    <x v="4"/>
    <s v="Philadelphia"/>
    <x v="1"/>
    <n v="45"/>
    <n v="45"/>
    <n v="2025"/>
    <n v="850.5"/>
    <n v="0.42"/>
    <x v="2"/>
    <x v="9"/>
    <x v="1"/>
  </r>
  <r>
    <x v="0"/>
    <n v="1185732"/>
    <d v="2021-11-11T00:00:00"/>
    <x v="0"/>
    <x v="4"/>
    <s v="Philadelphia"/>
    <x v="2"/>
    <n v="38"/>
    <n v="38"/>
    <n v="1444"/>
    <n v="664.2399999999999"/>
    <n v="0.45999999999999996"/>
    <x v="2"/>
    <x v="9"/>
    <x v="1"/>
  </r>
  <r>
    <x v="0"/>
    <n v="1185732"/>
    <d v="2021-11-12T00:00:00"/>
    <x v="0"/>
    <x v="4"/>
    <s v="Philadelphia"/>
    <x v="3"/>
    <n v="42"/>
    <n v="20"/>
    <n v="840"/>
    <n v="386.4"/>
    <n v="0.45999999999999996"/>
    <x v="2"/>
    <x v="9"/>
    <x v="1"/>
  </r>
  <r>
    <x v="0"/>
    <n v="1185732"/>
    <d v="2021-11-13T00:00:00"/>
    <x v="0"/>
    <x v="4"/>
    <s v="Philadelphia"/>
    <x v="4"/>
    <n v="55"/>
    <n v="22"/>
    <n v="1210"/>
    <n v="508.2"/>
    <n v="0.42"/>
    <x v="2"/>
    <x v="9"/>
    <x v="1"/>
  </r>
  <r>
    <x v="0"/>
    <n v="1185732"/>
    <d v="2021-11-14T00:00:00"/>
    <x v="0"/>
    <x v="4"/>
    <s v="Philadelphia"/>
    <x v="5"/>
    <n v="48"/>
    <n v="54"/>
    <n v="2592"/>
    <n v="933.12"/>
    <n v="0.36"/>
    <x v="2"/>
    <x v="9"/>
    <x v="1"/>
  </r>
  <r>
    <x v="0"/>
    <n v="1185732"/>
    <d v="2021-11-15T00:00:00"/>
    <x v="0"/>
    <x v="4"/>
    <s v="Philadelphia"/>
    <x v="0"/>
    <n v="58"/>
    <n v="136"/>
    <n v="7888"/>
    <n v="4969.4399999999996"/>
    <n v="0.63"/>
    <x v="2"/>
    <x v="9"/>
    <x v="1"/>
  </r>
  <r>
    <x v="0"/>
    <n v="1185732"/>
    <d v="2021-11-16T00:00:00"/>
    <x v="0"/>
    <x v="4"/>
    <s v="Philadelphia"/>
    <x v="1"/>
    <n v="54"/>
    <n v="53"/>
    <n v="2862"/>
    <n v="1144.8"/>
    <n v="0.4"/>
    <x v="2"/>
    <x v="9"/>
    <x v="1"/>
  </r>
  <r>
    <x v="0"/>
    <n v="1185732"/>
    <d v="2021-11-17T00:00:00"/>
    <x v="0"/>
    <x v="4"/>
    <s v="Philadelphia"/>
    <x v="2"/>
    <n v="52"/>
    <n v="42"/>
    <n v="2184"/>
    <n v="1004.6399999999999"/>
    <n v="0.45999999999999996"/>
    <x v="2"/>
    <x v="9"/>
    <x v="1"/>
  </r>
  <r>
    <x v="0"/>
    <n v="1185732"/>
    <d v="2021-11-18T00:00:00"/>
    <x v="0"/>
    <x v="4"/>
    <s v="Philadelphia"/>
    <x v="3"/>
    <n v="51"/>
    <n v="29"/>
    <n v="1479"/>
    <n v="695.13"/>
    <n v="0.47"/>
    <x v="2"/>
    <x v="9"/>
    <x v="1"/>
  </r>
  <r>
    <x v="0"/>
    <n v="1185732"/>
    <d v="2021-11-19T00:00:00"/>
    <x v="0"/>
    <x v="4"/>
    <s v="Philadelphia"/>
    <x v="4"/>
    <n v="59"/>
    <n v="31"/>
    <n v="1829"/>
    <n v="768.18"/>
    <n v="0.42"/>
    <x v="2"/>
    <x v="9"/>
    <x v="1"/>
  </r>
  <r>
    <x v="0"/>
    <n v="1185732"/>
    <d v="2021-11-20T00:00:00"/>
    <x v="0"/>
    <x v="4"/>
    <s v="Philadelphia"/>
    <x v="5"/>
    <n v="64"/>
    <n v="63"/>
    <n v="4032"/>
    <n v="1814.3999999999999"/>
    <n v="0.44999999999999996"/>
    <x v="2"/>
    <x v="9"/>
    <x v="1"/>
  </r>
  <r>
    <x v="0"/>
    <n v="1185732"/>
    <d v="2021-11-21T00:00:00"/>
    <x v="0"/>
    <x v="4"/>
    <s v="Philadelphia"/>
    <x v="0"/>
    <n v="64"/>
    <n v="135"/>
    <n v="8640"/>
    <n v="5616"/>
    <n v="0.65"/>
    <x v="2"/>
    <x v="9"/>
    <x v="1"/>
  </r>
  <r>
    <x v="0"/>
    <n v="1185732"/>
    <d v="2021-11-22T00:00:00"/>
    <x v="0"/>
    <x v="4"/>
    <s v="Philadelphia"/>
    <x v="1"/>
    <n v="59"/>
    <n v="70"/>
    <n v="4130"/>
    <n v="1899.8"/>
    <n v="0.45999999999999996"/>
    <x v="2"/>
    <x v="9"/>
    <x v="1"/>
  </r>
  <r>
    <x v="0"/>
    <n v="1185732"/>
    <d v="2021-11-23T00:00:00"/>
    <x v="0"/>
    <x v="4"/>
    <s v="Philadelphia"/>
    <x v="2"/>
    <n v="52"/>
    <n v="44"/>
    <n v="2288"/>
    <n v="1144"/>
    <n v="0.5"/>
    <x v="2"/>
    <x v="9"/>
    <x v="1"/>
  </r>
  <r>
    <x v="0"/>
    <n v="1185732"/>
    <d v="2021-11-24T00:00:00"/>
    <x v="0"/>
    <x v="4"/>
    <s v="Philadelphia"/>
    <x v="3"/>
    <n v="52"/>
    <n v="39"/>
    <n v="2028"/>
    <n v="1074.8400000000001"/>
    <n v="0.53"/>
    <x v="2"/>
    <x v="9"/>
    <x v="1"/>
  </r>
  <r>
    <x v="0"/>
    <n v="1185732"/>
    <d v="2021-11-25T00:00:00"/>
    <x v="0"/>
    <x v="4"/>
    <s v="Philadelphia"/>
    <x v="4"/>
    <n v="60"/>
    <n v="45"/>
    <n v="2700"/>
    <n v="1242"/>
    <n v="0.45999999999999996"/>
    <x v="2"/>
    <x v="9"/>
    <x v="1"/>
  </r>
  <r>
    <x v="0"/>
    <n v="1185732"/>
    <d v="2021-11-26T00:00:00"/>
    <x v="0"/>
    <x v="4"/>
    <s v="Philadelphia"/>
    <x v="5"/>
    <n v="65"/>
    <n v="81"/>
    <n v="5265"/>
    <n v="2211.2999999999997"/>
    <n v="0.42"/>
    <x v="2"/>
    <x v="9"/>
    <x v="1"/>
  </r>
  <r>
    <x v="0"/>
    <n v="1185732"/>
    <d v="2021-11-27T00:00:00"/>
    <x v="0"/>
    <x v="4"/>
    <s v="Philadelphia"/>
    <x v="0"/>
    <n v="60"/>
    <n v="145"/>
    <n v="8700"/>
    <n v="5829"/>
    <n v="0.67"/>
    <x v="2"/>
    <x v="9"/>
    <x v="1"/>
  </r>
  <r>
    <x v="0"/>
    <n v="1185732"/>
    <d v="2021-11-28T00:00:00"/>
    <x v="0"/>
    <x v="4"/>
    <s v="Philadelphia"/>
    <x v="1"/>
    <n v="55"/>
    <n v="90"/>
    <n v="4950"/>
    <n v="2475"/>
    <n v="0.5"/>
    <x v="2"/>
    <x v="9"/>
    <x v="1"/>
  </r>
  <r>
    <x v="0"/>
    <n v="1185732"/>
    <d v="2021-11-29T00:00:00"/>
    <x v="0"/>
    <x v="4"/>
    <s v="Philadelphia"/>
    <x v="2"/>
    <n v="51"/>
    <n v="59"/>
    <n v="3009"/>
    <n v="1504.5"/>
    <n v="0.5"/>
    <x v="2"/>
    <x v="9"/>
    <x v="1"/>
  </r>
  <r>
    <x v="0"/>
    <n v="1185732"/>
    <d v="2021-11-30T00:00:00"/>
    <x v="0"/>
    <x v="4"/>
    <s v="Philadelphia"/>
    <x v="3"/>
    <n v="51"/>
    <n v="44"/>
    <n v="2244"/>
    <n v="1189.3200000000002"/>
    <n v="0.53"/>
    <x v="2"/>
    <x v="9"/>
    <x v="1"/>
  </r>
  <r>
    <x v="0"/>
    <n v="1185732"/>
    <d v="2021-12-01T00:00:00"/>
    <x v="0"/>
    <x v="4"/>
    <s v="Philadelphia"/>
    <x v="4"/>
    <n v="64"/>
    <n v="60"/>
    <n v="3840"/>
    <n v="1843.1999999999998"/>
    <n v="0.48"/>
    <x v="2"/>
    <x v="10"/>
    <x v="1"/>
  </r>
  <r>
    <x v="0"/>
    <n v="1185732"/>
    <d v="2021-12-02T00:00:00"/>
    <x v="0"/>
    <x v="4"/>
    <s v="Philadelphia"/>
    <x v="5"/>
    <n v="64"/>
    <n v="98"/>
    <n v="6272"/>
    <n v="2634.24"/>
    <n v="0.42"/>
    <x v="2"/>
    <x v="10"/>
    <x v="1"/>
  </r>
  <r>
    <x v="0"/>
    <n v="1185732"/>
    <d v="2021-12-03T00:00:00"/>
    <x v="0"/>
    <x v="4"/>
    <s v="Philadelphia"/>
    <x v="0"/>
    <n v="60"/>
    <n v="158"/>
    <n v="9480"/>
    <n v="6256.8"/>
    <n v="0.66"/>
    <x v="2"/>
    <x v="10"/>
    <x v="1"/>
  </r>
  <r>
    <x v="0"/>
    <n v="1185732"/>
    <d v="2021-12-04T00:00:00"/>
    <x v="0"/>
    <x v="4"/>
    <s v="Philadelphia"/>
    <x v="1"/>
    <n v="54"/>
    <n v="75"/>
    <n v="4050"/>
    <n v="1903.5"/>
    <n v="0.47"/>
    <x v="2"/>
    <x v="10"/>
    <x v="1"/>
  </r>
  <r>
    <x v="0"/>
    <n v="1185732"/>
    <d v="2021-12-05T00:00:00"/>
    <x v="0"/>
    <x v="4"/>
    <s v="Philadelphia"/>
    <x v="2"/>
    <n v="54"/>
    <n v="61"/>
    <n v="3294"/>
    <n v="1811.6999999999998"/>
    <n v="0.54999999999999993"/>
    <x v="2"/>
    <x v="10"/>
    <x v="1"/>
  </r>
  <r>
    <x v="0"/>
    <n v="1185732"/>
    <d v="2021-12-06T00:00:00"/>
    <x v="0"/>
    <x v="4"/>
    <s v="Philadelphia"/>
    <x v="3"/>
    <n v="53"/>
    <n v="58"/>
    <n v="3074"/>
    <n v="1659.96"/>
    <n v="0.54"/>
    <x v="2"/>
    <x v="10"/>
    <x v="1"/>
  </r>
  <r>
    <x v="0"/>
    <n v="1185732"/>
    <d v="2021-12-07T00:00:00"/>
    <x v="0"/>
    <x v="4"/>
    <s v="Philadelphia"/>
    <x v="4"/>
    <n v="61"/>
    <n v="46"/>
    <n v="2806"/>
    <n v="1290.76"/>
    <n v="0.45999999999999996"/>
    <x v="2"/>
    <x v="10"/>
    <x v="1"/>
  </r>
  <r>
    <x v="0"/>
    <n v="1185732"/>
    <d v="2021-12-08T00:00:00"/>
    <x v="0"/>
    <x v="4"/>
    <s v="Philadelphia"/>
    <x v="5"/>
    <n v="64"/>
    <n v="95"/>
    <n v="6080"/>
    <n v="2614.4"/>
    <n v="0.43"/>
    <x v="2"/>
    <x v="10"/>
    <x v="1"/>
  </r>
  <r>
    <x v="0"/>
    <n v="1185732"/>
    <d v="2021-12-09T00:00:00"/>
    <x v="0"/>
    <x v="4"/>
    <s v="Philadelphia"/>
    <x v="0"/>
    <n v="62"/>
    <n v="143"/>
    <n v="8866"/>
    <n v="5319.5999999999995"/>
    <n v="0.6"/>
    <x v="2"/>
    <x v="10"/>
    <x v="1"/>
  </r>
  <r>
    <x v="0"/>
    <n v="1185732"/>
    <d v="2021-12-10T00:00:00"/>
    <x v="0"/>
    <x v="4"/>
    <s v="Philadelphia"/>
    <x v="1"/>
    <n v="48"/>
    <n v="80"/>
    <n v="3840"/>
    <n v="1536"/>
    <n v="0.4"/>
    <x v="2"/>
    <x v="10"/>
    <x v="1"/>
  </r>
  <r>
    <x v="0"/>
    <n v="1185732"/>
    <d v="2021-12-11T00:00:00"/>
    <x v="0"/>
    <x v="4"/>
    <s v="Philadelphia"/>
    <x v="2"/>
    <n v="41"/>
    <n v="50"/>
    <n v="2050"/>
    <n v="922.49999999999989"/>
    <n v="0.44999999999999996"/>
    <x v="2"/>
    <x v="10"/>
    <x v="1"/>
  </r>
  <r>
    <x v="0"/>
    <n v="1185732"/>
    <d v="2021-12-12T00:00:00"/>
    <x v="0"/>
    <x v="4"/>
    <s v="Philadelphia"/>
    <x v="3"/>
    <n v="41"/>
    <n v="53"/>
    <n v="2173"/>
    <n v="1021.31"/>
    <n v="0.47"/>
    <x v="2"/>
    <x v="10"/>
    <x v="1"/>
  </r>
  <r>
    <x v="0"/>
    <n v="1185732"/>
    <d v="2021-12-13T00:00:00"/>
    <x v="0"/>
    <x v="4"/>
    <s v="Philadelphia"/>
    <x v="4"/>
    <n v="50"/>
    <n v="36"/>
    <n v="1800"/>
    <n v="809.99999999999989"/>
    <n v="0.44999999999999996"/>
    <x v="2"/>
    <x v="10"/>
    <x v="1"/>
  </r>
  <r>
    <x v="0"/>
    <n v="1185732"/>
    <d v="2021-12-14T00:00:00"/>
    <x v="0"/>
    <x v="4"/>
    <s v="Philadelphia"/>
    <x v="5"/>
    <n v="55"/>
    <n v="61"/>
    <n v="3355"/>
    <n v="1342"/>
    <n v="0.4"/>
    <x v="2"/>
    <x v="10"/>
    <x v="1"/>
  </r>
  <r>
    <x v="0"/>
    <n v="1185732"/>
    <d v="2021-12-15T00:00:00"/>
    <x v="0"/>
    <x v="4"/>
    <s v="Philadelphia"/>
    <x v="0"/>
    <n v="55"/>
    <n v="104"/>
    <n v="5720"/>
    <n v="3546.4"/>
    <n v="0.62"/>
    <x v="2"/>
    <x v="10"/>
    <x v="1"/>
  </r>
  <r>
    <x v="0"/>
    <n v="1185732"/>
    <d v="2021-12-16T00:00:00"/>
    <x v="0"/>
    <x v="4"/>
    <s v="Philadelphia"/>
    <x v="1"/>
    <n v="47"/>
    <n v="63"/>
    <n v="2961"/>
    <n v="1243.6199999999999"/>
    <n v="0.42"/>
    <x v="2"/>
    <x v="10"/>
    <x v="1"/>
  </r>
  <r>
    <x v="0"/>
    <n v="1185732"/>
    <d v="2021-12-17T00:00:00"/>
    <x v="0"/>
    <x v="4"/>
    <s v="Philadelphia"/>
    <x v="2"/>
    <n v="48"/>
    <n v="34"/>
    <n v="1632"/>
    <n v="734.4"/>
    <n v="0.44999999999999996"/>
    <x v="2"/>
    <x v="10"/>
    <x v="1"/>
  </r>
  <r>
    <x v="0"/>
    <n v="1185732"/>
    <d v="2021-12-18T00:00:00"/>
    <x v="0"/>
    <x v="4"/>
    <s v="Philadelphia"/>
    <x v="3"/>
    <n v="48"/>
    <n v="29"/>
    <n v="1392"/>
    <n v="626.4"/>
    <n v="0.44999999999999996"/>
    <x v="2"/>
    <x v="10"/>
    <x v="1"/>
  </r>
  <r>
    <x v="0"/>
    <n v="1185732"/>
    <d v="2021-12-19T00:00:00"/>
    <x v="0"/>
    <x v="4"/>
    <s v="Philadelphia"/>
    <x v="4"/>
    <n v="56"/>
    <n v="27"/>
    <n v="1512"/>
    <n v="650.16"/>
    <n v="0.43"/>
    <x v="2"/>
    <x v="10"/>
    <x v="1"/>
  </r>
  <r>
    <x v="0"/>
    <n v="1185732"/>
    <d v="2021-12-20T00:00:00"/>
    <x v="0"/>
    <x v="4"/>
    <s v="Philadelphia"/>
    <x v="5"/>
    <n v="60"/>
    <n v="63"/>
    <n v="3780"/>
    <n v="1474.2"/>
    <n v="0.39"/>
    <x v="2"/>
    <x v="10"/>
    <x v="1"/>
  </r>
  <r>
    <x v="0"/>
    <n v="1185732"/>
    <d v="2021-12-21T00:00:00"/>
    <x v="0"/>
    <x v="4"/>
    <s v="Philadelphia"/>
    <x v="0"/>
    <n v="66"/>
    <n v="113"/>
    <n v="7458"/>
    <n v="4847.7"/>
    <n v="0.65"/>
    <x v="2"/>
    <x v="10"/>
    <x v="1"/>
  </r>
  <r>
    <x v="0"/>
    <n v="1185732"/>
    <d v="2021-12-22T00:00:00"/>
    <x v="0"/>
    <x v="4"/>
    <s v="Philadelphia"/>
    <x v="1"/>
    <n v="55"/>
    <n v="60"/>
    <n v="3300"/>
    <n v="1551"/>
    <n v="0.47"/>
    <x v="2"/>
    <x v="10"/>
    <x v="1"/>
  </r>
  <r>
    <x v="0"/>
    <n v="1185732"/>
    <d v="2021-12-23T00:00:00"/>
    <x v="0"/>
    <x v="4"/>
    <s v="Philadelphia"/>
    <x v="2"/>
    <n v="55"/>
    <n v="55"/>
    <n v="3025"/>
    <n v="1603.25"/>
    <n v="0.53"/>
    <x v="2"/>
    <x v="10"/>
    <x v="1"/>
  </r>
  <r>
    <x v="0"/>
    <n v="1185732"/>
    <d v="2021-12-24T00:00:00"/>
    <x v="0"/>
    <x v="4"/>
    <s v="Philadelphia"/>
    <x v="3"/>
    <n v="56"/>
    <n v="44"/>
    <n v="2464"/>
    <n v="1256.6400000000001"/>
    <n v="0.51"/>
    <x v="2"/>
    <x v="10"/>
    <x v="1"/>
  </r>
  <r>
    <x v="0"/>
    <n v="1185732"/>
    <d v="2021-12-25T00:00:00"/>
    <x v="0"/>
    <x v="4"/>
    <s v="Philadelphia"/>
    <x v="4"/>
    <n v="64"/>
    <n v="42"/>
    <n v="2688"/>
    <n v="1290.24"/>
    <n v="0.48"/>
    <x v="2"/>
    <x v="10"/>
    <x v="1"/>
  </r>
  <r>
    <x v="0"/>
    <n v="1185732"/>
    <d v="2021-12-26T00:00:00"/>
    <x v="0"/>
    <x v="4"/>
    <s v="Philadelphia"/>
    <x v="5"/>
    <n v="71"/>
    <n v="65"/>
    <n v="4615"/>
    <n v="2030.6"/>
    <n v="0.44"/>
    <x v="2"/>
    <x v="10"/>
    <x v="1"/>
  </r>
  <r>
    <x v="0"/>
    <n v="1185732"/>
    <d v="2021-12-27T00:00:00"/>
    <x v="0"/>
    <x v="4"/>
    <s v="Philadelphia"/>
    <x v="0"/>
    <n v="67"/>
    <n v="124"/>
    <n v="8308"/>
    <n v="5732.52"/>
    <n v="0.69000000000000006"/>
    <x v="2"/>
    <x v="10"/>
    <x v="1"/>
  </r>
  <r>
    <x v="0"/>
    <n v="1185732"/>
    <d v="2021-12-28T00:00:00"/>
    <x v="0"/>
    <x v="4"/>
    <s v="Philadelphia"/>
    <x v="1"/>
    <n v="55"/>
    <n v="69"/>
    <n v="3795"/>
    <n v="1707.7499999999998"/>
    <n v="0.44999999999999996"/>
    <x v="2"/>
    <x v="10"/>
    <x v="1"/>
  </r>
  <r>
    <x v="0"/>
    <n v="1185732"/>
    <d v="2021-12-29T00:00:00"/>
    <x v="0"/>
    <x v="4"/>
    <s v="Philadelphia"/>
    <x v="2"/>
    <n v="55"/>
    <n v="65"/>
    <n v="3575"/>
    <n v="1894.75"/>
    <n v="0.53"/>
    <x v="2"/>
    <x v="10"/>
    <x v="1"/>
  </r>
  <r>
    <x v="0"/>
    <n v="1185732"/>
    <d v="2021-12-30T00:00:00"/>
    <x v="0"/>
    <x v="4"/>
    <s v="Philadelphia"/>
    <x v="3"/>
    <n v="57"/>
    <n v="53"/>
    <n v="3021"/>
    <n v="1601.13"/>
    <n v="0.53"/>
    <x v="2"/>
    <x v="10"/>
    <x v="1"/>
  </r>
  <r>
    <x v="0"/>
    <n v="1185732"/>
    <d v="2021-12-31T00:00:00"/>
    <x v="0"/>
    <x v="4"/>
    <s v="Philadelphia"/>
    <x v="4"/>
    <n v="63"/>
    <n v="47"/>
    <n v="2961"/>
    <n v="1362.06"/>
    <n v="0.45999999999999996"/>
    <x v="2"/>
    <x v="10"/>
    <x v="1"/>
  </r>
  <r>
    <x v="0"/>
    <n v="1185732"/>
    <d v="2020-01-01T00:00:00"/>
    <x v="0"/>
    <x v="4"/>
    <s v="Philadelphia"/>
    <x v="5"/>
    <n v="68"/>
    <n v="83"/>
    <n v="5644"/>
    <n v="2426.92"/>
    <n v="0.43"/>
    <x v="2"/>
    <x v="0"/>
    <x v="0"/>
  </r>
  <r>
    <x v="3"/>
    <n v="1128299"/>
    <d v="2020-01-02T00:00:00"/>
    <x v="0"/>
    <x v="4"/>
    <s v="Philadelphia"/>
    <x v="0"/>
    <n v="32"/>
    <n v="122"/>
    <n v="3904"/>
    <n v="1991.04"/>
    <n v="0.51"/>
    <x v="2"/>
    <x v="0"/>
    <x v="0"/>
  </r>
  <r>
    <x v="3"/>
    <n v="1128299"/>
    <d v="2020-01-03T00:00:00"/>
    <x v="0"/>
    <x v="4"/>
    <s v="Philadelphia"/>
    <x v="1"/>
    <n v="44"/>
    <n v="117"/>
    <n v="5148"/>
    <n v="1904.76"/>
    <n v="0.37"/>
    <x v="2"/>
    <x v="0"/>
    <x v="0"/>
  </r>
  <r>
    <x v="3"/>
    <n v="1128299"/>
    <d v="2020-01-04T00:00:00"/>
    <x v="0"/>
    <x v="4"/>
    <s v="Philadelphia"/>
    <x v="2"/>
    <n v="41"/>
    <n v="117"/>
    <n v="4797"/>
    <n v="2590.38"/>
    <n v="0.54"/>
    <x v="2"/>
    <x v="0"/>
    <x v="0"/>
  </r>
  <r>
    <x v="3"/>
    <n v="1128299"/>
    <d v="2020-01-05T00:00:00"/>
    <x v="0"/>
    <x v="4"/>
    <s v="Philadelphia"/>
    <x v="3"/>
    <n v="43"/>
    <n v="87"/>
    <n v="3741"/>
    <n v="1870.5"/>
    <n v="0.5"/>
    <x v="2"/>
    <x v="0"/>
    <x v="0"/>
  </r>
  <r>
    <x v="3"/>
    <n v="1128299"/>
    <d v="2020-01-06T00:00:00"/>
    <x v="2"/>
    <x v="5"/>
    <s v="Las Vegas"/>
    <x v="4"/>
    <n v="47"/>
    <n v="70"/>
    <n v="3290"/>
    <n v="2138.5"/>
    <n v="0.65"/>
    <x v="2"/>
    <x v="0"/>
    <x v="0"/>
  </r>
  <r>
    <x v="3"/>
    <n v="1128299"/>
    <d v="2020-01-07T00:00:00"/>
    <x v="2"/>
    <x v="5"/>
    <s v="Las Vegas"/>
    <x v="5"/>
    <n v="41"/>
    <n v="128"/>
    <n v="5248"/>
    <n v="1574.4000000000003"/>
    <n v="0.30000000000000004"/>
    <x v="2"/>
    <x v="0"/>
    <x v="0"/>
  </r>
  <r>
    <x v="3"/>
    <n v="1128299"/>
    <d v="2020-01-08T00:00:00"/>
    <x v="2"/>
    <x v="5"/>
    <s v="Las Vegas"/>
    <x v="0"/>
    <n v="34"/>
    <n v="158"/>
    <n v="5372"/>
    <n v="2686"/>
    <n v="0.5"/>
    <x v="2"/>
    <x v="0"/>
    <x v="0"/>
  </r>
  <r>
    <x v="3"/>
    <n v="1128299"/>
    <d v="2020-01-09T00:00:00"/>
    <x v="2"/>
    <x v="5"/>
    <s v="Las Vegas"/>
    <x v="1"/>
    <n v="43"/>
    <n v="128"/>
    <n v="5504"/>
    <n v="2201.6"/>
    <n v="0.4"/>
    <x v="2"/>
    <x v="0"/>
    <x v="0"/>
  </r>
  <r>
    <x v="3"/>
    <n v="1128299"/>
    <d v="2020-01-10T00:00:00"/>
    <x v="2"/>
    <x v="5"/>
    <s v="Las Vegas"/>
    <x v="2"/>
    <n v="41"/>
    <n v="119"/>
    <n v="4879"/>
    <n v="2585.8700000000003"/>
    <n v="0.53"/>
    <x v="2"/>
    <x v="0"/>
    <x v="0"/>
  </r>
  <r>
    <x v="3"/>
    <n v="1128299"/>
    <d v="2020-01-11T00:00:00"/>
    <x v="2"/>
    <x v="5"/>
    <s v="Las Vegas"/>
    <x v="3"/>
    <n v="44"/>
    <n v="74"/>
    <n v="3256"/>
    <n v="1497.76"/>
    <n v="0.45999999999999996"/>
    <x v="2"/>
    <x v="0"/>
    <x v="0"/>
  </r>
  <r>
    <x v="3"/>
    <n v="1128299"/>
    <d v="2020-01-12T00:00:00"/>
    <x v="2"/>
    <x v="5"/>
    <s v="Las Vegas"/>
    <x v="4"/>
    <n v="46"/>
    <n v="52"/>
    <n v="2392"/>
    <n v="1674.4"/>
    <n v="0.70000000000000007"/>
    <x v="2"/>
    <x v="0"/>
    <x v="0"/>
  </r>
  <r>
    <x v="3"/>
    <n v="1128299"/>
    <d v="2020-01-13T00:00:00"/>
    <x v="2"/>
    <x v="5"/>
    <s v="Las Vegas"/>
    <x v="5"/>
    <n v="41"/>
    <n v="116"/>
    <n v="4756"/>
    <n v="1617.0400000000002"/>
    <n v="0.34"/>
    <x v="2"/>
    <x v="0"/>
    <x v="0"/>
  </r>
  <r>
    <x v="3"/>
    <n v="1128299"/>
    <d v="2020-01-14T00:00:00"/>
    <x v="2"/>
    <x v="5"/>
    <s v="Las Vegas"/>
    <x v="0"/>
    <n v="43"/>
    <n v="160"/>
    <n v="6880"/>
    <n v="3784.0000000000005"/>
    <n v="0.55000000000000004"/>
    <x v="2"/>
    <x v="0"/>
    <x v="0"/>
  </r>
  <r>
    <x v="3"/>
    <n v="1128299"/>
    <d v="2020-01-15T00:00:00"/>
    <x v="2"/>
    <x v="5"/>
    <s v="Las Vegas"/>
    <x v="1"/>
    <n v="50"/>
    <n v="120"/>
    <n v="6000"/>
    <n v="2400"/>
    <n v="0.4"/>
    <x v="2"/>
    <x v="0"/>
    <x v="0"/>
  </r>
  <r>
    <x v="3"/>
    <n v="1128299"/>
    <d v="2020-01-16T00:00:00"/>
    <x v="2"/>
    <x v="5"/>
    <s v="Las Vegas"/>
    <x v="2"/>
    <n v="52"/>
    <n v="104"/>
    <n v="5408"/>
    <n v="2866.2400000000002"/>
    <n v="0.53"/>
    <x v="2"/>
    <x v="0"/>
    <x v="0"/>
  </r>
  <r>
    <x v="3"/>
    <n v="1128299"/>
    <d v="2020-01-17T00:00:00"/>
    <x v="2"/>
    <x v="5"/>
    <s v="Las Vegas"/>
    <x v="3"/>
    <n v="50"/>
    <n v="84"/>
    <n v="4200"/>
    <n v="1974"/>
    <n v="0.47"/>
    <x v="2"/>
    <x v="0"/>
    <x v="0"/>
  </r>
  <r>
    <x v="3"/>
    <n v="1128299"/>
    <d v="2020-01-18T00:00:00"/>
    <x v="2"/>
    <x v="5"/>
    <s v="Las Vegas"/>
    <x v="4"/>
    <n v="55"/>
    <n v="47"/>
    <n v="2585"/>
    <n v="1809.5000000000002"/>
    <n v="0.70000000000000007"/>
    <x v="2"/>
    <x v="0"/>
    <x v="0"/>
  </r>
  <r>
    <x v="3"/>
    <n v="1128299"/>
    <d v="2020-01-19T00:00:00"/>
    <x v="2"/>
    <x v="5"/>
    <s v="Las Vegas"/>
    <x v="5"/>
    <n v="54"/>
    <n v="94"/>
    <n v="5076"/>
    <n v="1725.8400000000001"/>
    <n v="0.34"/>
    <x v="2"/>
    <x v="0"/>
    <x v="0"/>
  </r>
  <r>
    <x v="3"/>
    <n v="1128299"/>
    <d v="2020-01-20T00:00:00"/>
    <x v="2"/>
    <x v="5"/>
    <s v="Las Vegas"/>
    <x v="0"/>
    <n v="58"/>
    <n v="143"/>
    <n v="8294"/>
    <n v="4229.9400000000005"/>
    <n v="0.51"/>
    <x v="2"/>
    <x v="0"/>
    <x v="0"/>
  </r>
  <r>
    <x v="3"/>
    <n v="1128299"/>
    <d v="2020-01-21T00:00:00"/>
    <x v="2"/>
    <x v="5"/>
    <s v="Las Vegas"/>
    <x v="1"/>
    <n v="62"/>
    <n v="102"/>
    <n v="6324"/>
    <n v="2403.12"/>
    <n v="0.38"/>
    <x v="2"/>
    <x v="0"/>
    <x v="0"/>
  </r>
  <r>
    <x v="3"/>
    <n v="1128299"/>
    <d v="2020-01-22T00:00:00"/>
    <x v="2"/>
    <x v="5"/>
    <s v="Las Vegas"/>
    <x v="2"/>
    <n v="61"/>
    <n v="120"/>
    <n v="7320"/>
    <n v="3879.6000000000004"/>
    <n v="0.53"/>
    <x v="2"/>
    <x v="0"/>
    <x v="0"/>
  </r>
  <r>
    <x v="3"/>
    <n v="1128299"/>
    <d v="2020-01-23T00:00:00"/>
    <x v="2"/>
    <x v="5"/>
    <s v="Las Vegas"/>
    <x v="3"/>
    <n v="59"/>
    <n v="75"/>
    <n v="4425"/>
    <n v="2035.4999999999998"/>
    <n v="0.45999999999999996"/>
    <x v="2"/>
    <x v="0"/>
    <x v="0"/>
  </r>
  <r>
    <x v="3"/>
    <n v="1128299"/>
    <d v="2020-01-24T00:00:00"/>
    <x v="2"/>
    <x v="5"/>
    <s v="Las Vegas"/>
    <x v="4"/>
    <n v="63"/>
    <n v="52"/>
    <n v="3276"/>
    <n v="2162.1600000000003"/>
    <n v="0.66"/>
    <x v="2"/>
    <x v="0"/>
    <x v="0"/>
  </r>
  <r>
    <x v="3"/>
    <n v="1128299"/>
    <d v="2020-01-25T00:00:00"/>
    <x v="2"/>
    <x v="5"/>
    <s v="Las Vegas"/>
    <x v="5"/>
    <n v="78"/>
    <n v="95"/>
    <n v="7410"/>
    <n v="2519.4"/>
    <n v="0.34"/>
    <x v="2"/>
    <x v="0"/>
    <x v="0"/>
  </r>
  <r>
    <x v="3"/>
    <n v="1128299"/>
    <d v="2020-01-26T00:00:00"/>
    <x v="2"/>
    <x v="5"/>
    <s v="Las Vegas"/>
    <x v="0"/>
    <n v="58"/>
    <n v="149"/>
    <n v="8642"/>
    <n v="5012.3600000000006"/>
    <n v="0.58000000000000007"/>
    <x v="2"/>
    <x v="0"/>
    <x v="0"/>
  </r>
  <r>
    <x v="3"/>
    <n v="1128299"/>
    <d v="2020-01-27T00:00:00"/>
    <x v="2"/>
    <x v="5"/>
    <s v="Las Vegas"/>
    <x v="1"/>
    <n v="60"/>
    <n v="104"/>
    <n v="6240"/>
    <n v="2683.2"/>
    <n v="0.43"/>
    <x v="2"/>
    <x v="0"/>
    <x v="0"/>
  </r>
  <r>
    <x v="3"/>
    <n v="1128299"/>
    <d v="2020-01-28T00:00:00"/>
    <x v="2"/>
    <x v="5"/>
    <s v="Las Vegas"/>
    <x v="2"/>
    <n v="63"/>
    <n v="116"/>
    <n v="7308"/>
    <n v="4165.5600000000004"/>
    <n v="0.57000000000000006"/>
    <x v="2"/>
    <x v="0"/>
    <x v="0"/>
  </r>
  <r>
    <x v="3"/>
    <n v="1128299"/>
    <d v="2020-01-29T00:00:00"/>
    <x v="2"/>
    <x v="5"/>
    <s v="Las Vegas"/>
    <x v="3"/>
    <n v="57"/>
    <n v="90"/>
    <n v="5130"/>
    <n v="2565"/>
    <n v="0.5"/>
    <x v="2"/>
    <x v="0"/>
    <x v="0"/>
  </r>
  <r>
    <x v="3"/>
    <n v="1128299"/>
    <d v="2020-01-30T00:00:00"/>
    <x v="2"/>
    <x v="5"/>
    <s v="Las Vegas"/>
    <x v="4"/>
    <n v="60"/>
    <n v="60"/>
    <n v="3600"/>
    <n v="2520.0000000000005"/>
    <n v="0.70000000000000007"/>
    <x v="2"/>
    <x v="0"/>
    <x v="0"/>
  </r>
  <r>
    <x v="3"/>
    <n v="1128299"/>
    <d v="2020-01-31T00:00:00"/>
    <x v="2"/>
    <x v="5"/>
    <s v="Las Vegas"/>
    <x v="5"/>
    <n v="78"/>
    <n v="131"/>
    <n v="10218"/>
    <n v="3576.2999999999997"/>
    <n v="0.35"/>
    <x v="2"/>
    <x v="0"/>
    <x v="0"/>
  </r>
  <r>
    <x v="3"/>
    <n v="1128299"/>
    <d v="2020-02-01T00:00:00"/>
    <x v="2"/>
    <x v="5"/>
    <s v="Las Vegas"/>
    <x v="0"/>
    <n v="56"/>
    <n v="189"/>
    <n v="10584"/>
    <n v="6032.880000000001"/>
    <n v="0.57000000000000006"/>
    <x v="2"/>
    <x v="1"/>
    <x v="0"/>
  </r>
  <r>
    <x v="3"/>
    <n v="1128299"/>
    <d v="2020-02-02T00:00:00"/>
    <x v="2"/>
    <x v="5"/>
    <s v="Las Vegas"/>
    <x v="1"/>
    <n v="62"/>
    <n v="165"/>
    <n v="10230"/>
    <n v="4194.3"/>
    <n v="0.41"/>
    <x v="2"/>
    <x v="1"/>
    <x v="0"/>
  </r>
  <r>
    <x v="3"/>
    <n v="1128299"/>
    <d v="2020-02-03T00:00:00"/>
    <x v="2"/>
    <x v="5"/>
    <s v="Las Vegas"/>
    <x v="2"/>
    <n v="62"/>
    <n v="165"/>
    <n v="10230"/>
    <n v="6035.7000000000007"/>
    <n v="0.59000000000000008"/>
    <x v="2"/>
    <x v="1"/>
    <x v="0"/>
  </r>
  <r>
    <x v="3"/>
    <n v="1128299"/>
    <d v="2020-02-04T00:00:00"/>
    <x v="2"/>
    <x v="5"/>
    <s v="Las Vegas"/>
    <x v="3"/>
    <n v="58"/>
    <n v="111"/>
    <n v="6438"/>
    <n v="3283.38"/>
    <n v="0.51"/>
    <x v="2"/>
    <x v="1"/>
    <x v="0"/>
  </r>
  <r>
    <x v="3"/>
    <n v="1128299"/>
    <d v="2020-02-05T00:00:00"/>
    <x v="2"/>
    <x v="5"/>
    <s v="Las Vegas"/>
    <x v="4"/>
    <n v="59"/>
    <n v="81"/>
    <n v="4779"/>
    <n v="3536.4600000000005"/>
    <n v="0.7400000000000001"/>
    <x v="2"/>
    <x v="1"/>
    <x v="0"/>
  </r>
  <r>
    <x v="3"/>
    <n v="1128299"/>
    <d v="2020-02-06T00:00:00"/>
    <x v="2"/>
    <x v="5"/>
    <s v="Las Vegas"/>
    <x v="5"/>
    <n v="73"/>
    <n v="174"/>
    <n v="12702"/>
    <n v="5080.8"/>
    <n v="0.4"/>
    <x v="2"/>
    <x v="1"/>
    <x v="0"/>
  </r>
  <r>
    <x v="3"/>
    <n v="1128299"/>
    <d v="2020-02-07T00:00:00"/>
    <x v="2"/>
    <x v="5"/>
    <s v="Las Vegas"/>
    <x v="0"/>
    <n v="58"/>
    <n v="218"/>
    <n v="12644"/>
    <n v="6701.3200000000006"/>
    <n v="0.53"/>
    <x v="2"/>
    <x v="1"/>
    <x v="0"/>
  </r>
  <r>
    <x v="3"/>
    <n v="1128299"/>
    <d v="2020-02-08T00:00:00"/>
    <x v="2"/>
    <x v="5"/>
    <s v="Las Vegas"/>
    <x v="1"/>
    <n v="61"/>
    <n v="174"/>
    <n v="10614"/>
    <n v="3821.04"/>
    <n v="0.36"/>
    <x v="2"/>
    <x v="1"/>
    <x v="0"/>
  </r>
  <r>
    <x v="3"/>
    <n v="1128299"/>
    <d v="2020-02-09T00:00:00"/>
    <x v="2"/>
    <x v="5"/>
    <s v="Las Vegas"/>
    <x v="2"/>
    <n v="61"/>
    <n v="143"/>
    <n v="8723"/>
    <n v="4623.1900000000005"/>
    <n v="0.53"/>
    <x v="2"/>
    <x v="1"/>
    <x v="0"/>
  </r>
  <r>
    <x v="3"/>
    <n v="1128299"/>
    <d v="2020-02-10T00:00:00"/>
    <x v="2"/>
    <x v="5"/>
    <s v="Las Vegas"/>
    <x v="3"/>
    <n v="55"/>
    <n v="117"/>
    <n v="6435"/>
    <n v="3153.15"/>
    <n v="0.49"/>
    <x v="2"/>
    <x v="1"/>
    <x v="0"/>
  </r>
  <r>
    <x v="3"/>
    <n v="1128299"/>
    <d v="2020-02-11T00:00:00"/>
    <x v="2"/>
    <x v="5"/>
    <s v="Las Vegas"/>
    <x v="4"/>
    <n v="60"/>
    <n v="130"/>
    <n v="7800"/>
    <n v="5460.0000000000009"/>
    <n v="0.70000000000000007"/>
    <x v="2"/>
    <x v="1"/>
    <x v="0"/>
  </r>
  <r>
    <x v="3"/>
    <n v="1128299"/>
    <d v="2020-02-12T00:00:00"/>
    <x v="2"/>
    <x v="5"/>
    <s v="Las Vegas"/>
    <x v="5"/>
    <n v="78"/>
    <n v="145"/>
    <n v="11310"/>
    <n v="3393.0000000000005"/>
    <n v="0.30000000000000004"/>
    <x v="2"/>
    <x v="1"/>
    <x v="0"/>
  </r>
  <r>
    <x v="3"/>
    <n v="1128299"/>
    <d v="2020-02-13T00:00:00"/>
    <x v="2"/>
    <x v="5"/>
    <s v="Las Vegas"/>
    <x v="0"/>
    <n v="62"/>
    <n v="210"/>
    <n v="13020"/>
    <n v="6900.6"/>
    <n v="0.53"/>
    <x v="2"/>
    <x v="1"/>
    <x v="0"/>
  </r>
  <r>
    <x v="3"/>
    <n v="1128299"/>
    <d v="2020-02-14T00:00:00"/>
    <x v="2"/>
    <x v="5"/>
    <s v="Las Vegas"/>
    <x v="1"/>
    <n v="64"/>
    <n v="182"/>
    <n v="11648"/>
    <n v="4542.72"/>
    <n v="0.39"/>
    <x v="2"/>
    <x v="1"/>
    <x v="0"/>
  </r>
  <r>
    <x v="3"/>
    <n v="1128299"/>
    <d v="2020-02-15T00:00:00"/>
    <x v="2"/>
    <x v="5"/>
    <s v="Las Vegas"/>
    <x v="2"/>
    <n v="60"/>
    <n v="152"/>
    <n v="9120"/>
    <n v="4742.4000000000005"/>
    <n v="0.52"/>
    <x v="2"/>
    <x v="1"/>
    <x v="0"/>
  </r>
  <r>
    <x v="3"/>
    <n v="1128299"/>
    <d v="2020-02-16T00:00:00"/>
    <x v="2"/>
    <x v="5"/>
    <s v="Las Vegas"/>
    <x v="3"/>
    <n v="64"/>
    <n v="124"/>
    <n v="7936"/>
    <n v="3729.9199999999996"/>
    <n v="0.47"/>
    <x v="2"/>
    <x v="1"/>
    <x v="0"/>
  </r>
  <r>
    <x v="3"/>
    <n v="1128299"/>
    <d v="2020-02-17T00:00:00"/>
    <x v="2"/>
    <x v="5"/>
    <s v="Las Vegas"/>
    <x v="4"/>
    <n v="68"/>
    <n v="138"/>
    <n v="9384"/>
    <n v="6381.1200000000008"/>
    <n v="0.68"/>
    <x v="2"/>
    <x v="1"/>
    <x v="0"/>
  </r>
  <r>
    <x v="3"/>
    <n v="1128299"/>
    <d v="2020-02-18T00:00:00"/>
    <x v="2"/>
    <x v="5"/>
    <s v="Las Vegas"/>
    <x v="5"/>
    <n v="78"/>
    <n v="108"/>
    <n v="8424"/>
    <n v="2864.1600000000003"/>
    <n v="0.34"/>
    <x v="2"/>
    <x v="1"/>
    <x v="0"/>
  </r>
  <r>
    <x v="3"/>
    <n v="1128299"/>
    <d v="2020-02-19T00:00:00"/>
    <x v="2"/>
    <x v="5"/>
    <s v="Las Vegas"/>
    <x v="0"/>
    <n v="56"/>
    <n v="174"/>
    <n v="9744"/>
    <n v="4677.1200000000008"/>
    <n v="0.48000000000000004"/>
    <x v="2"/>
    <x v="1"/>
    <x v="0"/>
  </r>
  <r>
    <x v="3"/>
    <n v="1128299"/>
    <d v="2020-02-20T00:00:00"/>
    <x v="2"/>
    <x v="5"/>
    <s v="Las Vegas"/>
    <x v="1"/>
    <n v="61"/>
    <n v="162"/>
    <n v="9882"/>
    <n v="3359.88"/>
    <n v="0.34"/>
    <x v="2"/>
    <x v="1"/>
    <x v="0"/>
  </r>
  <r>
    <x v="3"/>
    <n v="1128299"/>
    <d v="2020-02-21T00:00:00"/>
    <x v="2"/>
    <x v="5"/>
    <s v="Las Vegas"/>
    <x v="2"/>
    <n v="57"/>
    <n v="117"/>
    <n v="6669"/>
    <n v="3334.5"/>
    <n v="0.5"/>
    <x v="2"/>
    <x v="1"/>
    <x v="0"/>
  </r>
  <r>
    <x v="3"/>
    <n v="1128299"/>
    <d v="2020-02-22T00:00:00"/>
    <x v="2"/>
    <x v="5"/>
    <s v="Las Vegas"/>
    <x v="3"/>
    <n v="58"/>
    <n v="112"/>
    <n v="6496"/>
    <n v="2858.2400000000002"/>
    <n v="0.44"/>
    <x v="2"/>
    <x v="1"/>
    <x v="0"/>
  </r>
  <r>
    <x v="3"/>
    <n v="1128299"/>
    <d v="2020-02-23T00:00:00"/>
    <x v="2"/>
    <x v="5"/>
    <s v="Las Vegas"/>
    <x v="4"/>
    <n v="67"/>
    <n v="120"/>
    <n v="8040"/>
    <n v="4904.4000000000005"/>
    <n v="0.6100000000000001"/>
    <x v="2"/>
    <x v="1"/>
    <x v="0"/>
  </r>
  <r>
    <x v="3"/>
    <n v="1128299"/>
    <d v="2020-02-24T00:00:00"/>
    <x v="2"/>
    <x v="5"/>
    <s v="Las Vegas"/>
    <x v="5"/>
    <n v="74"/>
    <n v="113"/>
    <n v="8362"/>
    <n v="2508.6000000000004"/>
    <n v="0.30000000000000004"/>
    <x v="2"/>
    <x v="1"/>
    <x v="0"/>
  </r>
  <r>
    <x v="3"/>
    <n v="1128299"/>
    <d v="2020-02-25T00:00:00"/>
    <x v="2"/>
    <x v="5"/>
    <s v="Las Vegas"/>
    <x v="0"/>
    <n v="56"/>
    <n v="138"/>
    <n v="7728"/>
    <n v="3786.7200000000003"/>
    <n v="0.49000000000000005"/>
    <x v="2"/>
    <x v="1"/>
    <x v="0"/>
  </r>
  <r>
    <x v="3"/>
    <n v="1128299"/>
    <d v="2020-02-26T00:00:00"/>
    <x v="2"/>
    <x v="5"/>
    <s v="Las Vegas"/>
    <x v="1"/>
    <n v="59"/>
    <n v="165"/>
    <n v="9735"/>
    <n v="3407.25"/>
    <n v="0.35"/>
    <x v="2"/>
    <x v="1"/>
    <x v="0"/>
  </r>
  <r>
    <x v="3"/>
    <n v="1128299"/>
    <d v="2020-02-27T00:00:00"/>
    <x v="2"/>
    <x v="5"/>
    <s v="Las Vegas"/>
    <x v="2"/>
    <n v="54"/>
    <n v="109"/>
    <n v="5886"/>
    <n v="2648.7000000000003"/>
    <n v="0.45000000000000007"/>
    <x v="2"/>
    <x v="1"/>
    <x v="0"/>
  </r>
  <r>
    <x v="3"/>
    <n v="1128299"/>
    <d v="2020-02-28T00:00:00"/>
    <x v="2"/>
    <x v="5"/>
    <s v="Las Vegas"/>
    <x v="3"/>
    <n v="54"/>
    <n v="105"/>
    <n v="5670"/>
    <n v="2381.4"/>
    <n v="0.42"/>
    <x v="2"/>
    <x v="1"/>
    <x v="0"/>
  </r>
  <r>
    <x v="3"/>
    <n v="1128299"/>
    <d v="2020-03-01T00:00:00"/>
    <x v="2"/>
    <x v="5"/>
    <s v="Las Vegas"/>
    <x v="4"/>
    <n v="63"/>
    <n v="81"/>
    <n v="5103"/>
    <n v="3112.8300000000004"/>
    <n v="0.6100000000000001"/>
    <x v="2"/>
    <x v="2"/>
    <x v="0"/>
  </r>
  <r>
    <x v="3"/>
    <n v="1128299"/>
    <d v="2020-03-02T00:00:00"/>
    <x v="2"/>
    <x v="5"/>
    <s v="Las Vegas"/>
    <x v="5"/>
    <n v="68"/>
    <n v="94"/>
    <n v="6392"/>
    <n v="1598"/>
    <n v="0.25"/>
    <x v="2"/>
    <x v="2"/>
    <x v="0"/>
  </r>
  <r>
    <x v="3"/>
    <n v="1128299"/>
    <d v="2020-03-03T00:00:00"/>
    <x v="2"/>
    <x v="5"/>
    <s v="Las Vegas"/>
    <x v="0"/>
    <n v="57"/>
    <n v="155"/>
    <n v="8835"/>
    <n v="4240.8"/>
    <n v="0.48000000000000004"/>
    <x v="2"/>
    <x v="2"/>
    <x v="0"/>
  </r>
  <r>
    <x v="3"/>
    <n v="1128299"/>
    <d v="2020-03-04T00:00:00"/>
    <x v="2"/>
    <x v="5"/>
    <s v="Las Vegas"/>
    <x v="1"/>
    <n v="64"/>
    <n v="150"/>
    <n v="9600"/>
    <n v="3264.0000000000005"/>
    <n v="0.34"/>
    <x v="2"/>
    <x v="2"/>
    <x v="0"/>
  </r>
  <r>
    <x v="3"/>
    <n v="1128299"/>
    <d v="2020-03-05T00:00:00"/>
    <x v="2"/>
    <x v="5"/>
    <s v="Las Vegas"/>
    <x v="2"/>
    <n v="55"/>
    <n v="106"/>
    <n v="5830"/>
    <n v="2681.8"/>
    <n v="0.46"/>
    <x v="2"/>
    <x v="2"/>
    <x v="0"/>
  </r>
  <r>
    <x v="3"/>
    <n v="1128299"/>
    <d v="2020-03-06T00:00:00"/>
    <x v="2"/>
    <x v="5"/>
    <s v="Las Vegas"/>
    <x v="3"/>
    <n v="56"/>
    <n v="108"/>
    <n v="6048"/>
    <n v="2479.6799999999998"/>
    <n v="0.41"/>
    <x v="2"/>
    <x v="2"/>
    <x v="0"/>
  </r>
  <r>
    <x v="3"/>
    <n v="1128299"/>
    <d v="2020-03-07T00:00:00"/>
    <x v="2"/>
    <x v="5"/>
    <s v="Las Vegas"/>
    <x v="4"/>
    <n v="64"/>
    <n v="88"/>
    <n v="5632"/>
    <n v="3604.4800000000005"/>
    <n v="0.64000000000000012"/>
    <x v="2"/>
    <x v="2"/>
    <x v="0"/>
  </r>
  <r>
    <x v="3"/>
    <n v="1128299"/>
    <d v="2020-03-08T00:00:00"/>
    <x v="2"/>
    <x v="5"/>
    <s v="Las Vegas"/>
    <x v="5"/>
    <n v="68"/>
    <n v="133"/>
    <n v="9044"/>
    <n v="2351.44"/>
    <n v="0.26"/>
    <x v="2"/>
    <x v="2"/>
    <x v="0"/>
  </r>
  <r>
    <x v="3"/>
    <n v="1128299"/>
    <d v="2020-03-09T00:00:00"/>
    <x v="2"/>
    <x v="5"/>
    <s v="Las Vegas"/>
    <x v="0"/>
    <n v="58"/>
    <n v="196"/>
    <n v="11368"/>
    <n v="5342.96"/>
    <n v="0.47000000000000003"/>
    <x v="2"/>
    <x v="2"/>
    <x v="0"/>
  </r>
  <r>
    <x v="3"/>
    <n v="1128299"/>
    <d v="2020-03-10T00:00:00"/>
    <x v="2"/>
    <x v="5"/>
    <s v="Las Vegas"/>
    <x v="1"/>
    <n v="62"/>
    <n v="189"/>
    <n v="11718"/>
    <n v="3984.1200000000003"/>
    <n v="0.34"/>
    <x v="2"/>
    <x v="2"/>
    <x v="0"/>
  </r>
  <r>
    <x v="3"/>
    <n v="1128299"/>
    <d v="2020-03-11T00:00:00"/>
    <x v="2"/>
    <x v="5"/>
    <s v="Las Vegas"/>
    <x v="2"/>
    <n v="59"/>
    <n v="119"/>
    <n v="7021"/>
    <n v="3299.8700000000003"/>
    <n v="0.47000000000000003"/>
    <x v="2"/>
    <x v="2"/>
    <x v="0"/>
  </r>
  <r>
    <x v="3"/>
    <n v="1128299"/>
    <d v="2020-03-12T00:00:00"/>
    <x v="2"/>
    <x v="5"/>
    <s v="Las Vegas"/>
    <x v="3"/>
    <n v="57"/>
    <n v="133"/>
    <n v="7581"/>
    <n v="3335.64"/>
    <n v="0.44"/>
    <x v="2"/>
    <x v="2"/>
    <x v="0"/>
  </r>
  <r>
    <x v="3"/>
    <n v="1128299"/>
    <d v="2020-03-13T00:00:00"/>
    <x v="2"/>
    <x v="5"/>
    <s v="Las Vegas"/>
    <x v="4"/>
    <n v="69"/>
    <n v="112"/>
    <n v="7728"/>
    <n v="4636.8000000000011"/>
    <n v="0.60000000000000009"/>
    <x v="2"/>
    <x v="2"/>
    <x v="0"/>
  </r>
  <r>
    <x v="3"/>
    <n v="1128299"/>
    <d v="2020-03-14T00:00:00"/>
    <x v="2"/>
    <x v="5"/>
    <s v="Las Vegas"/>
    <x v="5"/>
    <n v="74"/>
    <n v="150"/>
    <n v="11100"/>
    <n v="2997"/>
    <n v="0.27"/>
    <x v="2"/>
    <x v="2"/>
    <x v="0"/>
  </r>
  <r>
    <x v="3"/>
    <n v="1128299"/>
    <d v="2020-03-15T00:00:00"/>
    <x v="2"/>
    <x v="5"/>
    <s v="Las Vegas"/>
    <x v="0"/>
    <n v="28"/>
    <n v="123"/>
    <n v="3444"/>
    <n v="1722"/>
    <n v="0.5"/>
    <x v="2"/>
    <x v="2"/>
    <x v="0"/>
  </r>
  <r>
    <x v="3"/>
    <n v="1128299"/>
    <d v="2020-03-16T00:00:00"/>
    <x v="2"/>
    <x v="5"/>
    <s v="Las Vegas"/>
    <x v="1"/>
    <n v="38"/>
    <n v="123"/>
    <n v="4674"/>
    <n v="1542.42"/>
    <n v="0.33"/>
    <x v="2"/>
    <x v="2"/>
    <x v="0"/>
  </r>
  <r>
    <x v="3"/>
    <n v="1128299"/>
    <d v="2020-03-17T00:00:00"/>
    <x v="2"/>
    <x v="5"/>
    <s v="Las Vegas"/>
    <x v="2"/>
    <n v="39"/>
    <n v="115"/>
    <n v="4485"/>
    <n v="2063.1"/>
    <n v="0.46"/>
    <x v="2"/>
    <x v="2"/>
    <x v="0"/>
  </r>
  <r>
    <x v="3"/>
    <n v="1128299"/>
    <d v="2020-03-18T00:00:00"/>
    <x v="2"/>
    <x v="5"/>
    <s v="Las Vegas"/>
    <x v="3"/>
    <n v="38"/>
    <n v="72"/>
    <n v="2736"/>
    <n v="1231.1999999999998"/>
    <n v="0.44999999999999996"/>
    <x v="2"/>
    <x v="2"/>
    <x v="0"/>
  </r>
  <r>
    <x v="3"/>
    <n v="1128299"/>
    <d v="2020-03-19T00:00:00"/>
    <x v="2"/>
    <x v="6"/>
    <s v="Denver"/>
    <x v="4"/>
    <n v="41"/>
    <n v="56"/>
    <n v="2296"/>
    <n v="1469.44"/>
    <n v="0.64"/>
    <x v="2"/>
    <x v="2"/>
    <x v="0"/>
  </r>
  <r>
    <x v="3"/>
    <n v="1128299"/>
    <d v="2020-03-20T00:00:00"/>
    <x v="2"/>
    <x v="6"/>
    <s v="Denver"/>
    <x v="5"/>
    <n v="37"/>
    <n v="128"/>
    <n v="4736"/>
    <n v="1231.3600000000001"/>
    <n v="0.26"/>
    <x v="2"/>
    <x v="2"/>
    <x v="0"/>
  </r>
  <r>
    <x v="3"/>
    <n v="1128299"/>
    <d v="2020-03-21T00:00:00"/>
    <x v="2"/>
    <x v="6"/>
    <s v="Denver"/>
    <x v="0"/>
    <n v="27"/>
    <n v="131"/>
    <n v="3537"/>
    <n v="1697.7600000000002"/>
    <n v="0.48000000000000004"/>
    <x v="2"/>
    <x v="2"/>
    <x v="0"/>
  </r>
  <r>
    <x v="3"/>
    <n v="1128299"/>
    <d v="2020-03-22T00:00:00"/>
    <x v="2"/>
    <x v="6"/>
    <s v="Denver"/>
    <x v="1"/>
    <n v="38"/>
    <n v="111"/>
    <n v="4218"/>
    <n v="1265.4000000000001"/>
    <n v="0.30000000000000004"/>
    <x v="2"/>
    <x v="2"/>
    <x v="0"/>
  </r>
  <r>
    <x v="3"/>
    <n v="1128299"/>
    <d v="2020-03-23T00:00:00"/>
    <x v="2"/>
    <x v="6"/>
    <s v="Denver"/>
    <x v="2"/>
    <n v="38"/>
    <n v="123"/>
    <n v="4674"/>
    <n v="2337"/>
    <n v="0.5"/>
    <x v="2"/>
    <x v="2"/>
    <x v="0"/>
  </r>
  <r>
    <x v="3"/>
    <n v="1128299"/>
    <d v="2020-03-24T00:00:00"/>
    <x v="2"/>
    <x v="6"/>
    <s v="Denver"/>
    <x v="3"/>
    <n v="36"/>
    <n v="72"/>
    <n v="2592"/>
    <n v="1166.3999999999999"/>
    <n v="0.44999999999999996"/>
    <x v="2"/>
    <x v="2"/>
    <x v="0"/>
  </r>
  <r>
    <x v="3"/>
    <n v="1128299"/>
    <d v="2020-03-25T00:00:00"/>
    <x v="2"/>
    <x v="6"/>
    <s v="Denver"/>
    <x v="4"/>
    <n v="43"/>
    <n v="58"/>
    <n v="2494"/>
    <n v="1546.28"/>
    <n v="0.62"/>
    <x v="2"/>
    <x v="2"/>
    <x v="0"/>
  </r>
  <r>
    <x v="3"/>
    <n v="1128299"/>
    <d v="2020-03-26T00:00:00"/>
    <x v="2"/>
    <x v="6"/>
    <s v="Denver"/>
    <x v="5"/>
    <n v="37"/>
    <n v="116"/>
    <n v="4292"/>
    <n v="1158.8400000000001"/>
    <n v="0.27"/>
    <x v="2"/>
    <x v="2"/>
    <x v="0"/>
  </r>
  <r>
    <x v="3"/>
    <n v="1128299"/>
    <d v="2020-03-27T00:00:00"/>
    <x v="2"/>
    <x v="6"/>
    <s v="Denver"/>
    <x v="0"/>
    <n v="37"/>
    <n v="165"/>
    <n v="6105"/>
    <n v="2930.4"/>
    <n v="0.48000000000000004"/>
    <x v="2"/>
    <x v="2"/>
    <x v="0"/>
  </r>
  <r>
    <x v="3"/>
    <n v="1128299"/>
    <d v="2020-03-28T00:00:00"/>
    <x v="2"/>
    <x v="6"/>
    <s v="Denver"/>
    <x v="1"/>
    <n v="48"/>
    <n v="112"/>
    <n v="5376"/>
    <n v="1827.8400000000001"/>
    <n v="0.34"/>
    <x v="2"/>
    <x v="2"/>
    <x v="0"/>
  </r>
  <r>
    <x v="3"/>
    <n v="1128299"/>
    <d v="2020-03-29T00:00:00"/>
    <x v="2"/>
    <x v="6"/>
    <s v="Denver"/>
    <x v="2"/>
    <n v="51"/>
    <n v="116"/>
    <n v="5916"/>
    <n v="2898.84"/>
    <n v="0.49000000000000005"/>
    <x v="2"/>
    <x v="2"/>
    <x v="0"/>
  </r>
  <r>
    <x v="3"/>
    <n v="1128299"/>
    <d v="2020-03-30T00:00:00"/>
    <x v="2"/>
    <x v="6"/>
    <s v="Denver"/>
    <x v="3"/>
    <n v="51"/>
    <n v="90"/>
    <n v="4590"/>
    <n v="1973.7"/>
    <n v="0.43"/>
    <x v="2"/>
    <x v="2"/>
    <x v="0"/>
  </r>
  <r>
    <x v="3"/>
    <n v="1128299"/>
    <d v="2020-03-31T00:00:00"/>
    <x v="2"/>
    <x v="6"/>
    <s v="Denver"/>
    <x v="4"/>
    <n v="56"/>
    <n v="39"/>
    <n v="2184"/>
    <n v="1310.3999999999999"/>
    <n v="0.6"/>
    <x v="2"/>
    <x v="2"/>
    <x v="0"/>
  </r>
  <r>
    <x v="3"/>
    <n v="1128299"/>
    <d v="2020-04-01T00:00:00"/>
    <x v="2"/>
    <x v="6"/>
    <s v="Denver"/>
    <x v="5"/>
    <n v="52"/>
    <n v="95"/>
    <n v="4940"/>
    <n v="1432.6000000000001"/>
    <n v="0.29000000000000004"/>
    <x v="2"/>
    <x v="3"/>
    <x v="0"/>
  </r>
  <r>
    <x v="3"/>
    <n v="1128299"/>
    <d v="2020-04-02T00:00:00"/>
    <x v="2"/>
    <x v="6"/>
    <s v="Denver"/>
    <x v="0"/>
    <n v="55"/>
    <n v="131"/>
    <n v="7205"/>
    <n v="3386.3500000000004"/>
    <n v="0.47000000000000003"/>
    <x v="2"/>
    <x v="3"/>
    <x v="0"/>
  </r>
  <r>
    <x v="3"/>
    <n v="1128299"/>
    <d v="2020-04-03T00:00:00"/>
    <x v="2"/>
    <x v="6"/>
    <s v="Denver"/>
    <x v="1"/>
    <n v="59"/>
    <n v="94"/>
    <n v="5546"/>
    <n v="1941.1"/>
    <n v="0.35"/>
    <x v="2"/>
    <x v="3"/>
    <x v="0"/>
  </r>
  <r>
    <x v="3"/>
    <n v="1128299"/>
    <d v="2020-04-04T00:00:00"/>
    <x v="2"/>
    <x v="6"/>
    <s v="Denver"/>
    <x v="2"/>
    <n v="61"/>
    <n v="113"/>
    <n v="6893"/>
    <n v="3446.5"/>
    <n v="0.5"/>
    <x v="2"/>
    <x v="3"/>
    <x v="0"/>
  </r>
  <r>
    <x v="3"/>
    <n v="1128299"/>
    <d v="2020-04-05T00:00:00"/>
    <x v="2"/>
    <x v="6"/>
    <s v="Denver"/>
    <x v="3"/>
    <n v="56"/>
    <n v="74"/>
    <n v="4144"/>
    <n v="1781.92"/>
    <n v="0.43"/>
    <x v="2"/>
    <x v="3"/>
    <x v="0"/>
  </r>
  <r>
    <x v="3"/>
    <n v="1128299"/>
    <d v="2020-04-06T00:00:00"/>
    <x v="2"/>
    <x v="6"/>
    <s v="Denver"/>
    <x v="4"/>
    <n v="62"/>
    <n v="44"/>
    <n v="2728"/>
    <n v="1664.08"/>
    <n v="0.61"/>
    <x v="2"/>
    <x v="3"/>
    <x v="0"/>
  </r>
  <r>
    <x v="3"/>
    <n v="1128299"/>
    <d v="2020-04-07T00:00:00"/>
    <x v="2"/>
    <x v="6"/>
    <s v="Denver"/>
    <x v="5"/>
    <n v="72"/>
    <n v="98"/>
    <n v="7056"/>
    <n v="1764"/>
    <n v="0.25"/>
    <x v="2"/>
    <x v="3"/>
    <x v="0"/>
  </r>
  <r>
    <x v="3"/>
    <n v="1128299"/>
    <d v="2020-04-08T00:00:00"/>
    <x v="2"/>
    <x v="6"/>
    <s v="Denver"/>
    <x v="0"/>
    <n v="55"/>
    <n v="131"/>
    <n v="7205"/>
    <n v="4395.05"/>
    <n v="0.61"/>
    <x v="2"/>
    <x v="3"/>
    <x v="0"/>
  </r>
  <r>
    <x v="3"/>
    <n v="1128299"/>
    <d v="2020-04-09T00:00:00"/>
    <x v="2"/>
    <x v="6"/>
    <s v="Denver"/>
    <x v="1"/>
    <n v="60"/>
    <n v="105"/>
    <n v="6300"/>
    <n v="2898"/>
    <n v="0.45999999999999996"/>
    <x v="2"/>
    <x v="3"/>
    <x v="0"/>
  </r>
  <r>
    <x v="3"/>
    <n v="1128299"/>
    <d v="2020-04-10T00:00:00"/>
    <x v="2"/>
    <x v="6"/>
    <s v="Denver"/>
    <x v="2"/>
    <n v="59"/>
    <n v="98"/>
    <n v="5782"/>
    <n v="3469.2"/>
    <n v="0.6"/>
    <x v="2"/>
    <x v="3"/>
    <x v="0"/>
  </r>
  <r>
    <x v="3"/>
    <n v="1128299"/>
    <d v="2020-04-11T00:00:00"/>
    <x v="2"/>
    <x v="6"/>
    <s v="Denver"/>
    <x v="3"/>
    <n v="58"/>
    <n v="69"/>
    <n v="4002"/>
    <n v="2361.1799999999998"/>
    <n v="0.59"/>
    <x v="2"/>
    <x v="3"/>
    <x v="0"/>
  </r>
  <r>
    <x v="3"/>
    <n v="1128299"/>
    <d v="2020-04-12T00:00:00"/>
    <x v="2"/>
    <x v="6"/>
    <s v="Denver"/>
    <x v="4"/>
    <n v="63"/>
    <n v="44"/>
    <n v="2772"/>
    <n v="2106.7200000000003"/>
    <n v="0.76000000000000012"/>
    <x v="2"/>
    <x v="3"/>
    <x v="0"/>
  </r>
  <r>
    <x v="3"/>
    <n v="1128299"/>
    <d v="2020-04-13T00:00:00"/>
    <x v="2"/>
    <x v="6"/>
    <s v="Denver"/>
    <x v="5"/>
    <n v="74"/>
    <n v="133"/>
    <n v="9842"/>
    <n v="4232.0599999999995"/>
    <n v="0.43"/>
    <x v="2"/>
    <x v="3"/>
    <x v="0"/>
  </r>
  <r>
    <x v="3"/>
    <n v="1128299"/>
    <d v="2020-04-14T00:00:00"/>
    <x v="2"/>
    <x v="6"/>
    <s v="Denver"/>
    <x v="0"/>
    <n v="54"/>
    <n v="189"/>
    <n v="10206"/>
    <n v="6531.84"/>
    <n v="0.64"/>
    <x v="2"/>
    <x v="3"/>
    <x v="0"/>
  </r>
  <r>
    <x v="3"/>
    <n v="1128299"/>
    <d v="2020-04-15T00:00:00"/>
    <x v="2"/>
    <x v="6"/>
    <s v="Denver"/>
    <x v="1"/>
    <n v="59"/>
    <n v="144"/>
    <n v="8496"/>
    <n v="4248"/>
    <n v="0.5"/>
    <x v="2"/>
    <x v="3"/>
    <x v="0"/>
  </r>
  <r>
    <x v="3"/>
    <n v="1128299"/>
    <d v="2020-04-16T00:00:00"/>
    <x v="2"/>
    <x v="6"/>
    <s v="Denver"/>
    <x v="2"/>
    <n v="64"/>
    <n v="150"/>
    <n v="9600"/>
    <n v="6144"/>
    <n v="0.64"/>
    <x v="2"/>
    <x v="3"/>
    <x v="0"/>
  </r>
  <r>
    <x v="3"/>
    <n v="1128299"/>
    <d v="2020-04-17T00:00:00"/>
    <x v="2"/>
    <x v="6"/>
    <s v="Denver"/>
    <x v="3"/>
    <n v="62"/>
    <n v="135"/>
    <n v="8370"/>
    <n v="5022"/>
    <n v="0.6"/>
    <x v="2"/>
    <x v="3"/>
    <x v="0"/>
  </r>
  <r>
    <x v="3"/>
    <n v="1128299"/>
    <d v="2020-04-18T00:00:00"/>
    <x v="2"/>
    <x v="6"/>
    <s v="Denver"/>
    <x v="4"/>
    <n v="66"/>
    <n v="91"/>
    <n v="6006"/>
    <n v="4624.6200000000008"/>
    <n v="0.77000000000000013"/>
    <x v="2"/>
    <x v="3"/>
    <x v="0"/>
  </r>
  <r>
    <x v="3"/>
    <n v="1128299"/>
    <d v="2020-04-19T00:00:00"/>
    <x v="2"/>
    <x v="6"/>
    <s v="Denver"/>
    <x v="5"/>
    <n v="83"/>
    <n v="181"/>
    <n v="15023"/>
    <n v="6459.89"/>
    <n v="0.43"/>
    <x v="2"/>
    <x v="3"/>
    <x v="0"/>
  </r>
  <r>
    <x v="3"/>
    <n v="1128299"/>
    <d v="2020-04-20T00:00:00"/>
    <x v="2"/>
    <x v="6"/>
    <s v="Denver"/>
    <x v="0"/>
    <n v="64"/>
    <n v="202"/>
    <n v="12928"/>
    <n v="7756.7999999999993"/>
    <n v="0.6"/>
    <x v="2"/>
    <x v="3"/>
    <x v="0"/>
  </r>
  <r>
    <x v="3"/>
    <n v="1128299"/>
    <d v="2020-04-21T00:00:00"/>
    <x v="2"/>
    <x v="6"/>
    <s v="Denver"/>
    <x v="1"/>
    <n v="67"/>
    <n v="188"/>
    <n v="12596"/>
    <n v="5038.4000000000005"/>
    <n v="0.4"/>
    <x v="2"/>
    <x v="3"/>
    <x v="0"/>
  </r>
  <r>
    <x v="3"/>
    <n v="1128299"/>
    <d v="2020-04-22T00:00:00"/>
    <x v="2"/>
    <x v="6"/>
    <s v="Denver"/>
    <x v="2"/>
    <n v="67"/>
    <n v="161"/>
    <n v="10787"/>
    <n v="5932.85"/>
    <n v="0.55000000000000004"/>
    <x v="2"/>
    <x v="3"/>
    <x v="0"/>
  </r>
  <r>
    <x v="3"/>
    <n v="1128299"/>
    <d v="2020-04-23T00:00:00"/>
    <x v="2"/>
    <x v="6"/>
    <s v="Denver"/>
    <x v="3"/>
    <n v="61"/>
    <n v="143"/>
    <n v="8723"/>
    <n v="4535.96"/>
    <n v="0.52"/>
    <x v="2"/>
    <x v="3"/>
    <x v="0"/>
  </r>
  <r>
    <x v="3"/>
    <n v="1128299"/>
    <d v="2020-04-24T00:00:00"/>
    <x v="2"/>
    <x v="6"/>
    <s v="Denver"/>
    <x v="4"/>
    <n v="67"/>
    <n v="131"/>
    <n v="8777"/>
    <n v="6143.9000000000005"/>
    <n v="0.70000000000000007"/>
    <x v="2"/>
    <x v="3"/>
    <x v="0"/>
  </r>
  <r>
    <x v="3"/>
    <n v="1128299"/>
    <d v="2020-04-25T00:00:00"/>
    <x v="2"/>
    <x v="6"/>
    <s v="Denver"/>
    <x v="5"/>
    <n v="78"/>
    <n v="137"/>
    <n v="10686"/>
    <n v="4274.4000000000005"/>
    <n v="0.4"/>
    <x v="2"/>
    <x v="3"/>
    <x v="0"/>
  </r>
  <r>
    <x v="3"/>
    <n v="1128299"/>
    <d v="2020-04-26T00:00:00"/>
    <x v="2"/>
    <x v="6"/>
    <s v="Denver"/>
    <x v="0"/>
    <n v="63"/>
    <n v="196"/>
    <n v="12348"/>
    <n v="7285.3200000000006"/>
    <n v="0.59000000000000008"/>
    <x v="2"/>
    <x v="3"/>
    <x v="0"/>
  </r>
  <r>
    <x v="3"/>
    <n v="1128299"/>
    <d v="2020-04-27T00:00:00"/>
    <x v="2"/>
    <x v="6"/>
    <s v="Denver"/>
    <x v="1"/>
    <n v="73"/>
    <n v="189"/>
    <n v="13797"/>
    <n v="5794.74"/>
    <n v="0.42"/>
    <x v="2"/>
    <x v="3"/>
    <x v="0"/>
  </r>
  <r>
    <x v="3"/>
    <n v="1128299"/>
    <d v="2020-04-28T00:00:00"/>
    <x v="2"/>
    <x v="6"/>
    <s v="Denver"/>
    <x v="2"/>
    <n v="67"/>
    <n v="143"/>
    <n v="9581"/>
    <n v="5461.170000000001"/>
    <n v="0.57000000000000006"/>
    <x v="2"/>
    <x v="3"/>
    <x v="0"/>
  </r>
  <r>
    <x v="3"/>
    <n v="1128299"/>
    <d v="2020-04-29T00:00:00"/>
    <x v="2"/>
    <x v="6"/>
    <s v="Denver"/>
    <x v="3"/>
    <n v="63"/>
    <n v="135"/>
    <n v="8505"/>
    <n v="4592.7000000000007"/>
    <n v="0.54"/>
    <x v="2"/>
    <x v="3"/>
    <x v="0"/>
  </r>
  <r>
    <x v="3"/>
    <n v="1128299"/>
    <d v="2020-04-30T00:00:00"/>
    <x v="2"/>
    <x v="6"/>
    <s v="Denver"/>
    <x v="4"/>
    <n v="74"/>
    <n v="140"/>
    <n v="10360"/>
    <n v="7562.8000000000011"/>
    <n v="0.73000000000000009"/>
    <x v="2"/>
    <x v="3"/>
    <x v="0"/>
  </r>
  <r>
    <x v="3"/>
    <n v="1128299"/>
    <d v="2020-05-01T00:00:00"/>
    <x v="2"/>
    <x v="6"/>
    <s v="Denver"/>
    <x v="5"/>
    <n v="74"/>
    <n v="100"/>
    <n v="7400"/>
    <n v="2590"/>
    <n v="0.35"/>
    <x v="2"/>
    <x v="4"/>
    <x v="0"/>
  </r>
  <r>
    <x v="3"/>
    <n v="1128299"/>
    <d v="2020-05-02T00:00:00"/>
    <x v="2"/>
    <x v="6"/>
    <s v="Denver"/>
    <x v="0"/>
    <n v="59"/>
    <n v="162"/>
    <n v="9558"/>
    <n v="5065.7400000000007"/>
    <n v="0.53"/>
    <x v="2"/>
    <x v="4"/>
    <x v="0"/>
  </r>
  <r>
    <x v="3"/>
    <n v="1128299"/>
    <d v="2020-05-03T00:00:00"/>
    <x v="2"/>
    <x v="6"/>
    <s v="Denver"/>
    <x v="1"/>
    <n v="69"/>
    <n v="168"/>
    <n v="11592"/>
    <n v="4173.12"/>
    <n v="0.36"/>
    <x v="2"/>
    <x v="4"/>
    <x v="0"/>
  </r>
  <r>
    <x v="3"/>
    <n v="1128299"/>
    <d v="2020-05-04T00:00:00"/>
    <x v="2"/>
    <x v="6"/>
    <s v="Denver"/>
    <x v="2"/>
    <n v="60"/>
    <n v="113"/>
    <n v="6780"/>
    <n v="3390"/>
    <n v="0.5"/>
    <x v="2"/>
    <x v="4"/>
    <x v="0"/>
  </r>
  <r>
    <x v="3"/>
    <n v="1128299"/>
    <d v="2020-05-05T00:00:00"/>
    <x v="2"/>
    <x v="6"/>
    <s v="Denver"/>
    <x v="3"/>
    <n v="59"/>
    <n v="100"/>
    <n v="5900"/>
    <n v="2832"/>
    <n v="0.48"/>
    <x v="2"/>
    <x v="4"/>
    <x v="0"/>
  </r>
  <r>
    <x v="3"/>
    <n v="1128299"/>
    <d v="2020-05-06T00:00:00"/>
    <x v="2"/>
    <x v="6"/>
    <s v="Denver"/>
    <x v="4"/>
    <n v="74"/>
    <n v="120"/>
    <n v="8880"/>
    <n v="6127.2000000000016"/>
    <n v="0.69000000000000017"/>
    <x v="2"/>
    <x v="4"/>
    <x v="0"/>
  </r>
  <r>
    <x v="3"/>
    <n v="1128299"/>
    <d v="2020-05-07T00:00:00"/>
    <x v="2"/>
    <x v="6"/>
    <s v="Denver"/>
    <x v="5"/>
    <n v="65"/>
    <n v="106"/>
    <n v="6890"/>
    <n v="2135.9"/>
    <n v="0.31"/>
    <x v="2"/>
    <x v="4"/>
    <x v="0"/>
  </r>
  <r>
    <x v="3"/>
    <n v="1128299"/>
    <d v="2020-05-08T00:00:00"/>
    <x v="2"/>
    <x v="6"/>
    <s v="Denver"/>
    <x v="0"/>
    <n v="51"/>
    <n v="137"/>
    <n v="6987"/>
    <n v="3493.5"/>
    <n v="0.5"/>
    <x v="2"/>
    <x v="4"/>
    <x v="0"/>
  </r>
  <r>
    <x v="3"/>
    <n v="1128299"/>
    <d v="2020-05-09T00:00:00"/>
    <x v="2"/>
    <x v="6"/>
    <s v="Denver"/>
    <x v="1"/>
    <n v="54"/>
    <n v="152"/>
    <n v="8208"/>
    <n v="2872.7999999999997"/>
    <n v="0.35"/>
    <x v="2"/>
    <x v="4"/>
    <x v="0"/>
  </r>
  <r>
    <x v="3"/>
    <n v="1128299"/>
    <d v="2020-05-10T00:00:00"/>
    <x v="2"/>
    <x v="6"/>
    <s v="Denver"/>
    <x v="2"/>
    <n v="51"/>
    <n v="102"/>
    <n v="5202"/>
    <n v="2601"/>
    <n v="0.5"/>
    <x v="2"/>
    <x v="4"/>
    <x v="0"/>
  </r>
  <r>
    <x v="3"/>
    <n v="1128299"/>
    <d v="2020-05-11T00:00:00"/>
    <x v="2"/>
    <x v="6"/>
    <s v="Denver"/>
    <x v="3"/>
    <n v="53"/>
    <n v="85"/>
    <n v="4505"/>
    <n v="2072.2999999999997"/>
    <n v="0.45999999999999996"/>
    <x v="2"/>
    <x v="4"/>
    <x v="0"/>
  </r>
  <r>
    <x v="3"/>
    <n v="1128299"/>
    <d v="2020-05-12T00:00:00"/>
    <x v="2"/>
    <x v="6"/>
    <s v="Denver"/>
    <x v="4"/>
    <n v="64"/>
    <n v="75"/>
    <n v="4800"/>
    <n v="3168.0000000000009"/>
    <n v="0.66000000000000014"/>
    <x v="2"/>
    <x v="4"/>
    <x v="0"/>
  </r>
  <r>
    <x v="3"/>
    <n v="1128299"/>
    <d v="2020-05-13T00:00:00"/>
    <x v="2"/>
    <x v="6"/>
    <s v="Denver"/>
    <x v="5"/>
    <n v="65"/>
    <n v="105"/>
    <n v="6825"/>
    <n v="2047.5000000000002"/>
    <n v="0.30000000000000004"/>
    <x v="2"/>
    <x v="4"/>
    <x v="0"/>
  </r>
  <r>
    <x v="3"/>
    <n v="1128299"/>
    <d v="2020-05-14T00:00:00"/>
    <x v="2"/>
    <x v="6"/>
    <s v="Denver"/>
    <x v="0"/>
    <n v="52"/>
    <n v="150"/>
    <n v="7800"/>
    <n v="4290"/>
    <n v="0.55000000000000004"/>
    <x v="2"/>
    <x v="4"/>
    <x v="0"/>
  </r>
  <r>
    <x v="3"/>
    <n v="1128299"/>
    <d v="2020-05-15T00:00:00"/>
    <x v="2"/>
    <x v="6"/>
    <s v="Denver"/>
    <x v="1"/>
    <n v="55"/>
    <n v="150"/>
    <n v="8250"/>
    <n v="3052.5"/>
    <n v="0.37"/>
    <x v="2"/>
    <x v="4"/>
    <x v="0"/>
  </r>
  <r>
    <x v="3"/>
    <n v="1128299"/>
    <d v="2020-05-16T00:00:00"/>
    <x v="2"/>
    <x v="6"/>
    <s v="Denver"/>
    <x v="2"/>
    <n v="51"/>
    <n v="128"/>
    <n v="6528"/>
    <n v="3459.84"/>
    <n v="0.53"/>
    <x v="2"/>
    <x v="4"/>
    <x v="0"/>
  </r>
  <r>
    <x v="3"/>
    <n v="1128299"/>
    <d v="2020-05-17T00:00:00"/>
    <x v="2"/>
    <x v="6"/>
    <s v="Denver"/>
    <x v="3"/>
    <n v="60"/>
    <n v="116"/>
    <n v="6960"/>
    <n v="3340.7999999999997"/>
    <n v="0.48"/>
    <x v="2"/>
    <x v="4"/>
    <x v="0"/>
  </r>
  <r>
    <x v="3"/>
    <n v="1128299"/>
    <d v="2020-05-18T00:00:00"/>
    <x v="2"/>
    <x v="6"/>
    <s v="Denver"/>
    <x v="4"/>
    <n v="68"/>
    <n v="105"/>
    <n v="7140"/>
    <n v="4926.6000000000013"/>
    <n v="0.69000000000000017"/>
    <x v="2"/>
    <x v="4"/>
    <x v="0"/>
  </r>
  <r>
    <x v="3"/>
    <n v="1128299"/>
    <d v="2020-05-19T00:00:00"/>
    <x v="2"/>
    <x v="6"/>
    <s v="Denver"/>
    <x v="5"/>
    <n v="73"/>
    <n v="130"/>
    <n v="9490"/>
    <n v="2941.9"/>
    <n v="0.31"/>
    <x v="2"/>
    <x v="4"/>
    <x v="0"/>
  </r>
  <r>
    <x v="3"/>
    <n v="1128299"/>
    <d v="2020-05-20T00:00:00"/>
    <x v="2"/>
    <x v="6"/>
    <s v="Denver"/>
    <x v="0"/>
    <n v="59"/>
    <n v="203"/>
    <n v="11977"/>
    <n v="6228.04"/>
    <n v="0.52"/>
    <x v="2"/>
    <x v="4"/>
    <x v="0"/>
  </r>
  <r>
    <x v="3"/>
    <n v="1128299"/>
    <d v="2020-05-21T00:00:00"/>
    <x v="2"/>
    <x v="6"/>
    <s v="Denver"/>
    <x v="1"/>
    <n v="64"/>
    <n v="182"/>
    <n v="11648"/>
    <n v="4426.24"/>
    <n v="0.38"/>
    <x v="2"/>
    <x v="4"/>
    <x v="0"/>
  </r>
  <r>
    <x v="3"/>
    <n v="1128299"/>
    <d v="2020-05-22T00:00:00"/>
    <x v="2"/>
    <x v="6"/>
    <s v="Denver"/>
    <x v="2"/>
    <n v="60"/>
    <n v="125"/>
    <n v="7500"/>
    <n v="4125"/>
    <n v="0.55000000000000004"/>
    <x v="2"/>
    <x v="4"/>
    <x v="0"/>
  </r>
  <r>
    <x v="3"/>
    <n v="1128299"/>
    <d v="2020-05-23T00:00:00"/>
    <x v="2"/>
    <x v="6"/>
    <s v="Denver"/>
    <x v="3"/>
    <n v="63"/>
    <n v="125"/>
    <n v="7875"/>
    <n v="3543.7499999999995"/>
    <n v="0.44999999999999996"/>
    <x v="2"/>
    <x v="4"/>
    <x v="0"/>
  </r>
  <r>
    <x v="3"/>
    <n v="1128299"/>
    <d v="2020-05-24T00:00:00"/>
    <x v="2"/>
    <x v="6"/>
    <s v="Denver"/>
    <x v="4"/>
    <n v="68"/>
    <n v="115"/>
    <n v="7820"/>
    <n v="5239.4000000000015"/>
    <n v="0.67000000000000015"/>
    <x v="2"/>
    <x v="4"/>
    <x v="0"/>
  </r>
  <r>
    <x v="3"/>
    <n v="1128299"/>
    <d v="2020-05-25T00:00:00"/>
    <x v="2"/>
    <x v="6"/>
    <s v="Denver"/>
    <x v="5"/>
    <n v="75"/>
    <n v="137"/>
    <n v="10275"/>
    <n v="3390.75"/>
    <n v="0.33"/>
    <x v="2"/>
    <x v="4"/>
    <x v="0"/>
  </r>
  <r>
    <x v="3"/>
    <n v="1128299"/>
    <d v="2020-05-26T00:00:00"/>
    <x v="2"/>
    <x v="6"/>
    <s v="Denver"/>
    <x v="0"/>
    <n v="36"/>
    <n v="117"/>
    <n v="4212"/>
    <n v="1726.9199999999998"/>
    <n v="0.41"/>
    <x v="2"/>
    <x v="4"/>
    <x v="0"/>
  </r>
  <r>
    <x v="3"/>
    <n v="1128299"/>
    <d v="2020-05-27T00:00:00"/>
    <x v="2"/>
    <x v="6"/>
    <s v="Denver"/>
    <x v="1"/>
    <n v="48"/>
    <n v="131"/>
    <n v="6288"/>
    <n v="2515.2000000000003"/>
    <n v="0.4"/>
    <x v="2"/>
    <x v="4"/>
    <x v="0"/>
  </r>
  <r>
    <x v="3"/>
    <n v="1128299"/>
    <d v="2020-05-28T00:00:00"/>
    <x v="2"/>
    <x v="6"/>
    <s v="Denver"/>
    <x v="2"/>
    <n v="46"/>
    <n v="135"/>
    <n v="6210"/>
    <n v="2173.5"/>
    <n v="0.35"/>
    <x v="2"/>
    <x v="4"/>
    <x v="0"/>
  </r>
  <r>
    <x v="3"/>
    <n v="1128299"/>
    <d v="2020-05-29T00:00:00"/>
    <x v="2"/>
    <x v="6"/>
    <s v="Denver"/>
    <x v="3"/>
    <n v="49"/>
    <n v="78"/>
    <n v="3822"/>
    <n v="1567.02"/>
    <n v="0.41"/>
    <x v="2"/>
    <x v="4"/>
    <x v="0"/>
  </r>
  <r>
    <x v="3"/>
    <n v="1128299"/>
    <d v="2020-05-30T00:00:00"/>
    <x v="2"/>
    <x v="7"/>
    <s v="Seattle"/>
    <x v="4"/>
    <n v="51"/>
    <n v="73"/>
    <n v="3723"/>
    <n v="1451.97"/>
    <n v="0.39"/>
    <x v="2"/>
    <x v="4"/>
    <x v="0"/>
  </r>
  <r>
    <x v="3"/>
    <n v="1128299"/>
    <d v="2020-05-31T00:00:00"/>
    <x v="2"/>
    <x v="7"/>
    <s v="Seattle"/>
    <x v="5"/>
    <n v="46"/>
    <n v="125"/>
    <n v="5750"/>
    <n v="1782.5"/>
    <n v="0.31"/>
    <x v="2"/>
    <x v="4"/>
    <x v="0"/>
  </r>
  <r>
    <x v="3"/>
    <n v="1128299"/>
    <d v="2020-06-01T00:00:00"/>
    <x v="2"/>
    <x v="7"/>
    <s v="Seattle"/>
    <x v="0"/>
    <n v="36"/>
    <n v="138"/>
    <n v="4968"/>
    <n v="2136.2399999999998"/>
    <n v="0.43"/>
    <x v="2"/>
    <x v="11"/>
    <x v="0"/>
  </r>
  <r>
    <x v="3"/>
    <n v="1128299"/>
    <d v="2020-06-02T00:00:00"/>
    <x v="2"/>
    <x v="7"/>
    <s v="Seattle"/>
    <x v="1"/>
    <n v="47"/>
    <n v="131"/>
    <n v="6157"/>
    <n v="2401.23"/>
    <n v="0.39"/>
    <x v="2"/>
    <x v="11"/>
    <x v="0"/>
  </r>
  <r>
    <x v="3"/>
    <n v="1128299"/>
    <d v="2020-06-03T00:00:00"/>
    <x v="2"/>
    <x v="7"/>
    <s v="Seattle"/>
    <x v="2"/>
    <n v="47"/>
    <n v="122"/>
    <n v="5734"/>
    <n v="2236.2600000000002"/>
    <n v="0.39"/>
    <x v="2"/>
    <x v="11"/>
    <x v="0"/>
  </r>
  <r>
    <x v="3"/>
    <n v="1128299"/>
    <d v="2020-06-04T00:00:00"/>
    <x v="2"/>
    <x v="7"/>
    <s v="Seattle"/>
    <x v="3"/>
    <n v="48"/>
    <n v="87"/>
    <n v="4176"/>
    <n v="1753.9199999999998"/>
    <n v="0.42"/>
    <x v="2"/>
    <x v="11"/>
    <x v="0"/>
  </r>
  <r>
    <x v="3"/>
    <n v="1128299"/>
    <d v="2020-06-05T00:00:00"/>
    <x v="2"/>
    <x v="7"/>
    <s v="Seattle"/>
    <x v="4"/>
    <n v="52"/>
    <n v="65"/>
    <n v="3380"/>
    <n v="1352"/>
    <n v="0.4"/>
    <x v="2"/>
    <x v="11"/>
    <x v="0"/>
  </r>
  <r>
    <x v="3"/>
    <n v="1128299"/>
    <d v="2020-06-06T00:00:00"/>
    <x v="2"/>
    <x v="7"/>
    <s v="Seattle"/>
    <x v="5"/>
    <n v="46"/>
    <n v="123"/>
    <n v="5658"/>
    <n v="1753.98"/>
    <n v="0.31"/>
    <x v="2"/>
    <x v="11"/>
    <x v="0"/>
  </r>
  <r>
    <x v="3"/>
    <n v="1128299"/>
    <d v="2020-06-07T00:00:00"/>
    <x v="2"/>
    <x v="7"/>
    <s v="Seattle"/>
    <x v="0"/>
    <n v="46"/>
    <n v="167"/>
    <n v="7682"/>
    <n v="3456.8999999999996"/>
    <n v="0.44999999999999996"/>
    <x v="2"/>
    <x v="11"/>
    <x v="0"/>
  </r>
  <r>
    <x v="3"/>
    <n v="1128299"/>
    <d v="2020-06-08T00:00:00"/>
    <x v="2"/>
    <x v="7"/>
    <s v="Seattle"/>
    <x v="1"/>
    <n v="58"/>
    <n v="115"/>
    <n v="6670"/>
    <n v="2401.1999999999998"/>
    <n v="0.36"/>
    <x v="2"/>
    <x v="11"/>
    <x v="0"/>
  </r>
  <r>
    <x v="3"/>
    <n v="1128299"/>
    <d v="2020-06-09T00:00:00"/>
    <x v="2"/>
    <x v="7"/>
    <s v="Seattle"/>
    <x v="2"/>
    <n v="60"/>
    <n v="115"/>
    <n v="6900"/>
    <n v="2760"/>
    <n v="0.4"/>
    <x v="2"/>
    <x v="11"/>
    <x v="0"/>
  </r>
  <r>
    <x v="3"/>
    <n v="1128299"/>
    <d v="2020-06-10T00:00:00"/>
    <x v="2"/>
    <x v="7"/>
    <s v="Seattle"/>
    <x v="3"/>
    <n v="64"/>
    <n v="85"/>
    <n v="5440"/>
    <n v="2284.7999999999997"/>
    <n v="0.42"/>
    <x v="2"/>
    <x v="11"/>
    <x v="0"/>
  </r>
  <r>
    <x v="3"/>
    <n v="1128299"/>
    <d v="2020-06-11T00:00:00"/>
    <x v="2"/>
    <x v="7"/>
    <s v="Seattle"/>
    <x v="4"/>
    <n v="69"/>
    <n v="46"/>
    <n v="3174"/>
    <n v="1206.1200000000001"/>
    <n v="0.38"/>
    <x v="2"/>
    <x v="11"/>
    <x v="0"/>
  </r>
  <r>
    <x v="3"/>
    <n v="1128299"/>
    <d v="2020-06-12T00:00:00"/>
    <x v="2"/>
    <x v="7"/>
    <s v="Seattle"/>
    <x v="5"/>
    <n v="62"/>
    <n v="105"/>
    <n v="6510"/>
    <n v="2213.4"/>
    <n v="0.34"/>
    <x v="2"/>
    <x v="11"/>
    <x v="0"/>
  </r>
  <r>
    <x v="3"/>
    <n v="1128299"/>
    <d v="2020-06-13T00:00:00"/>
    <x v="2"/>
    <x v="7"/>
    <s v="Seattle"/>
    <x v="0"/>
    <n v="68"/>
    <n v="160"/>
    <n v="10880"/>
    <n v="4787.2"/>
    <n v="0.44"/>
    <x v="2"/>
    <x v="11"/>
    <x v="0"/>
  </r>
  <r>
    <x v="3"/>
    <n v="1128299"/>
    <d v="2020-06-14T00:00:00"/>
    <x v="2"/>
    <x v="7"/>
    <s v="Seattle"/>
    <x v="1"/>
    <n v="71"/>
    <n v="88"/>
    <n v="6248"/>
    <n v="2436.7200000000003"/>
    <n v="0.39"/>
    <x v="2"/>
    <x v="11"/>
    <x v="0"/>
  </r>
  <r>
    <x v="3"/>
    <n v="1128299"/>
    <d v="2020-06-15T00:00:00"/>
    <x v="2"/>
    <x v="7"/>
    <s v="Seattle"/>
    <x v="2"/>
    <n v="74"/>
    <n v="120"/>
    <n v="8880"/>
    <n v="3463.2000000000003"/>
    <n v="0.39"/>
    <x v="2"/>
    <x v="11"/>
    <x v="0"/>
  </r>
  <r>
    <x v="3"/>
    <n v="1128299"/>
    <d v="2020-06-16T00:00:00"/>
    <x v="2"/>
    <x v="7"/>
    <s v="Seattle"/>
    <x v="3"/>
    <n v="55"/>
    <n v="90"/>
    <n v="4950"/>
    <n v="2079"/>
    <n v="0.42"/>
    <x v="2"/>
    <x v="11"/>
    <x v="0"/>
  </r>
  <r>
    <x v="3"/>
    <n v="1128299"/>
    <d v="2020-06-17T00:00:00"/>
    <x v="2"/>
    <x v="7"/>
    <s v="Seattle"/>
    <x v="4"/>
    <n v="59"/>
    <n v="56"/>
    <n v="3304"/>
    <n v="1321.6000000000001"/>
    <n v="0.4"/>
    <x v="2"/>
    <x v="11"/>
    <x v="0"/>
  </r>
  <r>
    <x v="3"/>
    <n v="1128299"/>
    <d v="2020-06-18T00:00:00"/>
    <x v="2"/>
    <x v="7"/>
    <s v="Seattle"/>
    <x v="5"/>
    <n v="78"/>
    <n v="88"/>
    <n v="6864"/>
    <n v="2196.48"/>
    <n v="0.32"/>
    <x v="2"/>
    <x v="11"/>
    <x v="0"/>
  </r>
  <r>
    <x v="3"/>
    <n v="1128299"/>
    <d v="2020-06-19T00:00:00"/>
    <x v="2"/>
    <x v="7"/>
    <s v="Seattle"/>
    <x v="0"/>
    <n v="55"/>
    <n v="165"/>
    <n v="9075"/>
    <n v="3720.75"/>
    <n v="0.41"/>
    <x v="2"/>
    <x v="11"/>
    <x v="0"/>
  </r>
  <r>
    <x v="3"/>
    <n v="1128299"/>
    <d v="2020-06-20T00:00:00"/>
    <x v="2"/>
    <x v="7"/>
    <s v="Seattle"/>
    <x v="1"/>
    <n v="60"/>
    <n v="108"/>
    <n v="6480"/>
    <n v="2462.4"/>
    <n v="0.38"/>
    <x v="2"/>
    <x v="11"/>
    <x v="0"/>
  </r>
  <r>
    <x v="3"/>
    <n v="1128299"/>
    <d v="2020-06-21T00:00:00"/>
    <x v="2"/>
    <x v="7"/>
    <s v="Seattle"/>
    <x v="2"/>
    <n v="61"/>
    <n v="120"/>
    <n v="7320"/>
    <n v="2781.6"/>
    <n v="0.38"/>
    <x v="2"/>
    <x v="11"/>
    <x v="0"/>
  </r>
  <r>
    <x v="3"/>
    <n v="1128299"/>
    <d v="2020-06-22T00:00:00"/>
    <x v="2"/>
    <x v="7"/>
    <s v="Seattle"/>
    <x v="3"/>
    <n v="59"/>
    <n v="90"/>
    <n v="5310"/>
    <n v="2336.4"/>
    <n v="0.44"/>
    <x v="2"/>
    <x v="11"/>
    <x v="0"/>
  </r>
  <r>
    <x v="3"/>
    <n v="1128299"/>
    <d v="2020-06-23T00:00:00"/>
    <x v="2"/>
    <x v="7"/>
    <s v="Seattle"/>
    <x v="4"/>
    <n v="60"/>
    <n v="52"/>
    <n v="3120"/>
    <n v="1185.5999999999999"/>
    <n v="0.38"/>
    <x v="2"/>
    <x v="11"/>
    <x v="0"/>
  </r>
  <r>
    <x v="3"/>
    <n v="1128299"/>
    <d v="2020-06-24T00:00:00"/>
    <x v="2"/>
    <x v="7"/>
    <s v="Seattle"/>
    <x v="5"/>
    <n v="75"/>
    <n v="125"/>
    <n v="9375"/>
    <n v="3093.75"/>
    <n v="0.33"/>
    <x v="2"/>
    <x v="11"/>
    <x v="0"/>
  </r>
  <r>
    <x v="3"/>
    <n v="1128299"/>
    <d v="2020-06-25T00:00:00"/>
    <x v="2"/>
    <x v="7"/>
    <s v="Seattle"/>
    <x v="0"/>
    <n v="71"/>
    <n v="195"/>
    <n v="13845"/>
    <n v="5814.9"/>
    <n v="0.42"/>
    <x v="2"/>
    <x v="11"/>
    <x v="0"/>
  </r>
  <r>
    <x v="3"/>
    <n v="1128299"/>
    <d v="2020-06-26T00:00:00"/>
    <x v="2"/>
    <x v="7"/>
    <s v="Seattle"/>
    <x v="1"/>
    <n v="74"/>
    <n v="188"/>
    <n v="13912"/>
    <n v="5147.4399999999996"/>
    <n v="0.37"/>
    <x v="2"/>
    <x v="11"/>
    <x v="0"/>
  </r>
  <r>
    <x v="3"/>
    <n v="1128299"/>
    <d v="2020-06-27T00:00:00"/>
    <x v="2"/>
    <x v="7"/>
    <s v="Seattle"/>
    <x v="2"/>
    <n v="72"/>
    <n v="163"/>
    <n v="11736"/>
    <n v="4459.68"/>
    <n v="0.38"/>
    <x v="2"/>
    <x v="11"/>
    <x v="0"/>
  </r>
  <r>
    <x v="3"/>
    <n v="1128299"/>
    <d v="2020-06-28T00:00:00"/>
    <x v="2"/>
    <x v="7"/>
    <s v="Seattle"/>
    <x v="3"/>
    <n v="75"/>
    <n v="125"/>
    <n v="9375"/>
    <n v="3750"/>
    <n v="0.4"/>
    <x v="2"/>
    <x v="11"/>
    <x v="0"/>
  </r>
  <r>
    <x v="3"/>
    <n v="1128299"/>
    <d v="2020-06-29T00:00:00"/>
    <x v="2"/>
    <x v="7"/>
    <s v="Seattle"/>
    <x v="4"/>
    <n v="82"/>
    <n v="105"/>
    <n v="8610"/>
    <n v="3357.9"/>
    <n v="0.39"/>
    <x v="2"/>
    <x v="11"/>
    <x v="0"/>
  </r>
  <r>
    <x v="3"/>
    <n v="1128299"/>
    <d v="2020-06-30T00:00:00"/>
    <x v="2"/>
    <x v="7"/>
    <s v="Seattle"/>
    <x v="5"/>
    <n v="98"/>
    <n v="182"/>
    <n v="17836"/>
    <n v="6064.2400000000007"/>
    <n v="0.34"/>
    <x v="2"/>
    <x v="11"/>
    <x v="0"/>
  </r>
  <r>
    <x v="3"/>
    <n v="1128299"/>
    <d v="2020-07-01T00:00:00"/>
    <x v="2"/>
    <x v="7"/>
    <s v="Seattle"/>
    <x v="0"/>
    <n v="73"/>
    <n v="239"/>
    <n v="17447"/>
    <n v="6978.8"/>
    <n v="0.4"/>
    <x v="2"/>
    <x v="5"/>
    <x v="0"/>
  </r>
  <r>
    <x v="3"/>
    <n v="1128299"/>
    <d v="2020-07-02T00:00:00"/>
    <x v="2"/>
    <x v="7"/>
    <s v="Seattle"/>
    <x v="1"/>
    <n v="82"/>
    <n v="182"/>
    <n v="14924"/>
    <n v="5372.6399999999994"/>
    <n v="0.36"/>
    <x v="2"/>
    <x v="5"/>
    <x v="0"/>
  </r>
  <r>
    <x v="3"/>
    <n v="1128299"/>
    <d v="2020-07-03T00:00:00"/>
    <x v="2"/>
    <x v="7"/>
    <s v="Seattle"/>
    <x v="2"/>
    <n v="78"/>
    <n v="175"/>
    <n v="13650"/>
    <n v="4777.5"/>
    <n v="0.35"/>
    <x v="2"/>
    <x v="5"/>
    <x v="0"/>
  </r>
  <r>
    <x v="3"/>
    <n v="1128299"/>
    <d v="2020-07-04T00:00:00"/>
    <x v="2"/>
    <x v="7"/>
    <s v="Seattle"/>
    <x v="3"/>
    <n v="78"/>
    <n v="137"/>
    <n v="10686"/>
    <n v="4381.2599999999993"/>
    <n v="0.41"/>
    <x v="2"/>
    <x v="5"/>
    <x v="0"/>
  </r>
  <r>
    <x v="3"/>
    <n v="1128299"/>
    <d v="2020-07-05T00:00:00"/>
    <x v="2"/>
    <x v="7"/>
    <s v="Seattle"/>
    <x v="4"/>
    <n v="77"/>
    <n v="144"/>
    <n v="11088"/>
    <n v="3880.7999999999997"/>
    <n v="0.35"/>
    <x v="2"/>
    <x v="5"/>
    <x v="0"/>
  </r>
  <r>
    <x v="3"/>
    <n v="1128299"/>
    <d v="2020-07-06T00:00:00"/>
    <x v="2"/>
    <x v="7"/>
    <s v="Seattle"/>
    <x v="5"/>
    <n v="95"/>
    <n v="155"/>
    <n v="14725"/>
    <n v="5153.75"/>
    <n v="0.35"/>
    <x v="2"/>
    <x v="5"/>
    <x v="0"/>
  </r>
  <r>
    <x v="3"/>
    <n v="1128299"/>
    <d v="2020-07-07T00:00:00"/>
    <x v="2"/>
    <x v="7"/>
    <s v="Seattle"/>
    <x v="0"/>
    <n v="80"/>
    <n v="217"/>
    <n v="17360"/>
    <n v="7811.9999999999991"/>
    <n v="0.44999999999999996"/>
    <x v="2"/>
    <x v="5"/>
    <x v="0"/>
  </r>
  <r>
    <x v="3"/>
    <n v="1128299"/>
    <d v="2020-07-08T00:00:00"/>
    <x v="2"/>
    <x v="7"/>
    <s v="Seattle"/>
    <x v="1"/>
    <n v="77"/>
    <n v="210"/>
    <n v="16170"/>
    <n v="6306.3"/>
    <n v="0.39"/>
    <x v="2"/>
    <x v="5"/>
    <x v="0"/>
  </r>
  <r>
    <x v="3"/>
    <n v="1128299"/>
    <d v="2020-07-09T00:00:00"/>
    <x v="2"/>
    <x v="7"/>
    <s v="Seattle"/>
    <x v="2"/>
    <n v="73"/>
    <n v="163"/>
    <n v="11899"/>
    <n v="4164.6499999999996"/>
    <n v="0.35"/>
    <x v="2"/>
    <x v="5"/>
    <x v="0"/>
  </r>
  <r>
    <x v="3"/>
    <n v="1128299"/>
    <d v="2020-07-10T00:00:00"/>
    <x v="2"/>
    <x v="7"/>
    <s v="Seattle"/>
    <x v="3"/>
    <n v="74"/>
    <n v="155"/>
    <n v="11470"/>
    <n v="5046.8"/>
    <n v="0.44"/>
    <x v="2"/>
    <x v="5"/>
    <x v="0"/>
  </r>
  <r>
    <x v="3"/>
    <n v="1128299"/>
    <d v="2020-07-11T00:00:00"/>
    <x v="2"/>
    <x v="7"/>
    <s v="Seattle"/>
    <x v="4"/>
    <n v="71"/>
    <n v="155"/>
    <n v="11005"/>
    <n v="4291.95"/>
    <n v="0.39"/>
    <x v="2"/>
    <x v="5"/>
    <x v="0"/>
  </r>
  <r>
    <x v="3"/>
    <n v="1128299"/>
    <d v="2020-07-12T00:00:00"/>
    <x v="2"/>
    <x v="7"/>
    <s v="Seattle"/>
    <x v="5"/>
    <n v="76"/>
    <n v="108"/>
    <n v="8208"/>
    <n v="2708.6400000000003"/>
    <n v="0.33"/>
    <x v="2"/>
    <x v="5"/>
    <x v="0"/>
  </r>
  <r>
    <x v="3"/>
    <n v="1128299"/>
    <d v="2020-07-13T00:00:00"/>
    <x v="2"/>
    <x v="7"/>
    <s v="Seattle"/>
    <x v="0"/>
    <n v="64"/>
    <n v="156"/>
    <n v="9984"/>
    <n v="4093.4399999999996"/>
    <n v="0.41"/>
    <x v="2"/>
    <x v="5"/>
    <x v="0"/>
  </r>
  <r>
    <x v="3"/>
    <n v="1128299"/>
    <d v="2020-07-14T00:00:00"/>
    <x v="2"/>
    <x v="7"/>
    <s v="Seattle"/>
    <x v="1"/>
    <n v="71"/>
    <n v="174"/>
    <n v="12354"/>
    <n v="4323.8999999999996"/>
    <n v="0.35"/>
    <x v="2"/>
    <x v="5"/>
    <x v="0"/>
  </r>
  <r>
    <x v="3"/>
    <n v="1128299"/>
    <d v="2020-07-15T00:00:00"/>
    <x v="2"/>
    <x v="7"/>
    <s v="Seattle"/>
    <x v="2"/>
    <n v="63"/>
    <n v="135"/>
    <n v="8505"/>
    <n v="3146.85"/>
    <n v="0.37"/>
    <x v="2"/>
    <x v="5"/>
    <x v="0"/>
  </r>
  <r>
    <x v="3"/>
    <n v="1128299"/>
    <d v="2020-07-16T00:00:00"/>
    <x v="2"/>
    <x v="7"/>
    <s v="Seattle"/>
    <x v="3"/>
    <n v="67"/>
    <n v="112"/>
    <n v="7504"/>
    <n v="3001.6000000000004"/>
    <n v="0.4"/>
    <x v="2"/>
    <x v="5"/>
    <x v="0"/>
  </r>
  <r>
    <x v="3"/>
    <n v="1128299"/>
    <d v="2020-07-17T00:00:00"/>
    <x v="2"/>
    <x v="7"/>
    <s v="Seattle"/>
    <x v="4"/>
    <n v="72"/>
    <n v="111"/>
    <n v="7992"/>
    <n v="3196.8"/>
    <n v="0.4"/>
    <x v="2"/>
    <x v="5"/>
    <x v="0"/>
  </r>
  <r>
    <x v="3"/>
    <n v="1128299"/>
    <d v="2020-07-18T00:00:00"/>
    <x v="2"/>
    <x v="7"/>
    <s v="Seattle"/>
    <x v="5"/>
    <n v="62"/>
    <n v="113"/>
    <n v="7006"/>
    <n v="2452.1"/>
    <n v="0.35"/>
    <x v="2"/>
    <x v="5"/>
    <x v="0"/>
  </r>
  <r>
    <x v="3"/>
    <n v="1128299"/>
    <d v="2020-07-19T00:00:00"/>
    <x v="2"/>
    <x v="7"/>
    <s v="Seattle"/>
    <x v="0"/>
    <n v="58"/>
    <n v="149"/>
    <n v="8642"/>
    <n v="3456.8"/>
    <n v="0.4"/>
    <x v="2"/>
    <x v="5"/>
    <x v="0"/>
  </r>
  <r>
    <x v="3"/>
    <n v="1128299"/>
    <d v="2020-07-20T00:00:00"/>
    <x v="2"/>
    <x v="7"/>
    <s v="Seattle"/>
    <x v="1"/>
    <n v="64"/>
    <n v="138"/>
    <n v="8832"/>
    <n v="3267.84"/>
    <n v="0.37"/>
    <x v="2"/>
    <x v="5"/>
    <x v="0"/>
  </r>
  <r>
    <x v="3"/>
    <n v="1128299"/>
    <d v="2020-07-21T00:00:00"/>
    <x v="2"/>
    <x v="7"/>
    <s v="Seattle"/>
    <x v="2"/>
    <n v="56"/>
    <n v="113"/>
    <n v="6328"/>
    <n v="2278.08"/>
    <n v="0.36"/>
    <x v="2"/>
    <x v="5"/>
    <x v="0"/>
  </r>
  <r>
    <x v="3"/>
    <n v="1128299"/>
    <d v="2020-07-22T00:00:00"/>
    <x v="2"/>
    <x v="7"/>
    <s v="Seattle"/>
    <x v="3"/>
    <n v="58"/>
    <n v="98"/>
    <n v="5684"/>
    <n v="2500.96"/>
    <n v="0.44"/>
    <x v="2"/>
    <x v="5"/>
    <x v="0"/>
  </r>
  <r>
    <x v="3"/>
    <n v="1128299"/>
    <d v="2020-07-23T00:00:00"/>
    <x v="2"/>
    <x v="7"/>
    <s v="Seattle"/>
    <x v="4"/>
    <n v="69"/>
    <n v="94"/>
    <n v="6486"/>
    <n v="2270.1"/>
    <n v="0.35"/>
    <x v="2"/>
    <x v="5"/>
    <x v="0"/>
  </r>
  <r>
    <x v="3"/>
    <n v="1128299"/>
    <d v="2020-07-24T00:00:00"/>
    <x v="2"/>
    <x v="7"/>
    <s v="Seattle"/>
    <x v="5"/>
    <n v="71"/>
    <n v="101"/>
    <n v="7171"/>
    <n v="2509.85"/>
    <n v="0.35"/>
    <x v="2"/>
    <x v="5"/>
    <x v="0"/>
  </r>
  <r>
    <x v="3"/>
    <n v="1128299"/>
    <d v="2020-07-25T00:00:00"/>
    <x v="2"/>
    <x v="7"/>
    <s v="Seattle"/>
    <x v="0"/>
    <n v="54"/>
    <n v="162"/>
    <n v="8748"/>
    <n v="3849.12"/>
    <n v="0.44"/>
    <x v="2"/>
    <x v="5"/>
    <x v="0"/>
  </r>
  <r>
    <x v="3"/>
    <n v="1128299"/>
    <d v="2020-07-26T00:00:00"/>
    <x v="2"/>
    <x v="7"/>
    <s v="Seattle"/>
    <x v="1"/>
    <n v="60"/>
    <n v="188"/>
    <n v="11280"/>
    <n v="4173.6000000000004"/>
    <n v="0.37"/>
    <x v="2"/>
    <x v="5"/>
    <x v="0"/>
  </r>
  <r>
    <x v="3"/>
    <n v="1128299"/>
    <d v="2020-07-27T00:00:00"/>
    <x v="2"/>
    <x v="7"/>
    <s v="Seattle"/>
    <x v="2"/>
    <n v="54"/>
    <n v="124"/>
    <n v="6696"/>
    <n v="2477.52"/>
    <n v="0.37"/>
    <x v="2"/>
    <x v="5"/>
    <x v="0"/>
  </r>
  <r>
    <x v="3"/>
    <n v="1128299"/>
    <d v="2020-07-28T00:00:00"/>
    <x v="2"/>
    <x v="7"/>
    <s v="Seattle"/>
    <x v="3"/>
    <n v="69"/>
    <n v="117"/>
    <n v="8073"/>
    <n v="3471.39"/>
    <n v="0.43"/>
    <x v="2"/>
    <x v="5"/>
    <x v="0"/>
  </r>
  <r>
    <x v="3"/>
    <n v="1128299"/>
    <d v="2020-07-29T00:00:00"/>
    <x v="2"/>
    <x v="7"/>
    <s v="Seattle"/>
    <x v="4"/>
    <n v="85"/>
    <n v="115"/>
    <n v="9775"/>
    <n v="3910"/>
    <n v="0.4"/>
    <x v="2"/>
    <x v="5"/>
    <x v="0"/>
  </r>
  <r>
    <x v="3"/>
    <n v="1128299"/>
    <d v="2020-07-30T00:00:00"/>
    <x v="2"/>
    <x v="7"/>
    <s v="Seattle"/>
    <x v="5"/>
    <n v="88"/>
    <n v="138"/>
    <n v="12144"/>
    <n v="3764.64"/>
    <n v="0.31"/>
    <x v="2"/>
    <x v="5"/>
    <x v="0"/>
  </r>
  <r>
    <x v="3"/>
    <n v="1128299"/>
    <d v="2020-07-31T00:00:00"/>
    <x v="2"/>
    <x v="7"/>
    <s v="Seattle"/>
    <x v="0"/>
    <n v="78"/>
    <n v="188"/>
    <n v="14664"/>
    <n v="5865.6"/>
    <n v="0.4"/>
    <x v="2"/>
    <x v="5"/>
    <x v="0"/>
  </r>
  <r>
    <x v="3"/>
    <n v="1128299"/>
    <d v="2020-08-01T00:00:00"/>
    <x v="2"/>
    <x v="7"/>
    <s v="Seattle"/>
    <x v="1"/>
    <n v="77"/>
    <n v="195"/>
    <n v="15015"/>
    <n v="5705.7"/>
    <n v="0.38"/>
    <x v="2"/>
    <x v="6"/>
    <x v="0"/>
  </r>
  <r>
    <x v="3"/>
    <n v="1128299"/>
    <d v="2020-08-02T00:00:00"/>
    <x v="2"/>
    <x v="7"/>
    <s v="Seattle"/>
    <x v="2"/>
    <n v="73"/>
    <n v="138"/>
    <n v="10074"/>
    <n v="3928.86"/>
    <n v="0.39"/>
    <x v="2"/>
    <x v="6"/>
    <x v="0"/>
  </r>
  <r>
    <x v="3"/>
    <n v="1128299"/>
    <d v="2020-08-03T00:00:00"/>
    <x v="2"/>
    <x v="7"/>
    <s v="Seattle"/>
    <x v="3"/>
    <n v="76"/>
    <n v="138"/>
    <n v="10488"/>
    <n v="4509.84"/>
    <n v="0.43"/>
    <x v="2"/>
    <x v="6"/>
    <x v="0"/>
  </r>
  <r>
    <x v="3"/>
    <n v="1128299"/>
    <d v="2020-08-04T00:00:00"/>
    <x v="2"/>
    <x v="7"/>
    <s v="Seattle"/>
    <x v="4"/>
    <n v="82"/>
    <n v="133"/>
    <n v="10906"/>
    <n v="4144.28"/>
    <n v="0.38"/>
    <x v="2"/>
    <x v="6"/>
    <x v="0"/>
  </r>
  <r>
    <x v="3"/>
    <n v="1128299"/>
    <d v="2020-08-05T00:00:00"/>
    <x v="2"/>
    <x v="7"/>
    <s v="Seattle"/>
    <x v="5"/>
    <n v="86"/>
    <n v="150"/>
    <n v="12900"/>
    <n v="4386"/>
    <n v="0.34"/>
    <x v="2"/>
    <x v="6"/>
    <x v="0"/>
  </r>
  <r>
    <x v="0"/>
    <n v="1185732"/>
    <d v="2020-08-06T00:00:00"/>
    <x v="2"/>
    <x v="7"/>
    <s v="Seattle"/>
    <x v="0"/>
    <n v="44"/>
    <n v="273"/>
    <n v="12012"/>
    <n v="6606.6"/>
    <n v="0.55000000000000004"/>
    <x v="2"/>
    <x v="6"/>
    <x v="0"/>
  </r>
  <r>
    <x v="0"/>
    <n v="1185732"/>
    <d v="2020-08-07T00:00:00"/>
    <x v="2"/>
    <x v="7"/>
    <s v="Seattle"/>
    <x v="1"/>
    <n v="41"/>
    <n v="221"/>
    <n v="9061"/>
    <n v="4439.8900000000003"/>
    <n v="0.49"/>
    <x v="2"/>
    <x v="6"/>
    <x v="0"/>
  </r>
  <r>
    <x v="0"/>
    <n v="1185732"/>
    <d v="2020-08-08T00:00:00"/>
    <x v="2"/>
    <x v="7"/>
    <s v="Seattle"/>
    <x v="2"/>
    <n v="34"/>
    <n v="230"/>
    <n v="7820"/>
    <n v="3049.8"/>
    <n v="0.39"/>
    <x v="2"/>
    <x v="6"/>
    <x v="0"/>
  </r>
  <r>
    <x v="0"/>
    <n v="1185732"/>
    <d v="2020-08-09T00:00:00"/>
    <x v="2"/>
    <x v="7"/>
    <s v="Seattle"/>
    <x v="3"/>
    <n v="38"/>
    <n v="175"/>
    <n v="6650"/>
    <n v="2660"/>
    <n v="0.4"/>
    <x v="2"/>
    <x v="6"/>
    <x v="0"/>
  </r>
  <r>
    <x v="0"/>
    <n v="1185732"/>
    <d v="2020-08-10T00:00:00"/>
    <x v="4"/>
    <x v="8"/>
    <s v="Miami"/>
    <x v="4"/>
    <n v="50"/>
    <n v="195"/>
    <n v="9750"/>
    <n v="4875"/>
    <n v="0.5"/>
    <x v="2"/>
    <x v="6"/>
    <x v="0"/>
  </r>
  <r>
    <x v="0"/>
    <n v="1185732"/>
    <d v="2020-08-11T00:00:00"/>
    <x v="4"/>
    <x v="8"/>
    <s v="Miami"/>
    <x v="5"/>
    <n v="41"/>
    <n v="247"/>
    <n v="10127"/>
    <n v="6278.74"/>
    <n v="0.62"/>
    <x v="2"/>
    <x v="6"/>
    <x v="0"/>
  </r>
  <r>
    <x v="0"/>
    <n v="1185732"/>
    <d v="2020-08-12T00:00:00"/>
    <x v="4"/>
    <x v="8"/>
    <s v="Miami"/>
    <x v="0"/>
    <n v="43"/>
    <n v="319"/>
    <n v="13717"/>
    <n v="7818.6900000000005"/>
    <n v="0.57000000000000006"/>
    <x v="2"/>
    <x v="6"/>
    <x v="0"/>
  </r>
  <r>
    <x v="0"/>
    <n v="1185732"/>
    <d v="2020-08-13T00:00:00"/>
    <x v="4"/>
    <x v="8"/>
    <s v="Miami"/>
    <x v="1"/>
    <n v="43"/>
    <n v="195"/>
    <n v="8385"/>
    <n v="4108.6499999999996"/>
    <n v="0.49"/>
    <x v="2"/>
    <x v="6"/>
    <x v="0"/>
  </r>
  <r>
    <x v="0"/>
    <n v="1185732"/>
    <d v="2020-08-14T00:00:00"/>
    <x v="4"/>
    <x v="8"/>
    <s v="Miami"/>
    <x v="2"/>
    <n v="32"/>
    <n v="240"/>
    <n v="7680"/>
    <n v="2918.4"/>
    <n v="0.38"/>
    <x v="2"/>
    <x v="6"/>
    <x v="0"/>
  </r>
  <r>
    <x v="3"/>
    <n v="1185732"/>
    <d v="2020-08-15T00:00:00"/>
    <x v="4"/>
    <x v="8"/>
    <s v="Miami"/>
    <x v="3"/>
    <n v="38"/>
    <n v="169"/>
    <n v="6422"/>
    <n v="2825.68"/>
    <n v="0.44"/>
    <x v="2"/>
    <x v="6"/>
    <x v="0"/>
  </r>
  <r>
    <x v="0"/>
    <n v="1185732"/>
    <d v="2020-08-16T00:00:00"/>
    <x v="4"/>
    <x v="8"/>
    <s v="Miami"/>
    <x v="4"/>
    <n v="53"/>
    <n v="218"/>
    <n v="11554"/>
    <n v="5545.92"/>
    <n v="0.48"/>
    <x v="2"/>
    <x v="6"/>
    <x v="0"/>
  </r>
  <r>
    <x v="0"/>
    <n v="1185732"/>
    <d v="2020-08-17T00:00:00"/>
    <x v="4"/>
    <x v="8"/>
    <s v="Miami"/>
    <x v="5"/>
    <n v="41"/>
    <n v="221"/>
    <n v="9061"/>
    <n v="5889.6500000000005"/>
    <n v="0.65"/>
    <x v="2"/>
    <x v="6"/>
    <x v="0"/>
  </r>
  <r>
    <x v="0"/>
    <n v="1185732"/>
    <d v="2020-08-18T00:00:00"/>
    <x v="4"/>
    <x v="8"/>
    <s v="Miami"/>
    <x v="0"/>
    <n v="41"/>
    <n v="268"/>
    <n v="10988"/>
    <n v="6592.8"/>
    <n v="0.6"/>
    <x v="2"/>
    <x v="6"/>
    <x v="0"/>
  </r>
  <r>
    <x v="0"/>
    <n v="1185732"/>
    <d v="2020-08-19T00:00:00"/>
    <x v="4"/>
    <x v="8"/>
    <s v="Miami"/>
    <x v="1"/>
    <n v="42"/>
    <n v="225"/>
    <n v="9450"/>
    <n v="4536"/>
    <n v="0.48"/>
    <x v="2"/>
    <x v="6"/>
    <x v="0"/>
  </r>
  <r>
    <x v="0"/>
    <n v="1185732"/>
    <d v="2020-08-20T00:00:00"/>
    <x v="4"/>
    <x v="8"/>
    <s v="Miami"/>
    <x v="2"/>
    <n v="32"/>
    <n v="217"/>
    <n v="6944"/>
    <n v="2430.3999999999996"/>
    <n v="0.35"/>
    <x v="2"/>
    <x v="6"/>
    <x v="0"/>
  </r>
  <r>
    <x v="0"/>
    <n v="1185732"/>
    <d v="2020-08-21T00:00:00"/>
    <x v="4"/>
    <x v="8"/>
    <s v="Miami"/>
    <x v="3"/>
    <n v="36"/>
    <n v="175"/>
    <n v="6300"/>
    <n v="2520"/>
    <n v="0.4"/>
    <x v="2"/>
    <x v="6"/>
    <x v="0"/>
  </r>
  <r>
    <x v="0"/>
    <n v="1185732"/>
    <d v="2020-08-22T00:00:00"/>
    <x v="4"/>
    <x v="8"/>
    <s v="Miami"/>
    <x v="4"/>
    <n v="53"/>
    <n v="182"/>
    <n v="9646"/>
    <n v="4437.16"/>
    <n v="0.45999999999999996"/>
    <x v="2"/>
    <x v="6"/>
    <x v="0"/>
  </r>
  <r>
    <x v="0"/>
    <n v="1185732"/>
    <d v="2020-08-23T00:00:00"/>
    <x v="4"/>
    <x v="8"/>
    <s v="Miami"/>
    <x v="5"/>
    <n v="42"/>
    <n v="225"/>
    <n v="9450"/>
    <n v="6048"/>
    <n v="0.64"/>
    <x v="2"/>
    <x v="6"/>
    <x v="0"/>
  </r>
  <r>
    <x v="0"/>
    <n v="1185732"/>
    <d v="2020-04-24T00:00:00"/>
    <x v="4"/>
    <x v="8"/>
    <s v="Miami"/>
    <x v="0"/>
    <n v="42"/>
    <n v="256"/>
    <n v="10752"/>
    <n v="6236.1600000000008"/>
    <n v="0.58000000000000007"/>
    <x v="2"/>
    <x v="3"/>
    <x v="0"/>
  </r>
  <r>
    <x v="0"/>
    <n v="1185732"/>
    <d v="2020-04-24T00:00:00"/>
    <x v="4"/>
    <x v="8"/>
    <s v="Miami"/>
    <x v="1"/>
    <n v="41"/>
    <n v="210"/>
    <n v="8610"/>
    <n v="4305"/>
    <n v="0.5"/>
    <x v="2"/>
    <x v="3"/>
    <x v="0"/>
  </r>
  <r>
    <x v="3"/>
    <n v="1185732"/>
    <d v="2020-04-24T00:00:00"/>
    <x v="4"/>
    <x v="8"/>
    <s v="Miami"/>
    <x v="2"/>
    <n v="32"/>
    <n v="203"/>
    <n v="6496"/>
    <n v="2598.4"/>
    <n v="0.4"/>
    <x v="2"/>
    <x v="3"/>
    <x v="0"/>
  </r>
  <r>
    <x v="3"/>
    <n v="1185732"/>
    <d v="2020-04-24T00:00:00"/>
    <x v="4"/>
    <x v="8"/>
    <s v="Miami"/>
    <x v="3"/>
    <n v="38"/>
    <n v="189"/>
    <n v="7182"/>
    <n v="3231.8999999999996"/>
    <n v="0.44999999999999996"/>
    <x v="2"/>
    <x v="3"/>
    <x v="0"/>
  </r>
  <r>
    <x v="3"/>
    <n v="1185732"/>
    <d v="2020-04-24T00:00:00"/>
    <x v="4"/>
    <x v="8"/>
    <s v="Miami"/>
    <x v="4"/>
    <n v="52"/>
    <n v="196"/>
    <n v="10192"/>
    <n v="4586.3999999999996"/>
    <n v="0.44999999999999996"/>
    <x v="2"/>
    <x v="3"/>
    <x v="0"/>
  </r>
  <r>
    <x v="3"/>
    <n v="1185732"/>
    <d v="2020-04-24T00:00:00"/>
    <x v="4"/>
    <x v="8"/>
    <s v="Miami"/>
    <x v="5"/>
    <n v="44"/>
    <n v="208"/>
    <n v="9152"/>
    <n v="5491.2"/>
    <n v="0.6"/>
    <x v="2"/>
    <x v="3"/>
    <x v="0"/>
  </r>
  <r>
    <x v="3"/>
    <n v="1185732"/>
    <d v="2020-04-24T00:00:00"/>
    <x v="4"/>
    <x v="8"/>
    <s v="Miami"/>
    <x v="0"/>
    <n v="52"/>
    <n v="300"/>
    <n v="15600"/>
    <n v="8736"/>
    <n v="0.56000000000000005"/>
    <x v="2"/>
    <x v="3"/>
    <x v="0"/>
  </r>
  <r>
    <x v="3"/>
    <n v="1185732"/>
    <d v="2020-04-24T00:00:00"/>
    <x v="4"/>
    <x v="8"/>
    <s v="Miami"/>
    <x v="1"/>
    <n v="54"/>
    <n v="194"/>
    <n v="10476"/>
    <n v="5238"/>
    <n v="0.5"/>
    <x v="2"/>
    <x v="3"/>
    <x v="0"/>
  </r>
  <r>
    <x v="3"/>
    <n v="1185732"/>
    <d v="2020-04-24T00:00:00"/>
    <x v="4"/>
    <x v="8"/>
    <s v="Miami"/>
    <x v="2"/>
    <n v="47"/>
    <n v="188"/>
    <n v="8836"/>
    <n v="3269.32"/>
    <n v="0.37"/>
    <x v="2"/>
    <x v="3"/>
    <x v="0"/>
  </r>
  <r>
    <x v="3"/>
    <n v="1185732"/>
    <d v="2020-04-24T00:00:00"/>
    <x v="4"/>
    <x v="8"/>
    <s v="Miami"/>
    <x v="3"/>
    <n v="49"/>
    <n v="175"/>
    <n v="8575"/>
    <n v="3687.25"/>
    <n v="0.43"/>
    <x v="2"/>
    <x v="3"/>
    <x v="0"/>
  </r>
  <r>
    <x v="3"/>
    <n v="1185732"/>
    <d v="2020-04-24T00:00:00"/>
    <x v="4"/>
    <x v="8"/>
    <s v="Miami"/>
    <x v="4"/>
    <n v="58"/>
    <n v="196"/>
    <n v="11368"/>
    <n v="5342.96"/>
    <n v="0.47"/>
    <x v="2"/>
    <x v="3"/>
    <x v="0"/>
  </r>
  <r>
    <x v="3"/>
    <n v="1185732"/>
    <d v="2020-04-24T00:00:00"/>
    <x v="4"/>
    <x v="8"/>
    <s v="Miami"/>
    <x v="5"/>
    <n v="64"/>
    <n v="248"/>
    <n v="15872"/>
    <n v="10158.08"/>
    <n v="0.64"/>
    <x v="2"/>
    <x v="3"/>
    <x v="0"/>
  </r>
  <r>
    <x v="3"/>
    <n v="1185732"/>
    <d v="2020-04-24T00:00:00"/>
    <x v="4"/>
    <x v="8"/>
    <s v="Miami"/>
    <x v="0"/>
    <n v="55"/>
    <n v="290"/>
    <n v="15950"/>
    <n v="9410.5000000000018"/>
    <n v="0.59000000000000008"/>
    <x v="2"/>
    <x v="3"/>
    <x v="0"/>
  </r>
  <r>
    <x v="3"/>
    <n v="1185732"/>
    <d v="2020-04-24T00:00:00"/>
    <x v="4"/>
    <x v="8"/>
    <s v="Miami"/>
    <x v="1"/>
    <n v="54"/>
    <n v="206"/>
    <n v="11124"/>
    <n v="5450.76"/>
    <n v="0.49"/>
    <x v="2"/>
    <x v="3"/>
    <x v="0"/>
  </r>
  <r>
    <x v="3"/>
    <n v="1185732"/>
    <d v="2020-09-07T00:00:00"/>
    <x v="4"/>
    <x v="8"/>
    <s v="Miami"/>
    <x v="2"/>
    <n v="49"/>
    <n v="208"/>
    <n v="10192"/>
    <n v="3567.2"/>
    <n v="0.35"/>
    <x v="2"/>
    <x v="7"/>
    <x v="0"/>
  </r>
  <r>
    <x v="3"/>
    <n v="1185732"/>
    <d v="2020-09-08T00:00:00"/>
    <x v="4"/>
    <x v="8"/>
    <s v="Miami"/>
    <x v="3"/>
    <n v="47"/>
    <n v="217"/>
    <n v="10199"/>
    <n v="4079.6000000000004"/>
    <n v="0.4"/>
    <x v="2"/>
    <x v="7"/>
    <x v="0"/>
  </r>
  <r>
    <x v="3"/>
    <n v="1185732"/>
    <d v="2020-09-09T00:00:00"/>
    <x v="4"/>
    <x v="8"/>
    <s v="Miami"/>
    <x v="4"/>
    <n v="62"/>
    <n v="233"/>
    <n v="14446"/>
    <n v="7078.54"/>
    <n v="0.49"/>
    <x v="2"/>
    <x v="7"/>
    <x v="0"/>
  </r>
  <r>
    <x v="3"/>
    <n v="1185732"/>
    <d v="2020-09-10T00:00:00"/>
    <x v="4"/>
    <x v="8"/>
    <s v="Miami"/>
    <x v="5"/>
    <n v="63"/>
    <n v="259"/>
    <n v="16317"/>
    <n v="10606.050000000001"/>
    <n v="0.65"/>
    <x v="2"/>
    <x v="7"/>
    <x v="0"/>
  </r>
  <r>
    <x v="3"/>
    <n v="1185732"/>
    <d v="2020-09-11T00:00:00"/>
    <x v="4"/>
    <x v="8"/>
    <s v="Miami"/>
    <x v="0"/>
    <n v="60"/>
    <n v="299"/>
    <n v="17940"/>
    <n v="10764"/>
    <n v="0.6"/>
    <x v="2"/>
    <x v="7"/>
    <x v="0"/>
  </r>
  <r>
    <x v="3"/>
    <n v="1185732"/>
    <d v="2020-09-12T00:00:00"/>
    <x v="4"/>
    <x v="8"/>
    <s v="Miami"/>
    <x v="1"/>
    <n v="57"/>
    <n v="225"/>
    <n v="12825"/>
    <n v="5899.4999999999991"/>
    <n v="0.45999999999999996"/>
    <x v="2"/>
    <x v="7"/>
    <x v="0"/>
  </r>
  <r>
    <x v="3"/>
    <n v="1185732"/>
    <d v="2020-09-13T00:00:00"/>
    <x v="4"/>
    <x v="8"/>
    <s v="Miami"/>
    <x v="2"/>
    <n v="50"/>
    <n v="215"/>
    <n v="10750"/>
    <n v="3977.5"/>
    <n v="0.37"/>
    <x v="2"/>
    <x v="7"/>
    <x v="0"/>
  </r>
  <r>
    <x v="3"/>
    <n v="1185732"/>
    <d v="2020-09-14T00:00:00"/>
    <x v="4"/>
    <x v="8"/>
    <s v="Miami"/>
    <x v="3"/>
    <n v="53"/>
    <n v="233"/>
    <n v="12349"/>
    <n v="5310.07"/>
    <n v="0.43"/>
    <x v="2"/>
    <x v="7"/>
    <x v="0"/>
  </r>
  <r>
    <x v="3"/>
    <n v="1185732"/>
    <d v="2020-09-15T00:00:00"/>
    <x v="4"/>
    <x v="8"/>
    <s v="Miami"/>
    <x v="4"/>
    <n v="61"/>
    <n v="208"/>
    <n v="12688"/>
    <n v="6217.12"/>
    <n v="0.49"/>
    <x v="2"/>
    <x v="7"/>
    <x v="0"/>
  </r>
  <r>
    <x v="3"/>
    <n v="1185732"/>
    <d v="2020-09-16T00:00:00"/>
    <x v="4"/>
    <x v="8"/>
    <s v="Miami"/>
    <x v="5"/>
    <n v="67"/>
    <n v="244"/>
    <n v="16348"/>
    <n v="10626.2"/>
    <n v="0.65"/>
    <x v="2"/>
    <x v="7"/>
    <x v="0"/>
  </r>
  <r>
    <x v="3"/>
    <n v="1185732"/>
    <d v="2020-09-17T00:00:00"/>
    <x v="4"/>
    <x v="8"/>
    <s v="Miami"/>
    <x v="0"/>
    <n v="60"/>
    <n v="304"/>
    <n v="18240"/>
    <n v="10396.800000000001"/>
    <n v="0.57000000000000006"/>
    <x v="2"/>
    <x v="7"/>
    <x v="0"/>
  </r>
  <r>
    <x v="3"/>
    <n v="1185732"/>
    <d v="2020-09-18T00:00:00"/>
    <x v="4"/>
    <x v="8"/>
    <s v="Miami"/>
    <x v="1"/>
    <n v="55"/>
    <n v="252"/>
    <n v="13860"/>
    <n v="6236.9999999999991"/>
    <n v="0.44999999999999996"/>
    <x v="2"/>
    <x v="7"/>
    <x v="0"/>
  </r>
  <r>
    <x v="3"/>
    <n v="1185732"/>
    <d v="2020-09-19T00:00:00"/>
    <x v="4"/>
    <x v="8"/>
    <s v="Miami"/>
    <x v="2"/>
    <n v="53"/>
    <n v="231"/>
    <n v="12243"/>
    <n v="4529.91"/>
    <n v="0.37"/>
    <x v="2"/>
    <x v="7"/>
    <x v="0"/>
  </r>
  <r>
    <x v="0"/>
    <n v="1185732"/>
    <d v="2020-09-20T00:00:00"/>
    <x v="4"/>
    <x v="8"/>
    <s v="Miami"/>
    <x v="3"/>
    <n v="44"/>
    <n v="233"/>
    <n v="10252"/>
    <n v="4100.8"/>
    <n v="0.4"/>
    <x v="2"/>
    <x v="7"/>
    <x v="0"/>
  </r>
  <r>
    <x v="0"/>
    <n v="1185732"/>
    <d v="2020-09-21T00:00:00"/>
    <x v="4"/>
    <x v="8"/>
    <s v="Miami"/>
    <x v="4"/>
    <n v="52"/>
    <n v="225"/>
    <n v="11700"/>
    <n v="5264.9999999999991"/>
    <n v="0.44999999999999996"/>
    <x v="2"/>
    <x v="7"/>
    <x v="0"/>
  </r>
  <r>
    <x v="0"/>
    <n v="1185732"/>
    <d v="2020-09-22T00:00:00"/>
    <x v="4"/>
    <x v="8"/>
    <s v="Miami"/>
    <x v="5"/>
    <n v="56"/>
    <n v="278"/>
    <n v="15568"/>
    <n v="9496.48"/>
    <n v="0.61"/>
    <x v="2"/>
    <x v="7"/>
    <x v="0"/>
  </r>
  <r>
    <x v="0"/>
    <n v="1185732"/>
    <d v="2020-09-23T00:00:00"/>
    <x v="4"/>
    <x v="8"/>
    <s v="Miami"/>
    <x v="0"/>
    <n v="53"/>
    <n v="284"/>
    <n v="15052"/>
    <n v="8278.6"/>
    <n v="0.55000000000000004"/>
    <x v="2"/>
    <x v="7"/>
    <x v="0"/>
  </r>
  <r>
    <x v="0"/>
    <n v="1185732"/>
    <d v="2020-09-24T00:00:00"/>
    <x v="4"/>
    <x v="8"/>
    <s v="Miami"/>
    <x v="1"/>
    <n v="46"/>
    <n v="255"/>
    <n v="11730"/>
    <n v="5278.4999999999991"/>
    <n v="0.44999999999999996"/>
    <x v="2"/>
    <x v="7"/>
    <x v="0"/>
  </r>
  <r>
    <x v="2"/>
    <n v="1185732"/>
    <d v="2020-09-25T00:00:00"/>
    <x v="4"/>
    <x v="8"/>
    <s v="Miami"/>
    <x v="2"/>
    <n v="41"/>
    <n v="225"/>
    <n v="9225"/>
    <n v="3413.25"/>
    <n v="0.37"/>
    <x v="2"/>
    <x v="7"/>
    <x v="0"/>
  </r>
  <r>
    <x v="2"/>
    <n v="1185732"/>
    <d v="2020-09-26T00:00:00"/>
    <x v="4"/>
    <x v="8"/>
    <s v="Miami"/>
    <x v="3"/>
    <n v="42"/>
    <n v="210"/>
    <n v="8820"/>
    <n v="3792.6"/>
    <n v="0.43"/>
    <x v="2"/>
    <x v="7"/>
    <x v="0"/>
  </r>
  <r>
    <x v="2"/>
    <n v="1185732"/>
    <d v="2020-09-27T00:00:00"/>
    <x v="4"/>
    <x v="8"/>
    <s v="Miami"/>
    <x v="4"/>
    <n v="50"/>
    <n v="210"/>
    <n v="10500"/>
    <n v="5250"/>
    <n v="0.5"/>
    <x v="2"/>
    <x v="7"/>
    <x v="0"/>
  </r>
  <r>
    <x v="2"/>
    <n v="1185732"/>
    <d v="2020-09-28T00:00:00"/>
    <x v="4"/>
    <x v="8"/>
    <s v="Miami"/>
    <x v="5"/>
    <n v="55"/>
    <n v="223"/>
    <n v="12265"/>
    <n v="7726.95"/>
    <n v="0.63"/>
    <x v="2"/>
    <x v="7"/>
    <x v="0"/>
  </r>
  <r>
    <x v="2"/>
    <n v="1185732"/>
    <d v="2020-09-29T00:00:00"/>
    <x v="4"/>
    <x v="8"/>
    <s v="Miami"/>
    <x v="0"/>
    <n v="56"/>
    <n v="270"/>
    <n v="15120"/>
    <n v="9072"/>
    <n v="0.6"/>
    <x v="2"/>
    <x v="7"/>
    <x v="0"/>
  </r>
  <r>
    <x v="2"/>
    <n v="1185732"/>
    <d v="2020-09-30T00:00:00"/>
    <x v="4"/>
    <x v="8"/>
    <s v="Miami"/>
    <x v="1"/>
    <n v="47"/>
    <n v="215"/>
    <n v="10105"/>
    <n v="4547.25"/>
    <n v="0.44999999999999996"/>
    <x v="2"/>
    <x v="7"/>
    <x v="0"/>
  </r>
  <r>
    <x v="2"/>
    <n v="1185732"/>
    <d v="2020-10-01T00:00:00"/>
    <x v="4"/>
    <x v="8"/>
    <s v="Miami"/>
    <x v="2"/>
    <n v="47"/>
    <n v="203"/>
    <n v="9541"/>
    <n v="3720.9900000000002"/>
    <n v="0.39"/>
    <x v="2"/>
    <x v="8"/>
    <x v="0"/>
  </r>
  <r>
    <x v="2"/>
    <n v="1185732"/>
    <d v="2020-10-02T00:00:00"/>
    <x v="4"/>
    <x v="8"/>
    <s v="Miami"/>
    <x v="3"/>
    <n v="45"/>
    <n v="182"/>
    <n v="8190"/>
    <n v="3603.6"/>
    <n v="0.44"/>
    <x v="2"/>
    <x v="8"/>
    <x v="0"/>
  </r>
  <r>
    <x v="2"/>
    <n v="1185732"/>
    <d v="2020-10-03T00:00:00"/>
    <x v="4"/>
    <x v="8"/>
    <s v="Miami"/>
    <x v="4"/>
    <n v="57"/>
    <n v="189"/>
    <n v="10773"/>
    <n v="5386.5"/>
    <n v="0.5"/>
    <x v="2"/>
    <x v="8"/>
    <x v="0"/>
  </r>
  <r>
    <x v="2"/>
    <n v="1185732"/>
    <d v="2020-10-04T00:00:00"/>
    <x v="4"/>
    <x v="8"/>
    <s v="Miami"/>
    <x v="5"/>
    <n v="59"/>
    <n v="223"/>
    <n v="13157"/>
    <n v="8552.0500000000011"/>
    <n v="0.65"/>
    <x v="2"/>
    <x v="8"/>
    <x v="0"/>
  </r>
  <r>
    <x v="2"/>
    <n v="1185732"/>
    <d v="2020-10-05T00:00:00"/>
    <x v="4"/>
    <x v="8"/>
    <s v="Miami"/>
    <x v="0"/>
    <n v="56"/>
    <n v="244"/>
    <n v="13664"/>
    <n v="7925.1200000000008"/>
    <n v="0.58000000000000007"/>
    <x v="2"/>
    <x v="8"/>
    <x v="0"/>
  </r>
  <r>
    <x v="2"/>
    <n v="1185732"/>
    <d v="2020-10-06T00:00:00"/>
    <x v="4"/>
    <x v="8"/>
    <s v="Miami"/>
    <x v="1"/>
    <n v="49"/>
    <n v="224"/>
    <n v="10976"/>
    <n v="5268.48"/>
    <n v="0.48"/>
    <x v="2"/>
    <x v="8"/>
    <x v="0"/>
  </r>
  <r>
    <x v="2"/>
    <n v="1185732"/>
    <d v="2020-10-07T00:00:00"/>
    <x v="4"/>
    <x v="8"/>
    <s v="Miami"/>
    <x v="2"/>
    <n v="46"/>
    <n v="224"/>
    <n v="10304"/>
    <n v="3812.48"/>
    <n v="0.37"/>
    <x v="2"/>
    <x v="8"/>
    <x v="0"/>
  </r>
  <r>
    <x v="2"/>
    <n v="1185732"/>
    <d v="2020-10-08T00:00:00"/>
    <x v="4"/>
    <x v="8"/>
    <s v="Miami"/>
    <x v="3"/>
    <n v="49"/>
    <n v="202"/>
    <n v="9898"/>
    <n v="4355.12"/>
    <n v="0.44"/>
    <x v="2"/>
    <x v="8"/>
    <x v="0"/>
  </r>
  <r>
    <x v="2"/>
    <n v="1185732"/>
    <d v="2020-10-09T00:00:00"/>
    <x v="4"/>
    <x v="8"/>
    <s v="Miami"/>
    <x v="4"/>
    <n v="64"/>
    <n v="195"/>
    <n v="12480"/>
    <n v="6240"/>
    <n v="0.5"/>
    <x v="2"/>
    <x v="8"/>
    <x v="0"/>
  </r>
  <r>
    <x v="2"/>
    <n v="1185732"/>
    <d v="2020-10-10T00:00:00"/>
    <x v="4"/>
    <x v="8"/>
    <s v="Miami"/>
    <x v="5"/>
    <n v="64"/>
    <n v="213"/>
    <n v="13632"/>
    <n v="8179.2"/>
    <n v="0.6"/>
    <x v="2"/>
    <x v="8"/>
    <x v="0"/>
  </r>
  <r>
    <x v="2"/>
    <n v="1185732"/>
    <d v="2020-05-24T00:00:00"/>
    <x v="4"/>
    <x v="8"/>
    <s v="Miami"/>
    <x v="0"/>
    <n v="63"/>
    <n v="323"/>
    <n v="20349"/>
    <n v="11395.44"/>
    <n v="0.56000000000000005"/>
    <x v="2"/>
    <x v="4"/>
    <x v="0"/>
  </r>
  <r>
    <x v="2"/>
    <n v="1185732"/>
    <d v="2020-05-24T00:00:00"/>
    <x v="4"/>
    <x v="8"/>
    <s v="Miami"/>
    <x v="1"/>
    <n v="51"/>
    <n v="254"/>
    <n v="12954"/>
    <n v="6088.38"/>
    <n v="0.47"/>
    <x v="2"/>
    <x v="4"/>
    <x v="0"/>
  </r>
  <r>
    <x v="2"/>
    <n v="1185732"/>
    <d v="2020-05-24T00:00:00"/>
    <x v="4"/>
    <x v="8"/>
    <s v="Miami"/>
    <x v="2"/>
    <n v="52"/>
    <n v="248"/>
    <n v="12896"/>
    <n v="4771.5199999999995"/>
    <n v="0.37"/>
    <x v="2"/>
    <x v="4"/>
    <x v="0"/>
  </r>
  <r>
    <x v="2"/>
    <n v="1185732"/>
    <d v="2020-05-24T00:00:00"/>
    <x v="4"/>
    <x v="8"/>
    <s v="Miami"/>
    <x v="3"/>
    <n v="54"/>
    <n v="209"/>
    <n v="11286"/>
    <n v="4852.9799999999996"/>
    <n v="0.43"/>
    <x v="2"/>
    <x v="4"/>
    <x v="0"/>
  </r>
  <r>
    <x v="0"/>
    <n v="1185732"/>
    <d v="2020-05-24T00:00:00"/>
    <x v="4"/>
    <x v="8"/>
    <s v="Miami"/>
    <x v="4"/>
    <n v="60"/>
    <n v="202"/>
    <n v="12120"/>
    <n v="5938.8"/>
    <n v="0.49"/>
    <x v="2"/>
    <x v="4"/>
    <x v="0"/>
  </r>
  <r>
    <x v="0"/>
    <n v="1185732"/>
    <d v="2020-05-24T00:00:00"/>
    <x v="4"/>
    <x v="8"/>
    <s v="Miami"/>
    <x v="5"/>
    <n v="64"/>
    <n v="219"/>
    <n v="14016"/>
    <n v="8830.08"/>
    <n v="0.63"/>
    <x v="2"/>
    <x v="4"/>
    <x v="0"/>
  </r>
  <r>
    <x v="0"/>
    <n v="1185732"/>
    <d v="2020-10-17T00:00:00"/>
    <x v="4"/>
    <x v="8"/>
    <s v="Miami"/>
    <x v="0"/>
    <n v="33"/>
    <n v="131"/>
    <n v="4323"/>
    <n v="1945.3500000000004"/>
    <n v="0.45000000000000007"/>
    <x v="2"/>
    <x v="8"/>
    <x v="0"/>
  </r>
  <r>
    <x v="0"/>
    <n v="1185732"/>
    <d v="2020-10-18T00:00:00"/>
    <x v="4"/>
    <x v="8"/>
    <s v="Miami"/>
    <x v="1"/>
    <n v="33"/>
    <n v="65"/>
    <n v="2145"/>
    <n v="858"/>
    <n v="0.4"/>
    <x v="2"/>
    <x v="8"/>
    <x v="0"/>
  </r>
  <r>
    <x v="0"/>
    <n v="1185732"/>
    <d v="2020-10-19T00:00:00"/>
    <x v="4"/>
    <x v="8"/>
    <s v="Miami"/>
    <x v="2"/>
    <n v="24"/>
    <n v="63"/>
    <n v="1512"/>
    <n v="665.28"/>
    <n v="0.44"/>
    <x v="2"/>
    <x v="8"/>
    <x v="0"/>
  </r>
  <r>
    <x v="0"/>
    <n v="1185732"/>
    <d v="2020-10-20T00:00:00"/>
    <x v="4"/>
    <x v="8"/>
    <s v="Miami"/>
    <x v="3"/>
    <n v="29"/>
    <n v="26"/>
    <n v="754"/>
    <n v="339.30000000000007"/>
    <n v="0.45000000000000007"/>
    <x v="2"/>
    <x v="8"/>
    <x v="0"/>
  </r>
  <r>
    <x v="0"/>
    <n v="1185732"/>
    <d v="2020-10-21T00:00:00"/>
    <x v="3"/>
    <x v="9"/>
    <s v="Minneapolis"/>
    <x v="4"/>
    <n v="43"/>
    <n v="39"/>
    <n v="1677"/>
    <n v="754.65"/>
    <n v="0.44999999999999996"/>
    <x v="2"/>
    <x v="8"/>
    <x v="0"/>
  </r>
  <r>
    <x v="0"/>
    <n v="1185732"/>
    <d v="2020-10-22T00:00:00"/>
    <x v="3"/>
    <x v="9"/>
    <s v="Minneapolis"/>
    <x v="5"/>
    <n v="32"/>
    <n v="65"/>
    <n v="2080"/>
    <n v="1164.8000000000002"/>
    <n v="0.56000000000000005"/>
    <x v="2"/>
    <x v="8"/>
    <x v="0"/>
  </r>
  <r>
    <x v="0"/>
    <n v="1185732"/>
    <d v="2020-10-23T00:00:00"/>
    <x v="3"/>
    <x v="9"/>
    <s v="Minneapolis"/>
    <x v="0"/>
    <n v="32"/>
    <n v="135"/>
    <n v="4320"/>
    <n v="1944.0000000000002"/>
    <n v="0.45000000000000007"/>
    <x v="2"/>
    <x v="8"/>
    <x v="0"/>
  </r>
  <r>
    <x v="0"/>
    <n v="1185732"/>
    <d v="2020-10-24T00:00:00"/>
    <x v="3"/>
    <x v="9"/>
    <s v="Minneapolis"/>
    <x v="1"/>
    <n v="34"/>
    <n v="38"/>
    <n v="1292"/>
    <n v="581.4"/>
    <n v="0.44999999999999996"/>
    <x v="2"/>
    <x v="8"/>
    <x v="0"/>
  </r>
  <r>
    <x v="0"/>
    <n v="1185732"/>
    <d v="2020-10-25T00:00:00"/>
    <x v="3"/>
    <x v="9"/>
    <s v="Minneapolis"/>
    <x v="2"/>
    <n v="25"/>
    <n v="56"/>
    <n v="1400"/>
    <n v="588"/>
    <n v="0.42"/>
    <x v="2"/>
    <x v="8"/>
    <x v="0"/>
  </r>
  <r>
    <x v="0"/>
    <n v="1185732"/>
    <d v="2020-10-26T00:00:00"/>
    <x v="3"/>
    <x v="9"/>
    <s v="Minneapolis"/>
    <x v="3"/>
    <n v="27"/>
    <n v="20"/>
    <n v="540"/>
    <n v="253.8"/>
    <n v="0.47000000000000003"/>
    <x v="2"/>
    <x v="8"/>
    <x v="0"/>
  </r>
  <r>
    <x v="0"/>
    <n v="1185732"/>
    <d v="2020-10-27T00:00:00"/>
    <x v="3"/>
    <x v="9"/>
    <s v="Minneapolis"/>
    <x v="4"/>
    <n v="41"/>
    <n v="44"/>
    <n v="1804"/>
    <n v="739.64"/>
    <n v="0.41"/>
    <x v="2"/>
    <x v="8"/>
    <x v="0"/>
  </r>
  <r>
    <x v="0"/>
    <n v="1185732"/>
    <d v="2020-10-28T00:00:00"/>
    <x v="3"/>
    <x v="9"/>
    <s v="Minneapolis"/>
    <x v="5"/>
    <n v="34"/>
    <n v="65"/>
    <n v="2210"/>
    <n v="1215.5"/>
    <n v="0.55000000000000004"/>
    <x v="2"/>
    <x v="8"/>
    <x v="0"/>
  </r>
  <r>
    <x v="0"/>
    <n v="1185732"/>
    <d v="2020-10-29T00:00:00"/>
    <x v="3"/>
    <x v="9"/>
    <s v="Minneapolis"/>
    <x v="0"/>
    <n v="39"/>
    <n v="116"/>
    <n v="4524"/>
    <n v="2262"/>
    <n v="0.5"/>
    <x v="2"/>
    <x v="8"/>
    <x v="0"/>
  </r>
  <r>
    <x v="0"/>
    <n v="1185732"/>
    <d v="2020-10-30T00:00:00"/>
    <x v="3"/>
    <x v="9"/>
    <s v="Minneapolis"/>
    <x v="1"/>
    <n v="38"/>
    <n v="35"/>
    <n v="1330"/>
    <n v="532"/>
    <n v="0.4"/>
    <x v="2"/>
    <x v="8"/>
    <x v="0"/>
  </r>
  <r>
    <x v="0"/>
    <n v="1185732"/>
    <d v="2020-10-31T00:00:00"/>
    <x v="3"/>
    <x v="9"/>
    <s v="Minneapolis"/>
    <x v="2"/>
    <n v="29"/>
    <n v="53"/>
    <n v="1537"/>
    <n v="691.65"/>
    <n v="0.44999999999999996"/>
    <x v="2"/>
    <x v="8"/>
    <x v="0"/>
  </r>
  <r>
    <x v="0"/>
    <n v="1185732"/>
    <d v="2020-11-01T00:00:00"/>
    <x v="3"/>
    <x v="9"/>
    <s v="Minneapolis"/>
    <x v="3"/>
    <n v="32"/>
    <n v="7"/>
    <n v="224"/>
    <n v="112"/>
    <n v="0.5"/>
    <x v="2"/>
    <x v="9"/>
    <x v="0"/>
  </r>
  <r>
    <x v="0"/>
    <n v="1185732"/>
    <d v="2020-11-02T00:00:00"/>
    <x v="3"/>
    <x v="9"/>
    <s v="Minneapolis"/>
    <x v="4"/>
    <n v="47"/>
    <n v="19"/>
    <n v="893"/>
    <n v="375.06"/>
    <n v="0.42"/>
    <x v="2"/>
    <x v="9"/>
    <x v="0"/>
  </r>
  <r>
    <x v="0"/>
    <n v="1185732"/>
    <d v="2020-11-03T00:00:00"/>
    <x v="3"/>
    <x v="9"/>
    <s v="Minneapolis"/>
    <x v="5"/>
    <n v="38"/>
    <n v="47"/>
    <n v="1786"/>
    <n v="982.30000000000007"/>
    <n v="0.55000000000000004"/>
    <x v="2"/>
    <x v="9"/>
    <x v="0"/>
  </r>
  <r>
    <x v="0"/>
    <n v="1185732"/>
    <d v="2020-11-04T00:00:00"/>
    <x v="3"/>
    <x v="9"/>
    <s v="Minneapolis"/>
    <x v="0"/>
    <n v="36"/>
    <n v="120"/>
    <n v="4320"/>
    <n v="2030.4"/>
    <n v="0.47000000000000003"/>
    <x v="2"/>
    <x v="9"/>
    <x v="0"/>
  </r>
  <r>
    <x v="0"/>
    <n v="1185732"/>
    <d v="2020-11-05T00:00:00"/>
    <x v="3"/>
    <x v="9"/>
    <s v="Minneapolis"/>
    <x v="1"/>
    <n v="38"/>
    <n v="28"/>
    <n v="1064"/>
    <n v="446.88"/>
    <n v="0.42"/>
    <x v="2"/>
    <x v="9"/>
    <x v="0"/>
  </r>
  <r>
    <x v="0"/>
    <n v="1185732"/>
    <d v="2020-11-06T00:00:00"/>
    <x v="3"/>
    <x v="9"/>
    <s v="Minneapolis"/>
    <x v="2"/>
    <n v="29"/>
    <n v="26"/>
    <n v="754"/>
    <n v="331.76"/>
    <n v="0.44"/>
    <x v="2"/>
    <x v="9"/>
    <x v="0"/>
  </r>
  <r>
    <x v="0"/>
    <n v="1185732"/>
    <d v="2020-11-07T00:00:00"/>
    <x v="3"/>
    <x v="9"/>
    <s v="Minneapolis"/>
    <x v="3"/>
    <n v="32"/>
    <n v="7"/>
    <n v="224"/>
    <n v="112"/>
    <n v="0.5"/>
    <x v="2"/>
    <x v="9"/>
    <x v="0"/>
  </r>
  <r>
    <x v="0"/>
    <n v="1185732"/>
    <d v="2020-11-08T00:00:00"/>
    <x v="3"/>
    <x v="9"/>
    <s v="Minneapolis"/>
    <x v="4"/>
    <n v="47"/>
    <n v="14"/>
    <n v="658"/>
    <n v="263.2"/>
    <n v="0.4"/>
    <x v="2"/>
    <x v="9"/>
    <x v="0"/>
  </r>
  <r>
    <x v="0"/>
    <n v="1185732"/>
    <d v="2020-11-09T00:00:00"/>
    <x v="3"/>
    <x v="9"/>
    <s v="Minneapolis"/>
    <x v="5"/>
    <n v="36"/>
    <n v="53"/>
    <n v="1908"/>
    <n v="1144.8"/>
    <n v="0.6"/>
    <x v="2"/>
    <x v="9"/>
    <x v="0"/>
  </r>
  <r>
    <x v="0"/>
    <n v="1185732"/>
    <d v="2020-11-10T00:00:00"/>
    <x v="3"/>
    <x v="9"/>
    <s v="Minneapolis"/>
    <x v="0"/>
    <n v="48"/>
    <n v="116"/>
    <n v="5568"/>
    <n v="2616.96"/>
    <n v="0.47000000000000003"/>
    <x v="2"/>
    <x v="9"/>
    <x v="0"/>
  </r>
  <r>
    <x v="0"/>
    <n v="1185732"/>
    <d v="2020-11-11T00:00:00"/>
    <x v="3"/>
    <x v="9"/>
    <s v="Minneapolis"/>
    <x v="1"/>
    <n v="44"/>
    <n v="44"/>
    <n v="1936"/>
    <n v="793.76"/>
    <n v="0.41"/>
    <x v="2"/>
    <x v="9"/>
    <x v="0"/>
  </r>
  <r>
    <x v="0"/>
    <n v="1185732"/>
    <d v="2020-11-12T00:00:00"/>
    <x v="3"/>
    <x v="9"/>
    <s v="Minneapolis"/>
    <x v="2"/>
    <n v="37"/>
    <n v="38"/>
    <n v="1406"/>
    <n v="618.64"/>
    <n v="0.44"/>
    <x v="2"/>
    <x v="9"/>
    <x v="0"/>
  </r>
  <r>
    <x v="0"/>
    <n v="1185732"/>
    <d v="2020-11-13T00:00:00"/>
    <x v="3"/>
    <x v="9"/>
    <s v="Minneapolis"/>
    <x v="3"/>
    <n v="36"/>
    <n v="13"/>
    <n v="468"/>
    <n v="229.32000000000002"/>
    <n v="0.49000000000000005"/>
    <x v="2"/>
    <x v="9"/>
    <x v="0"/>
  </r>
  <r>
    <x v="0"/>
    <n v="1185732"/>
    <d v="2020-11-14T00:00:00"/>
    <x v="3"/>
    <x v="9"/>
    <s v="Minneapolis"/>
    <x v="4"/>
    <n v="50"/>
    <n v="20"/>
    <n v="1000"/>
    <n v="410"/>
    <n v="0.41"/>
    <x v="2"/>
    <x v="9"/>
    <x v="0"/>
  </r>
  <r>
    <x v="0"/>
    <n v="1185732"/>
    <d v="2020-11-15T00:00:00"/>
    <x v="3"/>
    <x v="9"/>
    <s v="Minneapolis"/>
    <x v="5"/>
    <n v="58"/>
    <n v="51"/>
    <n v="2958"/>
    <n v="1745.2200000000003"/>
    <n v="0.59000000000000008"/>
    <x v="2"/>
    <x v="9"/>
    <x v="0"/>
  </r>
  <r>
    <x v="0"/>
    <n v="1185732"/>
    <d v="2020-11-16T00:00:00"/>
    <x v="3"/>
    <x v="9"/>
    <s v="Minneapolis"/>
    <x v="0"/>
    <n v="44"/>
    <n v="106"/>
    <n v="4664"/>
    <n v="2285.36"/>
    <n v="0.49000000000000005"/>
    <x v="2"/>
    <x v="9"/>
    <x v="0"/>
  </r>
  <r>
    <x v="0"/>
    <n v="1185732"/>
    <d v="2020-11-17T00:00:00"/>
    <x v="3"/>
    <x v="9"/>
    <s v="Minneapolis"/>
    <x v="1"/>
    <n v="38"/>
    <n v="49"/>
    <n v="1862"/>
    <n v="763.42"/>
    <n v="0.41"/>
    <x v="2"/>
    <x v="9"/>
    <x v="0"/>
  </r>
  <r>
    <x v="0"/>
    <n v="1185732"/>
    <d v="2020-11-18T00:00:00"/>
    <x v="3"/>
    <x v="9"/>
    <s v="Minneapolis"/>
    <x v="2"/>
    <n v="33"/>
    <n v="47"/>
    <n v="1551"/>
    <n v="697.94999999999993"/>
    <n v="0.44999999999999996"/>
    <x v="2"/>
    <x v="9"/>
    <x v="0"/>
  </r>
  <r>
    <x v="0"/>
    <n v="1185732"/>
    <d v="2020-11-19T00:00:00"/>
    <x v="3"/>
    <x v="9"/>
    <s v="Minneapolis"/>
    <x v="3"/>
    <n v="32"/>
    <n v="45"/>
    <n v="1440"/>
    <n v="676.80000000000007"/>
    <n v="0.47000000000000003"/>
    <x v="2"/>
    <x v="9"/>
    <x v="0"/>
  </r>
  <r>
    <x v="0"/>
    <n v="1185732"/>
    <d v="2020-11-20T00:00:00"/>
    <x v="3"/>
    <x v="9"/>
    <s v="Minneapolis"/>
    <x v="4"/>
    <n v="49"/>
    <n v="45"/>
    <n v="2205"/>
    <n v="926.09999999999991"/>
    <n v="0.42"/>
    <x v="2"/>
    <x v="9"/>
    <x v="0"/>
  </r>
  <r>
    <x v="0"/>
    <n v="1185732"/>
    <d v="2020-11-21T00:00:00"/>
    <x v="3"/>
    <x v="9"/>
    <s v="Minneapolis"/>
    <x v="5"/>
    <n v="53"/>
    <n v="81"/>
    <n v="4293"/>
    <n v="2404.0800000000004"/>
    <n v="0.56000000000000005"/>
    <x v="2"/>
    <x v="9"/>
    <x v="0"/>
  </r>
  <r>
    <x v="0"/>
    <n v="1185732"/>
    <d v="2020-11-22T00:00:00"/>
    <x v="3"/>
    <x v="9"/>
    <s v="Minneapolis"/>
    <x v="0"/>
    <n v="49"/>
    <n v="160"/>
    <n v="7840"/>
    <n v="3684.8"/>
    <n v="0.47000000000000003"/>
    <x v="2"/>
    <x v="9"/>
    <x v="0"/>
  </r>
  <r>
    <x v="0"/>
    <n v="1185732"/>
    <d v="2020-11-23T00:00:00"/>
    <x v="3"/>
    <x v="9"/>
    <s v="Minneapolis"/>
    <x v="1"/>
    <n v="42"/>
    <n v="75"/>
    <n v="3150"/>
    <n v="1417.4999999999998"/>
    <n v="0.44999999999999996"/>
    <x v="2"/>
    <x v="9"/>
    <x v="0"/>
  </r>
  <r>
    <x v="0"/>
    <n v="1185732"/>
    <d v="2020-11-24T00:00:00"/>
    <x v="3"/>
    <x v="9"/>
    <s v="Minneapolis"/>
    <x v="2"/>
    <n v="36"/>
    <n v="63"/>
    <n v="2268"/>
    <n v="952.56"/>
    <n v="0.42"/>
    <x v="2"/>
    <x v="9"/>
    <x v="0"/>
  </r>
  <r>
    <x v="0"/>
    <n v="1185732"/>
    <d v="2020-11-25T00:00:00"/>
    <x v="3"/>
    <x v="9"/>
    <s v="Minneapolis"/>
    <x v="3"/>
    <n v="38"/>
    <n v="51"/>
    <n v="1938"/>
    <n v="930.24000000000012"/>
    <n v="0.48000000000000004"/>
    <x v="2"/>
    <x v="9"/>
    <x v="0"/>
  </r>
  <r>
    <x v="0"/>
    <n v="1185732"/>
    <d v="2020-11-26T00:00:00"/>
    <x v="3"/>
    <x v="9"/>
    <s v="Minneapolis"/>
    <x v="4"/>
    <n v="49"/>
    <n v="58"/>
    <n v="2842"/>
    <n v="1165.22"/>
    <n v="0.41"/>
    <x v="2"/>
    <x v="9"/>
    <x v="0"/>
  </r>
  <r>
    <x v="0"/>
    <n v="1185732"/>
    <d v="2020-11-27T00:00:00"/>
    <x v="3"/>
    <x v="9"/>
    <s v="Minneapolis"/>
    <x v="5"/>
    <n v="54"/>
    <n v="98"/>
    <n v="5292"/>
    <n v="2910.6000000000004"/>
    <n v="0.55000000000000004"/>
    <x v="2"/>
    <x v="9"/>
    <x v="0"/>
  </r>
  <r>
    <x v="0"/>
    <n v="1185732"/>
    <d v="2020-11-28T00:00:00"/>
    <x v="3"/>
    <x v="9"/>
    <s v="Minneapolis"/>
    <x v="0"/>
    <n v="47"/>
    <n v="137"/>
    <n v="6439"/>
    <n v="3026.3300000000004"/>
    <n v="0.47000000000000003"/>
    <x v="2"/>
    <x v="9"/>
    <x v="0"/>
  </r>
  <r>
    <x v="0"/>
    <n v="1185732"/>
    <d v="2020-11-29T00:00:00"/>
    <x v="3"/>
    <x v="9"/>
    <s v="Minneapolis"/>
    <x v="1"/>
    <n v="43"/>
    <n v="87"/>
    <n v="3741"/>
    <n v="1533.81"/>
    <n v="0.41"/>
    <x v="2"/>
    <x v="9"/>
    <x v="0"/>
  </r>
  <r>
    <x v="0"/>
    <n v="1185732"/>
    <d v="2020-11-30T00:00:00"/>
    <x v="3"/>
    <x v="9"/>
    <s v="Minneapolis"/>
    <x v="2"/>
    <n v="37"/>
    <n v="68"/>
    <n v="2516"/>
    <n v="1006.4000000000001"/>
    <n v="0.4"/>
    <x v="2"/>
    <x v="9"/>
    <x v="0"/>
  </r>
  <r>
    <x v="0"/>
    <n v="1185732"/>
    <d v="2020-12-01T00:00:00"/>
    <x v="3"/>
    <x v="9"/>
    <s v="Minneapolis"/>
    <x v="3"/>
    <n v="33"/>
    <n v="47"/>
    <n v="1551"/>
    <n v="759.99000000000012"/>
    <n v="0.49000000000000005"/>
    <x v="2"/>
    <x v="10"/>
    <x v="0"/>
  </r>
  <r>
    <x v="0"/>
    <n v="1185732"/>
    <d v="2020-12-02T00:00:00"/>
    <x v="3"/>
    <x v="9"/>
    <s v="Minneapolis"/>
    <x v="4"/>
    <n v="42"/>
    <n v="42"/>
    <n v="1764"/>
    <n v="723.24"/>
    <n v="0.41"/>
    <x v="2"/>
    <x v="10"/>
    <x v="0"/>
  </r>
  <r>
    <x v="0"/>
    <n v="1185732"/>
    <d v="2020-12-03T00:00:00"/>
    <x v="3"/>
    <x v="9"/>
    <s v="Minneapolis"/>
    <x v="5"/>
    <n v="46"/>
    <n v="88"/>
    <n v="4048"/>
    <n v="2307.36"/>
    <n v="0.57000000000000006"/>
    <x v="2"/>
    <x v="10"/>
    <x v="0"/>
  </r>
  <r>
    <x v="0"/>
    <n v="1185732"/>
    <d v="2020-12-04T00:00:00"/>
    <x v="3"/>
    <x v="9"/>
    <s v="Minneapolis"/>
    <x v="0"/>
    <n v="43"/>
    <n v="113"/>
    <n v="4859"/>
    <n v="2332.3200000000002"/>
    <n v="0.48000000000000004"/>
    <x v="2"/>
    <x v="10"/>
    <x v="0"/>
  </r>
  <r>
    <x v="0"/>
    <n v="1185732"/>
    <d v="2020-12-05T00:00:00"/>
    <x v="3"/>
    <x v="9"/>
    <s v="Minneapolis"/>
    <x v="1"/>
    <n v="37"/>
    <n v="73"/>
    <n v="2701"/>
    <n v="1215.4499999999998"/>
    <n v="0.44999999999999996"/>
    <x v="2"/>
    <x v="10"/>
    <x v="0"/>
  </r>
  <r>
    <x v="0"/>
    <n v="1185732"/>
    <d v="2020-12-06T00:00:00"/>
    <x v="3"/>
    <x v="9"/>
    <s v="Minneapolis"/>
    <x v="2"/>
    <n v="24"/>
    <n v="41"/>
    <n v="984"/>
    <n v="393.6"/>
    <n v="0.4"/>
    <x v="2"/>
    <x v="10"/>
    <x v="0"/>
  </r>
  <r>
    <x v="0"/>
    <n v="1185732"/>
    <d v="2020-12-07T00:00:00"/>
    <x v="3"/>
    <x v="9"/>
    <s v="Minneapolis"/>
    <x v="3"/>
    <n v="24"/>
    <n v="31"/>
    <n v="744"/>
    <n v="342.24"/>
    <n v="0.46"/>
    <x v="2"/>
    <x v="10"/>
    <x v="0"/>
  </r>
  <r>
    <x v="0"/>
    <n v="1185732"/>
    <d v="2020-12-08T00:00:00"/>
    <x v="3"/>
    <x v="9"/>
    <s v="Minneapolis"/>
    <x v="4"/>
    <n v="32"/>
    <n v="34"/>
    <n v="1088"/>
    <n v="478.72"/>
    <n v="0.44"/>
    <x v="2"/>
    <x v="10"/>
    <x v="0"/>
  </r>
  <r>
    <x v="0"/>
    <n v="1185732"/>
    <d v="2020-12-09T00:00:00"/>
    <x v="3"/>
    <x v="9"/>
    <s v="Minneapolis"/>
    <x v="5"/>
    <n v="39"/>
    <n v="52"/>
    <n v="2028"/>
    <n v="1155.96"/>
    <n v="0.57000000000000006"/>
    <x v="2"/>
    <x v="10"/>
    <x v="0"/>
  </r>
  <r>
    <x v="0"/>
    <n v="1185732"/>
    <d v="2020-12-10T00:00:00"/>
    <x v="3"/>
    <x v="9"/>
    <s v="Minneapolis"/>
    <x v="0"/>
    <n v="41"/>
    <n v="98"/>
    <n v="4018"/>
    <n v="1888.46"/>
    <n v="0.47000000000000003"/>
    <x v="2"/>
    <x v="10"/>
    <x v="0"/>
  </r>
  <r>
    <x v="0"/>
    <n v="1185732"/>
    <d v="2020-12-11T00:00:00"/>
    <x v="3"/>
    <x v="9"/>
    <s v="Minneapolis"/>
    <x v="1"/>
    <n v="34"/>
    <n v="58"/>
    <n v="1972"/>
    <n v="847.96"/>
    <n v="0.43"/>
    <x v="2"/>
    <x v="10"/>
    <x v="0"/>
  </r>
  <r>
    <x v="0"/>
    <n v="1185732"/>
    <d v="2020-12-12T00:00:00"/>
    <x v="3"/>
    <x v="9"/>
    <s v="Minneapolis"/>
    <x v="2"/>
    <n v="32"/>
    <n v="25"/>
    <n v="800"/>
    <n v="336"/>
    <n v="0.42"/>
    <x v="2"/>
    <x v="10"/>
    <x v="0"/>
  </r>
  <r>
    <x v="0"/>
    <n v="1185732"/>
    <d v="2020-12-13T00:00:00"/>
    <x v="3"/>
    <x v="9"/>
    <s v="Minneapolis"/>
    <x v="3"/>
    <n v="32"/>
    <n v="21"/>
    <n v="672"/>
    <n v="309.12"/>
    <n v="0.46"/>
    <x v="2"/>
    <x v="10"/>
    <x v="0"/>
  </r>
  <r>
    <x v="0"/>
    <n v="1185732"/>
    <d v="2020-12-14T00:00:00"/>
    <x v="3"/>
    <x v="9"/>
    <s v="Minneapolis"/>
    <x v="4"/>
    <n v="41"/>
    <n v="19"/>
    <n v="779"/>
    <n v="327.18"/>
    <n v="0.42"/>
    <x v="2"/>
    <x v="10"/>
    <x v="0"/>
  </r>
  <r>
    <x v="0"/>
    <n v="1185732"/>
    <d v="2020-12-15T00:00:00"/>
    <x v="3"/>
    <x v="9"/>
    <s v="Minneapolis"/>
    <x v="5"/>
    <n v="49"/>
    <n v="60"/>
    <n v="2940"/>
    <n v="1764"/>
    <n v="0.6"/>
    <x v="2"/>
    <x v="10"/>
    <x v="0"/>
  </r>
  <r>
    <x v="0"/>
    <n v="1185732"/>
    <d v="2020-12-16T00:00:00"/>
    <x v="3"/>
    <x v="9"/>
    <s v="Minneapolis"/>
    <x v="0"/>
    <n v="46"/>
    <n v="91"/>
    <n v="4186"/>
    <n v="1967.42"/>
    <n v="0.47000000000000003"/>
    <x v="2"/>
    <x v="10"/>
    <x v="0"/>
  </r>
  <r>
    <x v="0"/>
    <n v="1185732"/>
    <d v="2020-12-17T00:00:00"/>
    <x v="3"/>
    <x v="9"/>
    <s v="Minneapolis"/>
    <x v="1"/>
    <n v="38"/>
    <n v="52"/>
    <n v="1976"/>
    <n v="790.40000000000009"/>
    <n v="0.4"/>
    <x v="2"/>
    <x v="10"/>
    <x v="0"/>
  </r>
  <r>
    <x v="0"/>
    <n v="1185732"/>
    <d v="2020-12-18T00:00:00"/>
    <x v="3"/>
    <x v="9"/>
    <s v="Minneapolis"/>
    <x v="2"/>
    <n v="36"/>
    <n v="38"/>
    <n v="1368"/>
    <n v="547.20000000000005"/>
    <n v="0.4"/>
    <x v="2"/>
    <x v="10"/>
    <x v="0"/>
  </r>
  <r>
    <x v="0"/>
    <n v="1185732"/>
    <d v="2020-12-19T00:00:00"/>
    <x v="3"/>
    <x v="9"/>
    <s v="Minneapolis"/>
    <x v="3"/>
    <n v="38"/>
    <n v="45"/>
    <n v="1710"/>
    <n v="837.90000000000009"/>
    <n v="0.49000000000000005"/>
    <x v="2"/>
    <x v="10"/>
    <x v="0"/>
  </r>
  <r>
    <x v="0"/>
    <n v="1185732"/>
    <d v="2020-12-20T00:00:00"/>
    <x v="3"/>
    <x v="9"/>
    <s v="Minneapolis"/>
    <x v="4"/>
    <n v="52"/>
    <n v="34"/>
    <n v="1768"/>
    <n v="742.56"/>
    <n v="0.42"/>
    <x v="2"/>
    <x v="10"/>
    <x v="0"/>
  </r>
  <r>
    <x v="0"/>
    <n v="1185732"/>
    <d v="2020-12-21T00:00:00"/>
    <x v="3"/>
    <x v="9"/>
    <s v="Minneapolis"/>
    <x v="5"/>
    <n v="59"/>
    <n v="61"/>
    <n v="3599"/>
    <n v="2159.4"/>
    <n v="0.6"/>
    <x v="2"/>
    <x v="10"/>
    <x v="0"/>
  </r>
  <r>
    <x v="0"/>
    <n v="1185732"/>
    <d v="2020-12-22T00:00:00"/>
    <x v="3"/>
    <x v="9"/>
    <s v="Minneapolis"/>
    <x v="0"/>
    <n v="50"/>
    <n v="124"/>
    <n v="6200"/>
    <n v="3100"/>
    <n v="0.5"/>
    <x v="2"/>
    <x v="10"/>
    <x v="0"/>
  </r>
  <r>
    <x v="0"/>
    <n v="1185732"/>
    <d v="2020-12-23T00:00:00"/>
    <x v="3"/>
    <x v="9"/>
    <s v="Minneapolis"/>
    <x v="1"/>
    <n v="42"/>
    <n v="77"/>
    <n v="3234"/>
    <n v="1455.3"/>
    <n v="0.44999999999999996"/>
    <x v="2"/>
    <x v="10"/>
    <x v="0"/>
  </r>
  <r>
    <x v="0"/>
    <n v="1185732"/>
    <d v="2020-12-24T00:00:00"/>
    <x v="3"/>
    <x v="9"/>
    <s v="Minneapolis"/>
    <x v="2"/>
    <n v="44"/>
    <n v="56"/>
    <n v="2464"/>
    <n v="1010.2399999999999"/>
    <n v="0.41"/>
    <x v="2"/>
    <x v="10"/>
    <x v="0"/>
  </r>
  <r>
    <x v="0"/>
    <n v="1185732"/>
    <d v="2020-12-25T00:00:00"/>
    <x v="3"/>
    <x v="9"/>
    <s v="Minneapolis"/>
    <x v="3"/>
    <n v="44"/>
    <n v="49"/>
    <n v="2156"/>
    <n v="1056.44"/>
    <n v="0.49000000000000005"/>
    <x v="2"/>
    <x v="10"/>
    <x v="0"/>
  </r>
  <r>
    <x v="0"/>
    <n v="1185732"/>
    <d v="2020-12-26T00:00:00"/>
    <x v="3"/>
    <x v="9"/>
    <s v="Minneapolis"/>
    <x v="4"/>
    <n v="54"/>
    <n v="44"/>
    <n v="2376"/>
    <n v="974.16"/>
    <n v="0.41"/>
    <x v="2"/>
    <x v="10"/>
    <x v="0"/>
  </r>
  <r>
    <x v="0"/>
    <n v="1185732"/>
    <d v="2020-12-27T00:00:00"/>
    <x v="3"/>
    <x v="9"/>
    <s v="Minneapolis"/>
    <x v="5"/>
    <n v="54"/>
    <n v="77"/>
    <n v="4158"/>
    <n v="2370.0600000000004"/>
    <n v="0.57000000000000006"/>
    <x v="2"/>
    <x v="10"/>
    <x v="0"/>
  </r>
  <r>
    <x v="4"/>
    <n v="1189833"/>
    <d v="2020-12-28T00:00:00"/>
    <x v="3"/>
    <x v="9"/>
    <s v="Minneapolis"/>
    <x v="0"/>
    <n v="32"/>
    <n v="119"/>
    <n v="3808"/>
    <n v="2208.6400000000003"/>
    <n v="0.58000000000000007"/>
    <x v="2"/>
    <x v="10"/>
    <x v="0"/>
  </r>
  <r>
    <x v="4"/>
    <n v="1189833"/>
    <d v="2020-12-29T00:00:00"/>
    <x v="3"/>
    <x v="9"/>
    <s v="Minneapolis"/>
    <x v="1"/>
    <n v="43"/>
    <n v="128"/>
    <n v="5504"/>
    <n v="2311.6799999999998"/>
    <n v="0.42"/>
    <x v="2"/>
    <x v="10"/>
    <x v="0"/>
  </r>
  <r>
    <x v="4"/>
    <n v="1189833"/>
    <d v="2020-12-30T00:00:00"/>
    <x v="3"/>
    <x v="9"/>
    <s v="Minneapolis"/>
    <x v="2"/>
    <n v="41"/>
    <n v="119"/>
    <n v="4879"/>
    <n v="2878.6100000000006"/>
    <n v="0.59000000000000008"/>
    <x v="2"/>
    <x v="10"/>
    <x v="0"/>
  </r>
  <r>
    <x v="4"/>
    <n v="1189833"/>
    <d v="2020-12-31T00:00:00"/>
    <x v="3"/>
    <x v="9"/>
    <s v="Minneapolis"/>
    <x v="3"/>
    <n v="44"/>
    <n v="98"/>
    <n v="4312"/>
    <n v="2242.2400000000002"/>
    <n v="0.52"/>
    <x v="2"/>
    <x v="10"/>
    <x v="0"/>
  </r>
  <r>
    <x v="4"/>
    <n v="1189833"/>
    <d v="2021-01-01T00:00:00"/>
    <x v="3"/>
    <x v="10"/>
    <s v="Billings"/>
    <x v="4"/>
    <n v="47"/>
    <n v="77"/>
    <n v="3619"/>
    <n v="2714.2500000000005"/>
    <n v="0.75000000000000011"/>
    <x v="2"/>
    <x v="0"/>
    <x v="1"/>
  </r>
  <r>
    <x v="4"/>
    <n v="1189833"/>
    <d v="2021-01-02T00:00:00"/>
    <x v="3"/>
    <x v="10"/>
    <s v="Billings"/>
    <x v="5"/>
    <n v="43"/>
    <n v="138"/>
    <n v="5934"/>
    <n v="2314.2600000000002"/>
    <n v="0.39"/>
    <x v="2"/>
    <x v="0"/>
    <x v="1"/>
  </r>
  <r>
    <x v="4"/>
    <n v="1189833"/>
    <d v="2021-01-03T00:00:00"/>
    <x v="3"/>
    <x v="10"/>
    <s v="Billings"/>
    <x v="0"/>
    <n v="34"/>
    <n v="158"/>
    <n v="5372"/>
    <n v="3062.0400000000004"/>
    <n v="0.57000000000000006"/>
    <x v="2"/>
    <x v="0"/>
    <x v="1"/>
  </r>
  <r>
    <x v="4"/>
    <n v="1189833"/>
    <d v="2021-01-04T00:00:00"/>
    <x v="3"/>
    <x v="10"/>
    <s v="Billings"/>
    <x v="1"/>
    <n v="42"/>
    <n v="123"/>
    <n v="5166"/>
    <n v="2324.6999999999998"/>
    <n v="0.44999999999999996"/>
    <x v="2"/>
    <x v="0"/>
    <x v="1"/>
  </r>
  <r>
    <x v="4"/>
    <n v="1189833"/>
    <d v="2021-01-05T00:00:00"/>
    <x v="3"/>
    <x v="10"/>
    <s v="Billings"/>
    <x v="2"/>
    <n v="43"/>
    <n v="122"/>
    <n v="5246"/>
    <n v="2990.2200000000003"/>
    <n v="0.57000000000000006"/>
    <x v="2"/>
    <x v="0"/>
    <x v="1"/>
  </r>
  <r>
    <x v="4"/>
    <n v="1189833"/>
    <d v="2021-01-06T00:00:00"/>
    <x v="3"/>
    <x v="10"/>
    <s v="Billings"/>
    <x v="3"/>
    <n v="44"/>
    <n v="81"/>
    <n v="3564"/>
    <n v="1960.1999999999998"/>
    <n v="0.54999999999999993"/>
    <x v="2"/>
    <x v="0"/>
    <x v="1"/>
  </r>
  <r>
    <x v="4"/>
    <n v="1189833"/>
    <d v="2021-01-07T00:00:00"/>
    <x v="3"/>
    <x v="10"/>
    <s v="Billings"/>
    <x v="4"/>
    <n v="48"/>
    <n v="59"/>
    <n v="2832"/>
    <n v="2039.0400000000002"/>
    <n v="0.72000000000000008"/>
    <x v="2"/>
    <x v="0"/>
    <x v="1"/>
  </r>
  <r>
    <x v="4"/>
    <n v="1189833"/>
    <d v="2021-01-08T00:00:00"/>
    <x v="3"/>
    <x v="10"/>
    <s v="Billings"/>
    <x v="5"/>
    <n v="43"/>
    <n v="119"/>
    <n v="5117"/>
    <n v="1893.29"/>
    <n v="0.37"/>
    <x v="2"/>
    <x v="0"/>
    <x v="1"/>
  </r>
  <r>
    <x v="4"/>
    <n v="1189833"/>
    <d v="2021-01-09T00:00:00"/>
    <x v="3"/>
    <x v="10"/>
    <s v="Billings"/>
    <x v="0"/>
    <n v="32"/>
    <n v="173"/>
    <n v="5536"/>
    <n v="3044.8"/>
    <n v="0.55000000000000004"/>
    <x v="2"/>
    <x v="0"/>
    <x v="1"/>
  </r>
  <r>
    <x v="4"/>
    <n v="1189833"/>
    <d v="2021-01-10T00:00:00"/>
    <x v="3"/>
    <x v="10"/>
    <s v="Billings"/>
    <x v="1"/>
    <n v="41"/>
    <n v="115"/>
    <n v="4715"/>
    <n v="1933.1499999999999"/>
    <n v="0.41"/>
    <x v="2"/>
    <x v="0"/>
    <x v="1"/>
  </r>
  <r>
    <x v="4"/>
    <n v="1189833"/>
    <d v="2021-01-11T00:00:00"/>
    <x v="3"/>
    <x v="10"/>
    <s v="Billings"/>
    <x v="2"/>
    <n v="42"/>
    <n v="128"/>
    <n v="5376"/>
    <n v="3064.32"/>
    <n v="0.57000000000000006"/>
    <x v="2"/>
    <x v="0"/>
    <x v="1"/>
  </r>
  <r>
    <x v="4"/>
    <n v="1189833"/>
    <d v="2021-01-12T00:00:00"/>
    <x v="3"/>
    <x v="10"/>
    <s v="Billings"/>
    <x v="3"/>
    <n v="44"/>
    <n v="91"/>
    <n v="4004"/>
    <n v="2122.12"/>
    <n v="0.53"/>
    <x v="2"/>
    <x v="0"/>
    <x v="1"/>
  </r>
  <r>
    <x v="4"/>
    <n v="1189833"/>
    <d v="2021-01-13T00:00:00"/>
    <x v="3"/>
    <x v="10"/>
    <s v="Billings"/>
    <x v="4"/>
    <n v="48"/>
    <n v="60"/>
    <n v="2880"/>
    <n v="2044.8000000000002"/>
    <n v="0.71000000000000008"/>
    <x v="2"/>
    <x v="0"/>
    <x v="1"/>
  </r>
  <r>
    <x v="4"/>
    <n v="1189833"/>
    <d v="2021-01-14T00:00:00"/>
    <x v="3"/>
    <x v="10"/>
    <s v="Billings"/>
    <x v="5"/>
    <n v="42"/>
    <n v="112"/>
    <n v="4704"/>
    <n v="1834.5600000000002"/>
    <n v="0.39"/>
    <x v="2"/>
    <x v="0"/>
    <x v="1"/>
  </r>
  <r>
    <x v="4"/>
    <n v="1189833"/>
    <d v="2021-01-15T00:00:00"/>
    <x v="3"/>
    <x v="10"/>
    <s v="Billings"/>
    <x v="0"/>
    <n v="44"/>
    <n v="161"/>
    <n v="7084"/>
    <n v="4179.5600000000004"/>
    <n v="0.59000000000000008"/>
    <x v="2"/>
    <x v="0"/>
    <x v="1"/>
  </r>
  <r>
    <x v="4"/>
    <n v="1189833"/>
    <d v="2021-01-16T00:00:00"/>
    <x v="3"/>
    <x v="10"/>
    <s v="Billings"/>
    <x v="1"/>
    <n v="43"/>
    <n v="101"/>
    <n v="4343"/>
    <n v="1954.35"/>
    <n v="0.44999999999999996"/>
    <x v="2"/>
    <x v="0"/>
    <x v="1"/>
  </r>
  <r>
    <x v="4"/>
    <n v="1189833"/>
    <d v="2021-01-17T00:00:00"/>
    <x v="3"/>
    <x v="10"/>
    <s v="Billings"/>
    <x v="2"/>
    <n v="44"/>
    <n v="120"/>
    <n v="5280"/>
    <n v="3168"/>
    <n v="0.6"/>
    <x v="2"/>
    <x v="0"/>
    <x v="1"/>
  </r>
  <r>
    <x v="4"/>
    <n v="1189833"/>
    <d v="2021-01-18T00:00:00"/>
    <x v="3"/>
    <x v="10"/>
    <s v="Billings"/>
    <x v="3"/>
    <n v="36"/>
    <n v="78"/>
    <n v="2808"/>
    <n v="1404"/>
    <n v="0.5"/>
    <x v="2"/>
    <x v="0"/>
    <x v="1"/>
  </r>
  <r>
    <x v="4"/>
    <n v="1189833"/>
    <d v="2021-01-19T00:00:00"/>
    <x v="3"/>
    <x v="10"/>
    <s v="Billings"/>
    <x v="4"/>
    <n v="44"/>
    <n v="56"/>
    <n v="2464"/>
    <n v="1823.3600000000004"/>
    <n v="0.7400000000000001"/>
    <x v="2"/>
    <x v="0"/>
    <x v="1"/>
  </r>
  <r>
    <x v="4"/>
    <n v="1189833"/>
    <d v="2021-01-20T00:00:00"/>
    <x v="3"/>
    <x v="10"/>
    <s v="Billings"/>
    <x v="5"/>
    <n v="55"/>
    <n v="101"/>
    <n v="5555"/>
    <n v="2166.4500000000003"/>
    <n v="0.39"/>
    <x v="2"/>
    <x v="0"/>
    <x v="1"/>
  </r>
  <r>
    <x v="4"/>
    <n v="1189833"/>
    <d v="2021-01-21T00:00:00"/>
    <x v="3"/>
    <x v="10"/>
    <s v="Billings"/>
    <x v="0"/>
    <n v="39"/>
    <n v="150"/>
    <n v="5850"/>
    <n v="3334.5000000000005"/>
    <n v="0.57000000000000006"/>
    <x v="2"/>
    <x v="0"/>
    <x v="1"/>
  </r>
  <r>
    <x v="4"/>
    <n v="1189833"/>
    <d v="2021-01-22T00:00:00"/>
    <x v="3"/>
    <x v="10"/>
    <s v="Billings"/>
    <x v="1"/>
    <n v="41"/>
    <n v="106"/>
    <n v="4346"/>
    <n v="1912.24"/>
    <n v="0.44"/>
    <x v="2"/>
    <x v="0"/>
    <x v="1"/>
  </r>
  <r>
    <x v="4"/>
    <n v="1189833"/>
    <d v="2021-01-23T00:00:00"/>
    <x v="3"/>
    <x v="10"/>
    <s v="Billings"/>
    <x v="2"/>
    <n v="44"/>
    <n v="111"/>
    <n v="4884"/>
    <n v="2686.2000000000003"/>
    <n v="0.55000000000000004"/>
    <x v="2"/>
    <x v="0"/>
    <x v="1"/>
  </r>
  <r>
    <x v="4"/>
    <n v="1189833"/>
    <d v="2021-01-24T00:00:00"/>
    <x v="3"/>
    <x v="10"/>
    <s v="Billings"/>
    <x v="3"/>
    <n v="38"/>
    <n v="88"/>
    <n v="3344"/>
    <n v="1772.3200000000002"/>
    <n v="0.53"/>
    <x v="2"/>
    <x v="0"/>
    <x v="1"/>
  </r>
  <r>
    <x v="4"/>
    <n v="1189833"/>
    <d v="2021-01-25T00:00:00"/>
    <x v="3"/>
    <x v="10"/>
    <s v="Billings"/>
    <x v="4"/>
    <n v="41"/>
    <n v="61"/>
    <n v="2501"/>
    <n v="1850.7400000000002"/>
    <n v="0.7400000000000001"/>
    <x v="2"/>
    <x v="0"/>
    <x v="1"/>
  </r>
  <r>
    <x v="4"/>
    <n v="1189833"/>
    <d v="2021-01-26T00:00:00"/>
    <x v="3"/>
    <x v="10"/>
    <s v="Billings"/>
    <x v="5"/>
    <n v="59"/>
    <n v="108"/>
    <n v="6372"/>
    <n v="2421.36"/>
    <n v="0.38"/>
    <x v="2"/>
    <x v="0"/>
    <x v="1"/>
  </r>
  <r>
    <x v="4"/>
    <n v="1189833"/>
    <d v="2021-01-27T00:00:00"/>
    <x v="3"/>
    <x v="10"/>
    <s v="Billings"/>
    <x v="0"/>
    <n v="36"/>
    <n v="169"/>
    <n v="6084"/>
    <n v="3589.5600000000004"/>
    <n v="0.59000000000000008"/>
    <x v="2"/>
    <x v="0"/>
    <x v="1"/>
  </r>
  <r>
    <x v="4"/>
    <n v="1189833"/>
    <d v="2021-01-28T00:00:00"/>
    <x v="3"/>
    <x v="10"/>
    <s v="Billings"/>
    <x v="1"/>
    <n v="42"/>
    <n v="147"/>
    <n v="6174"/>
    <n v="2531.3399999999997"/>
    <n v="0.41"/>
    <x v="2"/>
    <x v="0"/>
    <x v="1"/>
  </r>
  <r>
    <x v="4"/>
    <n v="1189833"/>
    <d v="2021-01-29T00:00:00"/>
    <x v="3"/>
    <x v="10"/>
    <s v="Billings"/>
    <x v="2"/>
    <n v="44"/>
    <n v="165"/>
    <n v="7260"/>
    <n v="3993.0000000000005"/>
    <n v="0.55000000000000004"/>
    <x v="2"/>
    <x v="0"/>
    <x v="1"/>
  </r>
  <r>
    <x v="4"/>
    <n v="1189833"/>
    <d v="2021-01-30T00:00:00"/>
    <x v="3"/>
    <x v="10"/>
    <s v="Billings"/>
    <x v="3"/>
    <n v="38"/>
    <n v="106"/>
    <n v="4028"/>
    <n v="2134.84"/>
    <n v="0.53"/>
    <x v="2"/>
    <x v="0"/>
    <x v="1"/>
  </r>
  <r>
    <x v="4"/>
    <n v="1189833"/>
    <d v="2021-01-31T00:00:00"/>
    <x v="3"/>
    <x v="10"/>
    <s v="Billings"/>
    <x v="4"/>
    <n v="41"/>
    <n v="75"/>
    <n v="3075"/>
    <n v="2275.5000000000005"/>
    <n v="0.7400000000000001"/>
    <x v="2"/>
    <x v="0"/>
    <x v="1"/>
  </r>
  <r>
    <x v="4"/>
    <n v="1189833"/>
    <d v="2021-02-01T00:00:00"/>
    <x v="3"/>
    <x v="10"/>
    <s v="Billings"/>
    <x v="5"/>
    <n v="55"/>
    <n v="150"/>
    <n v="8250"/>
    <n v="2970"/>
    <n v="0.36"/>
    <x v="2"/>
    <x v="1"/>
    <x v="1"/>
  </r>
  <r>
    <x v="4"/>
    <n v="1189833"/>
    <d v="2021-02-02T00:00:00"/>
    <x v="3"/>
    <x v="10"/>
    <s v="Billings"/>
    <x v="0"/>
    <n v="37"/>
    <n v="203"/>
    <n v="7511"/>
    <n v="4431.4900000000007"/>
    <n v="0.59000000000000008"/>
    <x v="2"/>
    <x v="1"/>
    <x v="1"/>
  </r>
  <r>
    <x v="4"/>
    <n v="1189833"/>
    <d v="2021-02-03T00:00:00"/>
    <x v="3"/>
    <x v="10"/>
    <s v="Billings"/>
    <x v="1"/>
    <n v="41"/>
    <n v="156"/>
    <n v="6396"/>
    <n v="2750.2799999999997"/>
    <n v="0.43"/>
    <x v="2"/>
    <x v="1"/>
    <x v="1"/>
  </r>
  <r>
    <x v="4"/>
    <n v="1189833"/>
    <d v="2021-02-04T00:00:00"/>
    <x v="3"/>
    <x v="10"/>
    <s v="Billings"/>
    <x v="2"/>
    <n v="44"/>
    <n v="143"/>
    <n v="6292"/>
    <n v="3712.2800000000007"/>
    <n v="0.59000000000000008"/>
    <x v="2"/>
    <x v="1"/>
    <x v="1"/>
  </r>
  <r>
    <x v="4"/>
    <n v="1189833"/>
    <d v="2021-02-05T00:00:00"/>
    <x v="3"/>
    <x v="10"/>
    <s v="Billings"/>
    <x v="3"/>
    <n v="36"/>
    <n v="113"/>
    <n v="4068"/>
    <n v="2156.04"/>
    <n v="0.53"/>
    <x v="2"/>
    <x v="1"/>
    <x v="1"/>
  </r>
  <r>
    <x v="4"/>
    <n v="1189833"/>
    <d v="2021-02-06T00:00:00"/>
    <x v="3"/>
    <x v="10"/>
    <s v="Billings"/>
    <x v="4"/>
    <n v="42"/>
    <n v="124"/>
    <n v="5208"/>
    <n v="3645.6000000000004"/>
    <n v="0.70000000000000007"/>
    <x v="2"/>
    <x v="1"/>
    <x v="1"/>
  </r>
  <r>
    <x v="4"/>
    <n v="1189833"/>
    <d v="2021-02-07T00:00:00"/>
    <x v="3"/>
    <x v="10"/>
    <s v="Billings"/>
    <x v="5"/>
    <n v="58"/>
    <n v="143"/>
    <n v="8294"/>
    <n v="2902.8999999999996"/>
    <n v="0.35"/>
    <x v="2"/>
    <x v="1"/>
    <x v="1"/>
  </r>
  <r>
    <x v="4"/>
    <n v="1189833"/>
    <d v="2021-02-08T00:00:00"/>
    <x v="3"/>
    <x v="10"/>
    <s v="Billings"/>
    <x v="0"/>
    <n v="42"/>
    <n v="203"/>
    <n v="8526"/>
    <n v="4945.0800000000008"/>
    <n v="0.58000000000000007"/>
    <x v="2"/>
    <x v="1"/>
    <x v="1"/>
  </r>
  <r>
    <x v="4"/>
    <n v="1189833"/>
    <d v="2021-02-09T00:00:00"/>
    <x v="3"/>
    <x v="10"/>
    <s v="Billings"/>
    <x v="1"/>
    <n v="54"/>
    <n v="188"/>
    <n v="10152"/>
    <n v="4365.3599999999997"/>
    <n v="0.43"/>
    <x v="2"/>
    <x v="1"/>
    <x v="1"/>
  </r>
  <r>
    <x v="4"/>
    <n v="1189833"/>
    <d v="2021-02-10T00:00:00"/>
    <x v="3"/>
    <x v="10"/>
    <s v="Billings"/>
    <x v="2"/>
    <n v="49"/>
    <n v="130"/>
    <n v="6370"/>
    <n v="3758.3000000000006"/>
    <n v="0.59000000000000008"/>
    <x v="2"/>
    <x v="1"/>
    <x v="1"/>
  </r>
  <r>
    <x v="4"/>
    <n v="1189833"/>
    <d v="2021-02-11T00:00:00"/>
    <x v="3"/>
    <x v="10"/>
    <s v="Billings"/>
    <x v="3"/>
    <n v="41"/>
    <n v="106"/>
    <n v="4346"/>
    <n v="2346.84"/>
    <n v="0.54"/>
    <x v="2"/>
    <x v="1"/>
    <x v="1"/>
  </r>
  <r>
    <x v="4"/>
    <n v="1189833"/>
    <d v="2021-02-12T00:00:00"/>
    <x v="3"/>
    <x v="10"/>
    <s v="Billings"/>
    <x v="4"/>
    <n v="52"/>
    <n v="106"/>
    <n v="5512"/>
    <n v="3858.4000000000005"/>
    <n v="0.70000000000000007"/>
    <x v="2"/>
    <x v="1"/>
    <x v="1"/>
  </r>
  <r>
    <x v="4"/>
    <n v="1189833"/>
    <d v="2021-02-13T00:00:00"/>
    <x v="3"/>
    <x v="10"/>
    <s v="Billings"/>
    <x v="5"/>
    <n v="56"/>
    <n v="112"/>
    <n v="6272"/>
    <n v="2383.36"/>
    <n v="0.38"/>
    <x v="2"/>
    <x v="1"/>
    <x v="1"/>
  </r>
  <r>
    <x v="4"/>
    <n v="1189833"/>
    <d v="2021-02-14T00:00:00"/>
    <x v="3"/>
    <x v="10"/>
    <s v="Billings"/>
    <x v="0"/>
    <n v="41"/>
    <n v="180"/>
    <n v="7380"/>
    <n v="4280.4000000000005"/>
    <n v="0.58000000000000007"/>
    <x v="2"/>
    <x v="1"/>
    <x v="1"/>
  </r>
  <r>
    <x v="4"/>
    <n v="1189833"/>
    <d v="2021-02-15T00:00:00"/>
    <x v="3"/>
    <x v="10"/>
    <s v="Billings"/>
    <x v="1"/>
    <n v="48"/>
    <n v="156"/>
    <n v="7488"/>
    <n v="3294.72"/>
    <n v="0.44"/>
    <x v="2"/>
    <x v="1"/>
    <x v="1"/>
  </r>
  <r>
    <x v="4"/>
    <n v="1189833"/>
    <d v="2021-02-16T00:00:00"/>
    <x v="3"/>
    <x v="10"/>
    <s v="Billings"/>
    <x v="2"/>
    <n v="42"/>
    <n v="117"/>
    <n v="4914"/>
    <n v="2751.84"/>
    <n v="0.56000000000000005"/>
    <x v="2"/>
    <x v="1"/>
    <x v="1"/>
  </r>
  <r>
    <x v="4"/>
    <n v="1189833"/>
    <d v="2021-02-17T00:00:00"/>
    <x v="3"/>
    <x v="10"/>
    <s v="Billings"/>
    <x v="3"/>
    <n v="41"/>
    <n v="116"/>
    <n v="4756"/>
    <n v="2615.7999999999997"/>
    <n v="0.54999999999999993"/>
    <x v="2"/>
    <x v="1"/>
    <x v="1"/>
  </r>
  <r>
    <x v="4"/>
    <n v="1189833"/>
    <d v="2021-02-18T00:00:00"/>
    <x v="3"/>
    <x v="10"/>
    <s v="Billings"/>
    <x v="4"/>
    <n v="50"/>
    <n v="100"/>
    <n v="5000"/>
    <n v="3650.0000000000005"/>
    <n v="0.73000000000000009"/>
    <x v="2"/>
    <x v="1"/>
    <x v="1"/>
  </r>
  <r>
    <x v="4"/>
    <n v="1189833"/>
    <d v="2021-02-19T00:00:00"/>
    <x v="3"/>
    <x v="10"/>
    <s v="Billings"/>
    <x v="5"/>
    <n v="59"/>
    <n v="122"/>
    <n v="7198"/>
    <n v="2879.2000000000003"/>
    <n v="0.4"/>
    <x v="2"/>
    <x v="1"/>
    <x v="1"/>
  </r>
  <r>
    <x v="4"/>
    <n v="1189833"/>
    <d v="2021-02-20T00:00:00"/>
    <x v="3"/>
    <x v="10"/>
    <s v="Billings"/>
    <x v="0"/>
    <n v="44"/>
    <n v="160"/>
    <n v="7040"/>
    <n v="3942.4000000000005"/>
    <n v="0.56000000000000005"/>
    <x v="2"/>
    <x v="1"/>
    <x v="1"/>
  </r>
  <r>
    <x v="4"/>
    <n v="1189833"/>
    <d v="2021-02-21T00:00:00"/>
    <x v="3"/>
    <x v="10"/>
    <s v="Billings"/>
    <x v="1"/>
    <n v="49"/>
    <n v="160"/>
    <n v="7840"/>
    <n v="3371.2"/>
    <n v="0.43"/>
    <x v="2"/>
    <x v="1"/>
    <x v="1"/>
  </r>
  <r>
    <x v="4"/>
    <n v="1189833"/>
    <d v="2021-02-22T00:00:00"/>
    <x v="3"/>
    <x v="10"/>
    <s v="Billings"/>
    <x v="2"/>
    <n v="41"/>
    <n v="116"/>
    <n v="4756"/>
    <n v="2710.92"/>
    <n v="0.57000000000000006"/>
    <x v="2"/>
    <x v="1"/>
    <x v="1"/>
  </r>
  <r>
    <x v="4"/>
    <n v="1189833"/>
    <d v="2021-02-23T00:00:00"/>
    <x v="3"/>
    <x v="10"/>
    <s v="Billings"/>
    <x v="3"/>
    <n v="44"/>
    <n v="105"/>
    <n v="4620"/>
    <n v="2402.4"/>
    <n v="0.52"/>
    <x v="2"/>
    <x v="1"/>
    <x v="1"/>
  </r>
  <r>
    <x v="4"/>
    <n v="1189833"/>
    <d v="2021-02-24T00:00:00"/>
    <x v="3"/>
    <x v="10"/>
    <s v="Billings"/>
    <x v="4"/>
    <n v="54"/>
    <n v="98"/>
    <n v="5292"/>
    <n v="3969.0000000000005"/>
    <n v="0.75000000000000011"/>
    <x v="2"/>
    <x v="1"/>
    <x v="1"/>
  </r>
  <r>
    <x v="4"/>
    <n v="1189833"/>
    <d v="2021-02-25T00:00:00"/>
    <x v="3"/>
    <x v="10"/>
    <s v="Billings"/>
    <x v="5"/>
    <n v="58"/>
    <n v="108"/>
    <n v="6264"/>
    <n v="2442.96"/>
    <n v="0.39"/>
    <x v="2"/>
    <x v="1"/>
    <x v="1"/>
  </r>
  <r>
    <x v="4"/>
    <n v="1189833"/>
    <d v="2021-02-26T00:00:00"/>
    <x v="3"/>
    <x v="10"/>
    <s v="Billings"/>
    <x v="0"/>
    <n v="38"/>
    <n v="167"/>
    <n v="6346"/>
    <n v="3744.1400000000003"/>
    <n v="0.59000000000000008"/>
    <x v="2"/>
    <x v="1"/>
    <x v="1"/>
  </r>
  <r>
    <x v="4"/>
    <n v="1189833"/>
    <d v="2021-02-27T00:00:00"/>
    <x v="3"/>
    <x v="10"/>
    <s v="Billings"/>
    <x v="1"/>
    <n v="42"/>
    <n v="173"/>
    <n v="7266"/>
    <n v="2979.06"/>
    <n v="0.41"/>
    <x v="2"/>
    <x v="1"/>
    <x v="1"/>
  </r>
  <r>
    <x v="4"/>
    <n v="1189833"/>
    <d v="2021-02-28T00:00:00"/>
    <x v="3"/>
    <x v="10"/>
    <s v="Billings"/>
    <x v="2"/>
    <n v="37"/>
    <n v="123"/>
    <n v="4551"/>
    <n v="2594.0700000000002"/>
    <n v="0.57000000000000006"/>
    <x v="2"/>
    <x v="1"/>
    <x v="1"/>
  </r>
  <r>
    <x v="4"/>
    <n v="1189833"/>
    <d v="2021-03-01T00:00:00"/>
    <x v="3"/>
    <x v="10"/>
    <s v="Billings"/>
    <x v="3"/>
    <n v="39"/>
    <n v="119"/>
    <n v="4641"/>
    <n v="2552.5499999999997"/>
    <n v="0.54999999999999993"/>
    <x v="2"/>
    <x v="2"/>
    <x v="1"/>
  </r>
  <r>
    <x v="4"/>
    <n v="1189833"/>
    <d v="2021-03-02T00:00:00"/>
    <x v="3"/>
    <x v="10"/>
    <s v="Billings"/>
    <x v="4"/>
    <n v="51"/>
    <n v="113"/>
    <n v="5763"/>
    <n v="4264.6200000000008"/>
    <n v="0.7400000000000001"/>
    <x v="2"/>
    <x v="2"/>
    <x v="1"/>
  </r>
  <r>
    <x v="4"/>
    <n v="1189833"/>
    <d v="2021-03-03T00:00:00"/>
    <x v="3"/>
    <x v="10"/>
    <s v="Billings"/>
    <x v="5"/>
    <n v="56"/>
    <n v="133"/>
    <n v="7448"/>
    <n v="2830.2400000000002"/>
    <n v="0.38"/>
    <x v="2"/>
    <x v="2"/>
    <x v="1"/>
  </r>
  <r>
    <x v="4"/>
    <n v="1189833"/>
    <d v="2021-03-04T00:00:00"/>
    <x v="3"/>
    <x v="10"/>
    <s v="Billings"/>
    <x v="0"/>
    <n v="41"/>
    <n v="196"/>
    <n v="8036"/>
    <n v="4500.1600000000008"/>
    <n v="0.56000000000000005"/>
    <x v="2"/>
    <x v="2"/>
    <x v="1"/>
  </r>
  <r>
    <x v="4"/>
    <n v="1189833"/>
    <d v="2021-03-05T00:00:00"/>
    <x v="3"/>
    <x v="10"/>
    <s v="Billings"/>
    <x v="1"/>
    <n v="45"/>
    <n v="182"/>
    <n v="8190"/>
    <n v="3521.7"/>
    <n v="0.43"/>
    <x v="2"/>
    <x v="2"/>
    <x v="1"/>
  </r>
  <r>
    <x v="4"/>
    <n v="1189833"/>
    <d v="2021-03-06T00:00:00"/>
    <x v="3"/>
    <x v="10"/>
    <s v="Billings"/>
    <x v="2"/>
    <n v="42"/>
    <n v="133"/>
    <n v="5586"/>
    <n v="3351.6"/>
    <n v="0.6"/>
    <x v="2"/>
    <x v="2"/>
    <x v="1"/>
  </r>
  <r>
    <x v="4"/>
    <n v="1189833"/>
    <d v="2021-03-07T00:00:00"/>
    <x v="3"/>
    <x v="10"/>
    <s v="Billings"/>
    <x v="3"/>
    <n v="43"/>
    <n v="143"/>
    <n v="6149"/>
    <n v="3135.9900000000002"/>
    <n v="0.51"/>
    <x v="2"/>
    <x v="2"/>
    <x v="1"/>
  </r>
  <r>
    <x v="4"/>
    <n v="1189833"/>
    <d v="2021-03-08T00:00:00"/>
    <x v="3"/>
    <x v="10"/>
    <s v="Billings"/>
    <x v="4"/>
    <n v="53"/>
    <n v="120"/>
    <n v="6360"/>
    <n v="4642.8"/>
    <n v="0.73000000000000009"/>
    <x v="2"/>
    <x v="2"/>
    <x v="1"/>
  </r>
  <r>
    <x v="4"/>
    <n v="1189833"/>
    <d v="2021-03-09T00:00:00"/>
    <x v="3"/>
    <x v="10"/>
    <s v="Billings"/>
    <x v="5"/>
    <n v="55"/>
    <n v="130"/>
    <n v="7150"/>
    <n v="2860"/>
    <n v="0.4"/>
    <x v="2"/>
    <x v="2"/>
    <x v="1"/>
  </r>
  <r>
    <x v="2"/>
    <n v="1197831"/>
    <d v="2021-03-10T00:00:00"/>
    <x v="3"/>
    <x v="10"/>
    <s v="Billings"/>
    <x v="0"/>
    <n v="18"/>
    <n v="210"/>
    <n v="3780"/>
    <n v="1890"/>
    <n v="0.5"/>
    <x v="2"/>
    <x v="2"/>
    <x v="1"/>
  </r>
  <r>
    <x v="2"/>
    <n v="1197831"/>
    <d v="2021-03-11T00:00:00"/>
    <x v="3"/>
    <x v="10"/>
    <s v="Billings"/>
    <x v="1"/>
    <n v="29"/>
    <n v="182"/>
    <n v="5278"/>
    <n v="2427.8799999999997"/>
    <n v="0.45999999999999996"/>
    <x v="2"/>
    <x v="2"/>
    <x v="1"/>
  </r>
  <r>
    <x v="2"/>
    <n v="1197831"/>
    <d v="2021-03-12T00:00:00"/>
    <x v="3"/>
    <x v="10"/>
    <s v="Billings"/>
    <x v="2"/>
    <n v="27"/>
    <n v="130"/>
    <n v="3510"/>
    <n v="1579.4999999999998"/>
    <n v="0.44999999999999996"/>
    <x v="2"/>
    <x v="2"/>
    <x v="1"/>
  </r>
  <r>
    <x v="2"/>
    <n v="1197831"/>
    <d v="2021-03-13T00:00:00"/>
    <x v="3"/>
    <x v="10"/>
    <s v="Billings"/>
    <x v="3"/>
    <n v="32"/>
    <n v="135"/>
    <n v="4320"/>
    <n v="2462.4"/>
    <n v="0.57000000000000006"/>
    <x v="2"/>
    <x v="2"/>
    <x v="1"/>
  </r>
  <r>
    <x v="2"/>
    <n v="1197831"/>
    <d v="2021-03-14T00:00:00"/>
    <x v="1"/>
    <x v="11"/>
    <s v="Knoxville"/>
    <x v="4"/>
    <n v="39"/>
    <n v="95"/>
    <n v="3705"/>
    <n v="1482"/>
    <n v="0.4"/>
    <x v="2"/>
    <x v="2"/>
    <x v="1"/>
  </r>
  <r>
    <x v="2"/>
    <n v="1197831"/>
    <d v="2021-03-15T00:00:00"/>
    <x v="1"/>
    <x v="11"/>
    <s v="Knoxville"/>
    <x v="5"/>
    <n v="33"/>
    <n v="125"/>
    <n v="4125"/>
    <n v="2681.25"/>
    <n v="0.65"/>
    <x v="2"/>
    <x v="2"/>
    <x v="1"/>
  </r>
  <r>
    <x v="2"/>
    <n v="1197831"/>
    <d v="2021-03-16T00:00:00"/>
    <x v="1"/>
    <x v="11"/>
    <s v="Knoxville"/>
    <x v="0"/>
    <n v="24"/>
    <n v="169"/>
    <n v="4056"/>
    <n v="2028"/>
    <n v="0.5"/>
    <x v="2"/>
    <x v="2"/>
    <x v="1"/>
  </r>
  <r>
    <x v="2"/>
    <n v="1197831"/>
    <d v="2021-03-17T00:00:00"/>
    <x v="1"/>
    <x v="11"/>
    <s v="Knoxville"/>
    <x v="1"/>
    <n v="33"/>
    <n v="181"/>
    <n v="5973"/>
    <n v="2867.04"/>
    <n v="0.48"/>
    <x v="2"/>
    <x v="2"/>
    <x v="1"/>
  </r>
  <r>
    <x v="2"/>
    <n v="1197831"/>
    <d v="2021-03-18T00:00:00"/>
    <x v="1"/>
    <x v="11"/>
    <s v="Knoxville"/>
    <x v="2"/>
    <n v="32"/>
    <n v="122"/>
    <n v="3904"/>
    <n v="1873.9199999999998"/>
    <n v="0.48"/>
    <x v="2"/>
    <x v="2"/>
    <x v="1"/>
  </r>
  <r>
    <x v="2"/>
    <n v="1197831"/>
    <d v="2021-03-19T00:00:00"/>
    <x v="1"/>
    <x v="11"/>
    <s v="Knoxville"/>
    <x v="3"/>
    <n v="33"/>
    <n v="108"/>
    <n v="3564"/>
    <n v="2138.4"/>
    <n v="0.6"/>
    <x v="2"/>
    <x v="2"/>
    <x v="1"/>
  </r>
  <r>
    <x v="2"/>
    <n v="1197831"/>
    <d v="2021-03-20T00:00:00"/>
    <x v="1"/>
    <x v="11"/>
    <s v="Knoxville"/>
    <x v="4"/>
    <n v="37"/>
    <n v="83"/>
    <n v="3071"/>
    <n v="1259.1099999999999"/>
    <n v="0.41"/>
    <x v="2"/>
    <x v="2"/>
    <x v="1"/>
  </r>
  <r>
    <x v="2"/>
    <n v="1197831"/>
    <d v="2021-03-21T00:00:00"/>
    <x v="1"/>
    <x v="11"/>
    <s v="Knoxville"/>
    <x v="5"/>
    <n v="32"/>
    <n v="133"/>
    <n v="4256"/>
    <n v="2723.84"/>
    <n v="0.64"/>
    <x v="2"/>
    <x v="2"/>
    <x v="1"/>
  </r>
  <r>
    <x v="2"/>
    <n v="1197831"/>
    <d v="2021-03-22T00:00:00"/>
    <x v="1"/>
    <x v="11"/>
    <s v="Knoxville"/>
    <x v="0"/>
    <n v="27"/>
    <n v="189"/>
    <n v="5103"/>
    <n v="2602.5300000000002"/>
    <n v="0.51"/>
    <x v="2"/>
    <x v="2"/>
    <x v="1"/>
  </r>
  <r>
    <x v="2"/>
    <n v="1197831"/>
    <d v="2021-03-23T00:00:00"/>
    <x v="1"/>
    <x v="11"/>
    <s v="Knoxville"/>
    <x v="1"/>
    <n v="37"/>
    <n v="163"/>
    <n v="6031"/>
    <n v="3136.12"/>
    <n v="0.52"/>
    <x v="2"/>
    <x v="2"/>
    <x v="1"/>
  </r>
  <r>
    <x v="2"/>
    <n v="1197831"/>
    <d v="2021-03-24T00:00:00"/>
    <x v="1"/>
    <x v="11"/>
    <s v="Knoxville"/>
    <x v="2"/>
    <n v="28"/>
    <n v="124"/>
    <n v="3472"/>
    <n v="1909.5999999999997"/>
    <n v="0.54999999999999993"/>
    <x v="2"/>
    <x v="2"/>
    <x v="1"/>
  </r>
  <r>
    <x v="2"/>
    <n v="1197831"/>
    <d v="2021-03-25T00:00:00"/>
    <x v="1"/>
    <x v="11"/>
    <s v="Knoxville"/>
    <x v="3"/>
    <n v="33"/>
    <n v="101"/>
    <n v="3333"/>
    <n v="2133.12"/>
    <n v="0.64"/>
    <x v="2"/>
    <x v="2"/>
    <x v="1"/>
  </r>
  <r>
    <x v="2"/>
    <n v="1197831"/>
    <d v="2021-03-26T00:00:00"/>
    <x v="1"/>
    <x v="11"/>
    <s v="Knoxville"/>
    <x v="4"/>
    <n v="39"/>
    <n v="69"/>
    <n v="2691"/>
    <n v="1264.77"/>
    <n v="0.47"/>
    <x v="2"/>
    <x v="2"/>
    <x v="1"/>
  </r>
  <r>
    <x v="2"/>
    <n v="1197831"/>
    <d v="2021-03-27T00:00:00"/>
    <x v="1"/>
    <x v="11"/>
    <s v="Knoxville"/>
    <x v="5"/>
    <n v="33"/>
    <n v="111"/>
    <n v="3663"/>
    <n v="2417.58"/>
    <n v="0.66"/>
    <x v="2"/>
    <x v="2"/>
    <x v="1"/>
  </r>
  <r>
    <x v="2"/>
    <n v="1197831"/>
    <d v="2021-03-28T00:00:00"/>
    <x v="1"/>
    <x v="11"/>
    <s v="Knoxville"/>
    <x v="0"/>
    <n v="19"/>
    <n v="169"/>
    <n v="3211"/>
    <n v="1605.5"/>
    <n v="0.5"/>
    <x v="2"/>
    <x v="2"/>
    <x v="1"/>
  </r>
  <r>
    <x v="2"/>
    <n v="1197831"/>
    <d v="2021-03-29T00:00:00"/>
    <x v="1"/>
    <x v="11"/>
    <s v="Knoxville"/>
    <x v="1"/>
    <n v="24"/>
    <n v="176"/>
    <n v="4224"/>
    <n v="2154.2400000000002"/>
    <n v="0.51"/>
    <x v="2"/>
    <x v="2"/>
    <x v="1"/>
  </r>
  <r>
    <x v="2"/>
    <n v="1197831"/>
    <d v="2021-03-30T00:00:00"/>
    <x v="1"/>
    <x v="11"/>
    <s v="Knoxville"/>
    <x v="2"/>
    <n v="19"/>
    <n v="135"/>
    <n v="2565"/>
    <n v="1410.7499999999998"/>
    <n v="0.54999999999999993"/>
    <x v="2"/>
    <x v="2"/>
    <x v="1"/>
  </r>
  <r>
    <x v="2"/>
    <n v="1197831"/>
    <d v="2021-03-31T00:00:00"/>
    <x v="1"/>
    <x v="11"/>
    <s v="Knoxville"/>
    <x v="3"/>
    <n v="23"/>
    <n v="112"/>
    <n v="2576"/>
    <n v="1674.4"/>
    <n v="0.65"/>
    <x v="2"/>
    <x v="2"/>
    <x v="1"/>
  </r>
  <r>
    <x v="2"/>
    <n v="1197831"/>
    <d v="2021-04-01T00:00:00"/>
    <x v="1"/>
    <x v="11"/>
    <s v="Knoxville"/>
    <x v="4"/>
    <n v="28"/>
    <n v="84"/>
    <n v="2352"/>
    <n v="1058.3999999999999"/>
    <n v="0.44999999999999996"/>
    <x v="2"/>
    <x v="3"/>
    <x v="1"/>
  </r>
  <r>
    <x v="2"/>
    <n v="1197831"/>
    <d v="2021-04-02T00:00:00"/>
    <x v="1"/>
    <x v="11"/>
    <s v="Knoxville"/>
    <x v="5"/>
    <n v="24"/>
    <n v="161"/>
    <n v="3864"/>
    <n v="2627.52"/>
    <n v="0.68"/>
    <x v="2"/>
    <x v="3"/>
    <x v="1"/>
  </r>
  <r>
    <x v="2"/>
    <n v="1197831"/>
    <d v="2021-04-03T00:00:00"/>
    <x v="1"/>
    <x v="11"/>
    <s v="Knoxville"/>
    <x v="0"/>
    <n v="14"/>
    <n v="189"/>
    <n v="2646"/>
    <n v="1323"/>
    <n v="0.5"/>
    <x v="2"/>
    <x v="3"/>
    <x v="1"/>
  </r>
  <r>
    <x v="2"/>
    <n v="1197831"/>
    <d v="2021-04-04T00:00:00"/>
    <x v="1"/>
    <x v="11"/>
    <s v="Knoxville"/>
    <x v="1"/>
    <n v="23"/>
    <n v="218"/>
    <n v="5014"/>
    <n v="2507"/>
    <n v="0.5"/>
    <x v="2"/>
    <x v="3"/>
    <x v="1"/>
  </r>
  <r>
    <x v="2"/>
    <n v="1197831"/>
    <d v="2021-04-05T00:00:00"/>
    <x v="1"/>
    <x v="11"/>
    <s v="Knoxville"/>
    <x v="2"/>
    <n v="19"/>
    <n v="180"/>
    <n v="3420"/>
    <n v="1846.8000000000002"/>
    <n v="0.54"/>
    <x v="2"/>
    <x v="3"/>
    <x v="1"/>
  </r>
  <r>
    <x v="2"/>
    <n v="1197831"/>
    <d v="2021-04-06T00:00:00"/>
    <x v="1"/>
    <x v="11"/>
    <s v="Knoxville"/>
    <x v="3"/>
    <n v="27"/>
    <n v="142"/>
    <n v="3834"/>
    <n v="2300.4"/>
    <n v="0.6"/>
    <x v="2"/>
    <x v="3"/>
    <x v="1"/>
  </r>
  <r>
    <x v="2"/>
    <n v="1197831"/>
    <d v="2021-04-07T00:00:00"/>
    <x v="1"/>
    <x v="11"/>
    <s v="Knoxville"/>
    <x v="4"/>
    <n v="41"/>
    <n v="106"/>
    <n v="4346"/>
    <n v="2129.54"/>
    <n v="0.49"/>
    <x v="2"/>
    <x v="3"/>
    <x v="1"/>
  </r>
  <r>
    <x v="2"/>
    <n v="1197831"/>
    <d v="2021-04-08T00:00:00"/>
    <x v="1"/>
    <x v="11"/>
    <s v="Knoxville"/>
    <x v="5"/>
    <n v="38"/>
    <n v="202"/>
    <n v="7676"/>
    <n v="5142.92"/>
    <n v="0.67"/>
    <x v="2"/>
    <x v="3"/>
    <x v="1"/>
  </r>
  <r>
    <x v="2"/>
    <n v="1197831"/>
    <d v="2021-04-09T00:00:00"/>
    <x v="1"/>
    <x v="11"/>
    <s v="Knoxville"/>
    <x v="0"/>
    <n v="36"/>
    <n v="217"/>
    <n v="7812"/>
    <n v="3984.12"/>
    <n v="0.51"/>
    <x v="2"/>
    <x v="3"/>
    <x v="1"/>
  </r>
  <r>
    <x v="2"/>
    <n v="1197831"/>
    <d v="2021-04-10T00:00:00"/>
    <x v="1"/>
    <x v="11"/>
    <s v="Knoxville"/>
    <x v="1"/>
    <n v="42"/>
    <n v="202"/>
    <n v="8484"/>
    <n v="4326.84"/>
    <n v="0.51"/>
    <x v="2"/>
    <x v="3"/>
    <x v="1"/>
  </r>
  <r>
    <x v="2"/>
    <n v="1197831"/>
    <d v="2021-04-11T00:00:00"/>
    <x v="1"/>
    <x v="11"/>
    <s v="Knoxville"/>
    <x v="2"/>
    <n v="36"/>
    <n v="169"/>
    <n v="6084"/>
    <n v="3102.84"/>
    <n v="0.51"/>
    <x v="2"/>
    <x v="3"/>
    <x v="1"/>
  </r>
  <r>
    <x v="2"/>
    <n v="1197831"/>
    <d v="2021-04-12T00:00:00"/>
    <x v="1"/>
    <x v="11"/>
    <s v="Knoxville"/>
    <x v="3"/>
    <n v="36"/>
    <n v="174"/>
    <n v="6264"/>
    <n v="3821.04"/>
    <n v="0.61"/>
    <x v="2"/>
    <x v="3"/>
    <x v="1"/>
  </r>
  <r>
    <x v="2"/>
    <n v="1197831"/>
    <d v="2021-04-13T00:00:00"/>
    <x v="1"/>
    <x v="11"/>
    <s v="Knoxville"/>
    <x v="4"/>
    <n v="43"/>
    <n v="145"/>
    <n v="6235"/>
    <n v="2992.7999999999997"/>
    <n v="0.48"/>
    <x v="2"/>
    <x v="3"/>
    <x v="1"/>
  </r>
  <r>
    <x v="2"/>
    <n v="1197831"/>
    <d v="2021-04-14T00:00:00"/>
    <x v="1"/>
    <x v="11"/>
    <s v="Knoxville"/>
    <x v="5"/>
    <n v="49"/>
    <n v="236"/>
    <n v="11564"/>
    <n v="7516.6"/>
    <n v="0.65"/>
    <x v="2"/>
    <x v="3"/>
    <x v="1"/>
  </r>
  <r>
    <x v="2"/>
    <n v="1197831"/>
    <d v="2021-04-15T00:00:00"/>
    <x v="1"/>
    <x v="11"/>
    <s v="Knoxville"/>
    <x v="0"/>
    <n v="36"/>
    <n v="215"/>
    <n v="7740"/>
    <n v="4411.7999999999993"/>
    <n v="0.56999999999999995"/>
    <x v="2"/>
    <x v="3"/>
    <x v="1"/>
  </r>
  <r>
    <x v="2"/>
    <n v="1197831"/>
    <d v="2021-04-16T00:00:00"/>
    <x v="1"/>
    <x v="11"/>
    <s v="Knoxville"/>
    <x v="1"/>
    <n v="43"/>
    <n v="206"/>
    <n v="8858"/>
    <n v="5137.6399999999994"/>
    <n v="0.57999999999999996"/>
    <x v="2"/>
    <x v="3"/>
    <x v="1"/>
  </r>
  <r>
    <x v="2"/>
    <n v="1197831"/>
    <d v="2021-04-17T00:00:00"/>
    <x v="1"/>
    <x v="11"/>
    <s v="Knoxville"/>
    <x v="2"/>
    <n v="36"/>
    <n v="263"/>
    <n v="9468"/>
    <n v="5680.8"/>
    <n v="0.6"/>
    <x v="2"/>
    <x v="3"/>
    <x v="1"/>
  </r>
  <r>
    <x v="2"/>
    <n v="1197831"/>
    <d v="2021-04-18T00:00:00"/>
    <x v="1"/>
    <x v="11"/>
    <s v="Knoxville"/>
    <x v="3"/>
    <n v="37"/>
    <n v="161"/>
    <n v="5957"/>
    <n v="3872.05"/>
    <n v="0.65"/>
    <x v="2"/>
    <x v="3"/>
    <x v="1"/>
  </r>
  <r>
    <x v="2"/>
    <n v="1197831"/>
    <d v="2021-04-19T00:00:00"/>
    <x v="1"/>
    <x v="11"/>
    <s v="Knoxville"/>
    <x v="4"/>
    <n v="43"/>
    <n v="165"/>
    <n v="7095"/>
    <n v="3760.3500000000004"/>
    <n v="0.53"/>
    <x v="2"/>
    <x v="3"/>
    <x v="1"/>
  </r>
  <r>
    <x v="2"/>
    <n v="1197831"/>
    <d v="2021-04-20T00:00:00"/>
    <x v="1"/>
    <x v="11"/>
    <s v="Knoxville"/>
    <x v="5"/>
    <n v="52"/>
    <n v="223"/>
    <n v="11596"/>
    <n v="8117.2000000000007"/>
    <n v="0.70000000000000007"/>
    <x v="2"/>
    <x v="3"/>
    <x v="1"/>
  </r>
  <r>
    <x v="2"/>
    <n v="1197831"/>
    <d v="2021-04-21T00:00:00"/>
    <x v="1"/>
    <x v="11"/>
    <s v="Knoxville"/>
    <x v="0"/>
    <n v="41"/>
    <n v="233"/>
    <n v="9553"/>
    <n v="5445.2099999999991"/>
    <n v="0.56999999999999995"/>
    <x v="2"/>
    <x v="3"/>
    <x v="1"/>
  </r>
  <r>
    <x v="2"/>
    <n v="1197831"/>
    <d v="2021-04-22T00:00:00"/>
    <x v="1"/>
    <x v="11"/>
    <s v="Knoxville"/>
    <x v="1"/>
    <n v="54"/>
    <n v="233"/>
    <n v="12582"/>
    <n v="7171.74"/>
    <n v="0.56999999999999995"/>
    <x v="2"/>
    <x v="3"/>
    <x v="1"/>
  </r>
  <r>
    <x v="2"/>
    <n v="1197831"/>
    <d v="2021-04-23T00:00:00"/>
    <x v="1"/>
    <x v="11"/>
    <s v="Knoxville"/>
    <x v="2"/>
    <n v="46"/>
    <n v="285"/>
    <n v="13110"/>
    <n v="7866"/>
    <n v="0.6"/>
    <x v="2"/>
    <x v="3"/>
    <x v="1"/>
  </r>
  <r>
    <x v="2"/>
    <n v="1197831"/>
    <d v="2021-04-24T00:00:00"/>
    <x v="1"/>
    <x v="11"/>
    <s v="Knoxville"/>
    <x v="3"/>
    <n v="42"/>
    <n v="133"/>
    <n v="5586"/>
    <n v="3854.34"/>
    <n v="0.69000000000000006"/>
    <x v="2"/>
    <x v="3"/>
    <x v="1"/>
  </r>
  <r>
    <x v="2"/>
    <n v="1197831"/>
    <d v="2021-04-25T00:00:00"/>
    <x v="1"/>
    <x v="11"/>
    <s v="Knoxville"/>
    <x v="4"/>
    <n v="49"/>
    <n v="133"/>
    <n v="6517"/>
    <n v="3454.01"/>
    <n v="0.53"/>
    <x v="2"/>
    <x v="3"/>
    <x v="1"/>
  </r>
  <r>
    <x v="2"/>
    <n v="1197831"/>
    <d v="2021-04-26T00:00:00"/>
    <x v="1"/>
    <x v="11"/>
    <s v="Knoxville"/>
    <x v="5"/>
    <n v="53"/>
    <n v="181"/>
    <n v="9593"/>
    <n v="6811.0300000000007"/>
    <n v="0.71000000000000008"/>
    <x v="2"/>
    <x v="3"/>
    <x v="1"/>
  </r>
  <r>
    <x v="2"/>
    <n v="1197831"/>
    <d v="2021-04-27T00:00:00"/>
    <x v="1"/>
    <x v="11"/>
    <s v="Knoxville"/>
    <x v="0"/>
    <n v="49"/>
    <n v="182"/>
    <n v="8918"/>
    <n v="5350.8"/>
    <n v="0.6"/>
    <x v="2"/>
    <x v="3"/>
    <x v="1"/>
  </r>
  <r>
    <x v="2"/>
    <n v="1197831"/>
    <d v="2021-04-28T00:00:00"/>
    <x v="1"/>
    <x v="11"/>
    <s v="Knoxville"/>
    <x v="1"/>
    <n v="47"/>
    <n v="169"/>
    <n v="7943"/>
    <n v="4765.8"/>
    <n v="0.6"/>
    <x v="2"/>
    <x v="3"/>
    <x v="1"/>
  </r>
  <r>
    <x v="2"/>
    <n v="1197831"/>
    <d v="2021-04-29T00:00:00"/>
    <x v="1"/>
    <x v="11"/>
    <s v="Knoxville"/>
    <x v="2"/>
    <n v="54"/>
    <n v="182"/>
    <n v="9828"/>
    <n v="5798.5199999999995"/>
    <n v="0.59"/>
    <x v="2"/>
    <x v="3"/>
    <x v="1"/>
  </r>
  <r>
    <x v="2"/>
    <n v="1197831"/>
    <d v="2021-04-30T00:00:00"/>
    <x v="1"/>
    <x v="11"/>
    <s v="Knoxville"/>
    <x v="3"/>
    <n v="53"/>
    <n v="100"/>
    <n v="5300"/>
    <n v="3710.0000000000005"/>
    <n v="0.70000000000000007"/>
    <x v="2"/>
    <x v="3"/>
    <x v="1"/>
  </r>
  <r>
    <x v="2"/>
    <n v="1197831"/>
    <d v="2021-05-01T00:00:00"/>
    <x v="1"/>
    <x v="11"/>
    <s v="Knoxville"/>
    <x v="4"/>
    <n v="47"/>
    <n v="120"/>
    <n v="5640"/>
    <n v="2876.4"/>
    <n v="0.51"/>
    <x v="2"/>
    <x v="4"/>
    <x v="1"/>
  </r>
  <r>
    <x v="2"/>
    <n v="1197831"/>
    <d v="2021-05-02T00:00:00"/>
    <x v="1"/>
    <x v="11"/>
    <s v="Knoxville"/>
    <x v="5"/>
    <n v="42"/>
    <n v="163"/>
    <n v="6846"/>
    <n v="5066.0400000000009"/>
    <n v="0.7400000000000001"/>
    <x v="2"/>
    <x v="4"/>
    <x v="1"/>
  </r>
  <r>
    <x v="2"/>
    <n v="1197831"/>
    <d v="2021-05-03T00:00:00"/>
    <x v="1"/>
    <x v="11"/>
    <s v="Knoxville"/>
    <x v="0"/>
    <n v="33"/>
    <n v="173"/>
    <n v="5709"/>
    <n v="3254.1299999999997"/>
    <n v="0.56999999999999995"/>
    <x v="2"/>
    <x v="4"/>
    <x v="1"/>
  </r>
  <r>
    <x v="2"/>
    <n v="1197831"/>
    <d v="2021-05-04T00:00:00"/>
    <x v="1"/>
    <x v="11"/>
    <s v="Knoxville"/>
    <x v="1"/>
    <n v="32"/>
    <n v="150"/>
    <n v="4800"/>
    <n v="2880"/>
    <n v="0.6"/>
    <x v="2"/>
    <x v="4"/>
    <x v="1"/>
  </r>
  <r>
    <x v="2"/>
    <n v="1197831"/>
    <d v="2021-05-05T00:00:00"/>
    <x v="1"/>
    <x v="11"/>
    <s v="Knoxville"/>
    <x v="2"/>
    <n v="36"/>
    <n v="147"/>
    <n v="5292"/>
    <n v="3069.3599999999997"/>
    <n v="0.57999999999999996"/>
    <x v="2"/>
    <x v="4"/>
    <x v="1"/>
  </r>
  <r>
    <x v="2"/>
    <n v="1197831"/>
    <d v="2021-05-06T00:00:00"/>
    <x v="1"/>
    <x v="11"/>
    <s v="Knoxville"/>
    <x v="3"/>
    <n v="38"/>
    <n v="98"/>
    <n v="3724"/>
    <n v="2606.8000000000002"/>
    <n v="0.70000000000000007"/>
    <x v="2"/>
    <x v="4"/>
    <x v="1"/>
  </r>
  <r>
    <x v="2"/>
    <n v="1197831"/>
    <d v="2021-05-07T00:00:00"/>
    <x v="1"/>
    <x v="11"/>
    <s v="Knoxville"/>
    <x v="4"/>
    <n v="32"/>
    <n v="88"/>
    <n v="2816"/>
    <n v="1436.16"/>
    <n v="0.51"/>
    <x v="2"/>
    <x v="4"/>
    <x v="1"/>
  </r>
  <r>
    <x v="2"/>
    <n v="1197831"/>
    <d v="2021-05-08T00:00:00"/>
    <x v="1"/>
    <x v="11"/>
    <s v="Knoxville"/>
    <x v="5"/>
    <n v="43"/>
    <n v="131"/>
    <n v="5633"/>
    <n v="3999.4300000000003"/>
    <n v="0.71000000000000008"/>
    <x v="2"/>
    <x v="4"/>
    <x v="1"/>
  </r>
  <r>
    <x v="2"/>
    <n v="1197831"/>
    <d v="2021-05-09T00:00:00"/>
    <x v="1"/>
    <x v="11"/>
    <s v="Knoxville"/>
    <x v="0"/>
    <n v="29"/>
    <n v="196"/>
    <n v="5684"/>
    <n v="3183.0399999999995"/>
    <n v="0.55999999999999994"/>
    <x v="2"/>
    <x v="4"/>
    <x v="1"/>
  </r>
  <r>
    <x v="2"/>
    <n v="1197831"/>
    <d v="2021-05-10T00:00:00"/>
    <x v="1"/>
    <x v="11"/>
    <s v="Knoxville"/>
    <x v="1"/>
    <n v="29"/>
    <n v="189"/>
    <n v="5481"/>
    <n v="3069.3599999999997"/>
    <n v="0.55999999999999994"/>
    <x v="2"/>
    <x v="4"/>
    <x v="1"/>
  </r>
  <r>
    <x v="2"/>
    <n v="1197831"/>
    <d v="2021-05-11T00:00:00"/>
    <x v="1"/>
    <x v="11"/>
    <s v="Knoxville"/>
    <x v="2"/>
    <n v="50"/>
    <n v="174"/>
    <n v="8700"/>
    <n v="4871.9999999999991"/>
    <n v="0.55999999999999994"/>
    <x v="2"/>
    <x v="4"/>
    <x v="1"/>
  </r>
  <r>
    <x v="2"/>
    <n v="1197831"/>
    <d v="2021-05-12T00:00:00"/>
    <x v="1"/>
    <x v="11"/>
    <s v="Knoxville"/>
    <x v="3"/>
    <n v="52"/>
    <n v="133"/>
    <n v="6916"/>
    <n v="4772.04"/>
    <n v="0.69000000000000006"/>
    <x v="2"/>
    <x v="4"/>
    <x v="1"/>
  </r>
  <r>
    <x v="2"/>
    <n v="1197831"/>
    <d v="2021-05-13T00:00:00"/>
    <x v="1"/>
    <x v="11"/>
    <s v="Knoxville"/>
    <x v="4"/>
    <n v="51"/>
    <n v="113"/>
    <n v="5763"/>
    <n v="3054.3900000000003"/>
    <n v="0.53"/>
    <x v="2"/>
    <x v="4"/>
    <x v="1"/>
  </r>
  <r>
    <x v="2"/>
    <n v="1197831"/>
    <d v="2021-05-14T00:00:00"/>
    <x v="1"/>
    <x v="11"/>
    <s v="Knoxville"/>
    <x v="5"/>
    <n v="59"/>
    <n v="169"/>
    <n v="9971"/>
    <n v="7079.4100000000008"/>
    <n v="0.71000000000000008"/>
    <x v="2"/>
    <x v="4"/>
    <x v="1"/>
  </r>
  <r>
    <x v="2"/>
    <n v="1197831"/>
    <d v="2021-05-15T00:00:00"/>
    <x v="1"/>
    <x v="11"/>
    <s v="Knoxville"/>
    <x v="0"/>
    <n v="53"/>
    <n v="200"/>
    <n v="10600"/>
    <n v="6148"/>
    <n v="0.57999999999999996"/>
    <x v="2"/>
    <x v="4"/>
    <x v="1"/>
  </r>
  <r>
    <x v="2"/>
    <n v="1197831"/>
    <d v="2021-05-16T00:00:00"/>
    <x v="1"/>
    <x v="11"/>
    <s v="Knoxville"/>
    <x v="1"/>
    <n v="51"/>
    <n v="240"/>
    <n v="12240"/>
    <n v="6731.9999999999991"/>
    <n v="0.54999999999999993"/>
    <x v="2"/>
    <x v="4"/>
    <x v="1"/>
  </r>
  <r>
    <x v="2"/>
    <n v="1197831"/>
    <d v="2021-05-17T00:00:00"/>
    <x v="1"/>
    <x v="11"/>
    <s v="Knoxville"/>
    <x v="2"/>
    <n v="54"/>
    <n v="210"/>
    <n v="11340"/>
    <n v="6236.9999999999991"/>
    <n v="0.54999999999999993"/>
    <x v="2"/>
    <x v="4"/>
    <x v="1"/>
  </r>
  <r>
    <x v="2"/>
    <n v="1197831"/>
    <d v="2021-05-18T00:00:00"/>
    <x v="1"/>
    <x v="11"/>
    <s v="Knoxville"/>
    <x v="3"/>
    <n v="54"/>
    <n v="149"/>
    <n v="8046"/>
    <n v="5551.7400000000007"/>
    <n v="0.69000000000000006"/>
    <x v="2"/>
    <x v="4"/>
    <x v="1"/>
  </r>
  <r>
    <x v="2"/>
    <n v="1197831"/>
    <d v="2021-05-19T00:00:00"/>
    <x v="1"/>
    <x v="11"/>
    <s v="Knoxville"/>
    <x v="4"/>
    <n v="50"/>
    <n v="140"/>
    <n v="7000"/>
    <n v="3500"/>
    <n v="0.5"/>
    <x v="2"/>
    <x v="4"/>
    <x v="1"/>
  </r>
  <r>
    <x v="2"/>
    <n v="1197831"/>
    <d v="2021-05-20T00:00:00"/>
    <x v="1"/>
    <x v="11"/>
    <s v="Knoxville"/>
    <x v="5"/>
    <n v="61"/>
    <n v="225"/>
    <n v="13725"/>
    <n v="10156.500000000002"/>
    <n v="0.7400000000000001"/>
    <x v="2"/>
    <x v="4"/>
    <x v="1"/>
  </r>
  <r>
    <x v="0"/>
    <n v="1185732"/>
    <d v="2021-05-21T00:00:00"/>
    <x v="1"/>
    <x v="11"/>
    <s v="Knoxville"/>
    <x v="0"/>
    <n v="32"/>
    <n v="119"/>
    <n v="3808"/>
    <n v="1904"/>
    <n v="0.5"/>
    <x v="2"/>
    <x v="4"/>
    <x v="1"/>
  </r>
  <r>
    <x v="0"/>
    <n v="1185732"/>
    <d v="2021-05-22T00:00:00"/>
    <x v="1"/>
    <x v="11"/>
    <s v="Knoxville"/>
    <x v="1"/>
    <n v="32"/>
    <n v="56"/>
    <n v="1792"/>
    <n v="878.07999999999993"/>
    <n v="0.49"/>
    <x v="2"/>
    <x v="4"/>
    <x v="1"/>
  </r>
  <r>
    <x v="0"/>
    <n v="1185732"/>
    <d v="2021-05-23T00:00:00"/>
    <x v="1"/>
    <x v="11"/>
    <s v="Knoxville"/>
    <x v="2"/>
    <n v="24"/>
    <n v="65"/>
    <n v="1560"/>
    <n v="748.8"/>
    <n v="0.48"/>
    <x v="2"/>
    <x v="4"/>
    <x v="1"/>
  </r>
  <r>
    <x v="0"/>
    <n v="1185732"/>
    <d v="2021-05-24T00:00:00"/>
    <x v="1"/>
    <x v="11"/>
    <s v="Knoxville"/>
    <x v="3"/>
    <n v="27"/>
    <n v="19"/>
    <n v="513"/>
    <n v="271.89"/>
    <n v="0.53"/>
    <x v="2"/>
    <x v="4"/>
    <x v="1"/>
  </r>
  <r>
    <x v="0"/>
    <n v="1185732"/>
    <d v="2021-05-25T00:00:00"/>
    <x v="3"/>
    <x v="12"/>
    <s v="Omaha"/>
    <x v="4"/>
    <n v="43"/>
    <n v="35"/>
    <n v="1505"/>
    <n v="677.24999999999989"/>
    <n v="0.44999999999999996"/>
    <x v="2"/>
    <x v="4"/>
    <x v="1"/>
  </r>
  <r>
    <x v="0"/>
    <n v="1185732"/>
    <d v="2021-05-26T00:00:00"/>
    <x v="3"/>
    <x v="12"/>
    <s v="Omaha"/>
    <x v="5"/>
    <n v="32"/>
    <n v="68"/>
    <n v="2176"/>
    <n v="1327.36"/>
    <n v="0.61"/>
    <x v="2"/>
    <x v="4"/>
    <x v="1"/>
  </r>
  <r>
    <x v="0"/>
    <n v="1185732"/>
    <d v="2021-05-27T00:00:00"/>
    <x v="3"/>
    <x v="12"/>
    <s v="Omaha"/>
    <x v="0"/>
    <n v="32"/>
    <n v="119"/>
    <n v="3808"/>
    <n v="2056.3200000000002"/>
    <n v="0.54"/>
    <x v="2"/>
    <x v="4"/>
    <x v="1"/>
  </r>
  <r>
    <x v="0"/>
    <n v="1185732"/>
    <d v="2021-05-28T00:00:00"/>
    <x v="3"/>
    <x v="12"/>
    <s v="Omaha"/>
    <x v="1"/>
    <n v="33"/>
    <n v="38"/>
    <n v="1254"/>
    <n v="627"/>
    <n v="0.5"/>
    <x v="2"/>
    <x v="4"/>
    <x v="1"/>
  </r>
  <r>
    <x v="0"/>
    <n v="1185732"/>
    <d v="2021-05-29T00:00:00"/>
    <x v="3"/>
    <x v="12"/>
    <s v="Omaha"/>
    <x v="2"/>
    <n v="23"/>
    <n v="47"/>
    <n v="1081"/>
    <n v="540.5"/>
    <n v="0.5"/>
    <x v="2"/>
    <x v="4"/>
    <x v="1"/>
  </r>
  <r>
    <x v="0"/>
    <n v="1185732"/>
    <d v="2021-05-30T00:00:00"/>
    <x v="3"/>
    <x v="12"/>
    <s v="Omaha"/>
    <x v="3"/>
    <n v="29"/>
    <n v="14"/>
    <n v="406"/>
    <n v="203"/>
    <n v="0.5"/>
    <x v="2"/>
    <x v="4"/>
    <x v="1"/>
  </r>
  <r>
    <x v="0"/>
    <n v="1185732"/>
    <d v="2021-05-31T00:00:00"/>
    <x v="3"/>
    <x v="12"/>
    <s v="Omaha"/>
    <x v="4"/>
    <n v="41"/>
    <n v="31"/>
    <n v="1271"/>
    <n v="622.79"/>
    <n v="0.49"/>
    <x v="2"/>
    <x v="4"/>
    <x v="1"/>
  </r>
  <r>
    <x v="0"/>
    <n v="1185732"/>
    <d v="2021-06-01T00:00:00"/>
    <x v="3"/>
    <x v="12"/>
    <s v="Omaha"/>
    <x v="5"/>
    <n v="32"/>
    <n v="60"/>
    <n v="1920"/>
    <n v="1190.4000000000001"/>
    <n v="0.62"/>
    <x v="2"/>
    <x v="11"/>
    <x v="1"/>
  </r>
  <r>
    <x v="0"/>
    <n v="1185732"/>
    <d v="2021-06-02T00:00:00"/>
    <x v="3"/>
    <x v="12"/>
    <s v="Omaha"/>
    <x v="0"/>
    <n v="38"/>
    <n v="122"/>
    <n v="4636"/>
    <n v="2503.44"/>
    <n v="0.54"/>
    <x v="2"/>
    <x v="11"/>
    <x v="1"/>
  </r>
  <r>
    <x v="0"/>
    <n v="1185732"/>
    <d v="2021-06-03T00:00:00"/>
    <x v="3"/>
    <x v="12"/>
    <s v="Omaha"/>
    <x v="1"/>
    <n v="39"/>
    <n v="26"/>
    <n v="1014"/>
    <n v="466.43999999999994"/>
    <n v="0.45999999999999996"/>
    <x v="2"/>
    <x v="11"/>
    <x v="1"/>
  </r>
  <r>
    <x v="0"/>
    <n v="1185732"/>
    <d v="2021-06-04T00:00:00"/>
    <x v="3"/>
    <x v="12"/>
    <s v="Omaha"/>
    <x v="2"/>
    <n v="29"/>
    <n v="39"/>
    <n v="1131"/>
    <n v="565.5"/>
    <n v="0.5"/>
    <x v="2"/>
    <x v="11"/>
    <x v="1"/>
  </r>
  <r>
    <x v="0"/>
    <n v="1185732"/>
    <d v="2021-06-05T00:00:00"/>
    <x v="3"/>
    <x v="12"/>
    <s v="Omaha"/>
    <x v="3"/>
    <n v="33"/>
    <n v="0"/>
    <n v="0"/>
    <n v="0"/>
    <n v="0.55000000000000004"/>
    <x v="2"/>
    <x v="11"/>
    <x v="1"/>
  </r>
  <r>
    <x v="0"/>
    <n v="1185732"/>
    <d v="2021-06-06T00:00:00"/>
    <x v="3"/>
    <x v="12"/>
    <s v="Omaha"/>
    <x v="4"/>
    <n v="45"/>
    <n v="13"/>
    <n v="585"/>
    <n v="274.95"/>
    <n v="0.47"/>
    <x v="2"/>
    <x v="11"/>
    <x v="1"/>
  </r>
  <r>
    <x v="0"/>
    <n v="1185732"/>
    <d v="2021-06-07T00:00:00"/>
    <x v="3"/>
    <x v="12"/>
    <s v="Omaha"/>
    <x v="5"/>
    <n v="37"/>
    <n v="38"/>
    <n v="1406"/>
    <n v="857.66"/>
    <n v="0.61"/>
    <x v="2"/>
    <x v="11"/>
    <x v="1"/>
  </r>
  <r>
    <x v="0"/>
    <n v="1185732"/>
    <d v="2021-06-08T00:00:00"/>
    <x v="3"/>
    <x v="12"/>
    <s v="Omaha"/>
    <x v="0"/>
    <n v="38"/>
    <n v="105"/>
    <n v="3990"/>
    <n v="2114.7000000000003"/>
    <n v="0.53"/>
    <x v="2"/>
    <x v="11"/>
    <x v="1"/>
  </r>
  <r>
    <x v="0"/>
    <n v="1185732"/>
    <d v="2021-06-09T00:00:00"/>
    <x v="3"/>
    <x v="12"/>
    <s v="Omaha"/>
    <x v="1"/>
    <n v="32"/>
    <n v="23"/>
    <n v="736"/>
    <n v="331.2"/>
    <n v="0.44999999999999996"/>
    <x v="2"/>
    <x v="11"/>
    <x v="1"/>
  </r>
  <r>
    <x v="0"/>
    <n v="1185732"/>
    <d v="2021-06-10T00:00:00"/>
    <x v="3"/>
    <x v="12"/>
    <s v="Omaha"/>
    <x v="2"/>
    <n v="23"/>
    <n v="21"/>
    <n v="483"/>
    <n v="217.34999999999997"/>
    <n v="0.44999999999999996"/>
    <x v="2"/>
    <x v="11"/>
    <x v="1"/>
  </r>
  <r>
    <x v="0"/>
    <n v="1185732"/>
    <d v="2021-06-11T00:00:00"/>
    <x v="3"/>
    <x v="12"/>
    <s v="Omaha"/>
    <x v="3"/>
    <n v="27"/>
    <n v="0"/>
    <n v="0"/>
    <n v="0"/>
    <n v="0.53"/>
    <x v="2"/>
    <x v="11"/>
    <x v="1"/>
  </r>
  <r>
    <x v="0"/>
    <n v="1185732"/>
    <d v="2021-06-12T00:00:00"/>
    <x v="3"/>
    <x v="12"/>
    <s v="Omaha"/>
    <x v="4"/>
    <n v="42"/>
    <n v="6"/>
    <n v="252"/>
    <n v="120.96"/>
    <n v="0.48"/>
    <x v="2"/>
    <x v="11"/>
    <x v="1"/>
  </r>
  <r>
    <x v="0"/>
    <n v="1185732"/>
    <d v="2021-06-13T00:00:00"/>
    <x v="3"/>
    <x v="12"/>
    <s v="Omaha"/>
    <x v="5"/>
    <n v="34"/>
    <n v="39"/>
    <n v="1326"/>
    <n v="822.12"/>
    <n v="0.62"/>
    <x v="2"/>
    <x v="11"/>
    <x v="1"/>
  </r>
  <r>
    <x v="0"/>
    <n v="1185732"/>
    <d v="2021-06-14T00:00:00"/>
    <x v="3"/>
    <x v="12"/>
    <s v="Omaha"/>
    <x v="0"/>
    <n v="44"/>
    <n v="118"/>
    <n v="5192"/>
    <n v="2803.6800000000003"/>
    <n v="0.54"/>
    <x v="2"/>
    <x v="11"/>
    <x v="1"/>
  </r>
  <r>
    <x v="0"/>
    <n v="1185732"/>
    <d v="2021-06-15T00:00:00"/>
    <x v="3"/>
    <x v="12"/>
    <s v="Omaha"/>
    <x v="1"/>
    <n v="38"/>
    <n v="33"/>
    <n v="1254"/>
    <n v="627"/>
    <n v="0.5"/>
    <x v="2"/>
    <x v="11"/>
    <x v="1"/>
  </r>
  <r>
    <x v="0"/>
    <n v="1185732"/>
    <d v="2021-06-16T00:00:00"/>
    <x v="3"/>
    <x v="12"/>
    <s v="Omaha"/>
    <x v="2"/>
    <n v="32"/>
    <n v="30"/>
    <n v="960"/>
    <n v="460.79999999999995"/>
    <n v="0.48"/>
    <x v="2"/>
    <x v="11"/>
    <x v="1"/>
  </r>
  <r>
    <x v="0"/>
    <n v="1185732"/>
    <d v="2021-06-17T00:00:00"/>
    <x v="3"/>
    <x v="12"/>
    <s v="Omaha"/>
    <x v="3"/>
    <n v="34"/>
    <n v="7"/>
    <n v="238"/>
    <n v="126.14"/>
    <n v="0.53"/>
    <x v="2"/>
    <x v="11"/>
    <x v="1"/>
  </r>
  <r>
    <x v="0"/>
    <n v="1185732"/>
    <d v="2021-06-18T00:00:00"/>
    <x v="3"/>
    <x v="12"/>
    <s v="Omaha"/>
    <x v="4"/>
    <n v="46"/>
    <n v="13"/>
    <n v="598"/>
    <n v="275.08"/>
    <n v="0.45999999999999996"/>
    <x v="2"/>
    <x v="11"/>
    <x v="1"/>
  </r>
  <r>
    <x v="0"/>
    <n v="1185732"/>
    <d v="2021-06-19T00:00:00"/>
    <x v="3"/>
    <x v="12"/>
    <s v="Omaha"/>
    <x v="5"/>
    <n v="51"/>
    <n v="41"/>
    <n v="2091"/>
    <n v="1296.42"/>
    <n v="0.62"/>
    <x v="2"/>
    <x v="11"/>
    <x v="1"/>
  </r>
  <r>
    <x v="0"/>
    <n v="1185732"/>
    <d v="2021-06-20T00:00:00"/>
    <x v="3"/>
    <x v="12"/>
    <s v="Omaha"/>
    <x v="0"/>
    <n v="36"/>
    <n v="120"/>
    <n v="4320"/>
    <n v="2289.6"/>
    <n v="0.53"/>
    <x v="2"/>
    <x v="11"/>
    <x v="1"/>
  </r>
  <r>
    <x v="0"/>
    <n v="1185732"/>
    <d v="2021-06-21T00:00:00"/>
    <x v="3"/>
    <x v="12"/>
    <s v="Omaha"/>
    <x v="1"/>
    <n v="32"/>
    <n v="45"/>
    <n v="1440"/>
    <n v="720"/>
    <n v="0.5"/>
    <x v="2"/>
    <x v="11"/>
    <x v="1"/>
  </r>
  <r>
    <x v="0"/>
    <n v="1185732"/>
    <d v="2021-06-22T00:00:00"/>
    <x v="3"/>
    <x v="12"/>
    <s v="Omaha"/>
    <x v="2"/>
    <n v="27"/>
    <n v="46"/>
    <n v="1242"/>
    <n v="558.9"/>
    <n v="0.44999999999999996"/>
    <x v="2"/>
    <x v="11"/>
    <x v="1"/>
  </r>
  <r>
    <x v="0"/>
    <n v="1185732"/>
    <d v="2021-06-23T00:00:00"/>
    <x v="3"/>
    <x v="12"/>
    <s v="Omaha"/>
    <x v="3"/>
    <n v="27"/>
    <n v="39"/>
    <n v="1053"/>
    <n v="568.62"/>
    <n v="0.54"/>
    <x v="2"/>
    <x v="11"/>
    <x v="1"/>
  </r>
  <r>
    <x v="0"/>
    <n v="1185732"/>
    <d v="2021-06-24T00:00:00"/>
    <x v="3"/>
    <x v="12"/>
    <s v="Omaha"/>
    <x v="4"/>
    <n v="42"/>
    <n v="42"/>
    <n v="1764"/>
    <n v="882"/>
    <n v="0.5"/>
    <x v="2"/>
    <x v="11"/>
    <x v="1"/>
  </r>
  <r>
    <x v="0"/>
    <n v="1185732"/>
    <d v="2021-06-25T00:00:00"/>
    <x v="3"/>
    <x v="12"/>
    <s v="Omaha"/>
    <x v="5"/>
    <n v="49"/>
    <n v="85"/>
    <n v="4165"/>
    <n v="2582.3000000000002"/>
    <n v="0.62"/>
    <x v="2"/>
    <x v="11"/>
    <x v="1"/>
  </r>
  <r>
    <x v="0"/>
    <n v="1185732"/>
    <d v="2021-06-26T00:00:00"/>
    <x v="3"/>
    <x v="12"/>
    <s v="Omaha"/>
    <x v="0"/>
    <n v="43"/>
    <n v="165"/>
    <n v="7095"/>
    <n v="3618.4500000000003"/>
    <n v="0.51"/>
    <x v="2"/>
    <x v="11"/>
    <x v="1"/>
  </r>
  <r>
    <x v="0"/>
    <n v="1185732"/>
    <d v="2021-06-27T00:00:00"/>
    <x v="3"/>
    <x v="12"/>
    <s v="Omaha"/>
    <x v="1"/>
    <n v="37"/>
    <n v="81"/>
    <n v="2997"/>
    <n v="1348.6499999999999"/>
    <n v="0.44999999999999996"/>
    <x v="2"/>
    <x v="11"/>
    <x v="1"/>
  </r>
  <r>
    <x v="0"/>
    <n v="1185732"/>
    <d v="2021-06-28T00:00:00"/>
    <x v="3"/>
    <x v="12"/>
    <s v="Omaha"/>
    <x v="2"/>
    <n v="34"/>
    <n v="63"/>
    <n v="2142"/>
    <n v="963.89999999999986"/>
    <n v="0.44999999999999996"/>
    <x v="2"/>
    <x v="11"/>
    <x v="1"/>
  </r>
  <r>
    <x v="0"/>
    <n v="1185732"/>
    <d v="2021-06-29T00:00:00"/>
    <x v="3"/>
    <x v="12"/>
    <s v="Omaha"/>
    <x v="3"/>
    <n v="33"/>
    <n v="46"/>
    <n v="1518"/>
    <n v="789.36"/>
    <n v="0.52"/>
    <x v="2"/>
    <x v="11"/>
    <x v="1"/>
  </r>
  <r>
    <x v="0"/>
    <n v="1185732"/>
    <d v="2021-06-30T00:00:00"/>
    <x v="3"/>
    <x v="12"/>
    <s v="Omaha"/>
    <x v="4"/>
    <n v="41"/>
    <n v="44"/>
    <n v="1804"/>
    <n v="883.96"/>
    <n v="0.49"/>
    <x v="2"/>
    <x v="11"/>
    <x v="1"/>
  </r>
  <r>
    <x v="0"/>
    <n v="1185732"/>
    <d v="2021-07-01T00:00:00"/>
    <x v="3"/>
    <x v="12"/>
    <s v="Omaha"/>
    <x v="5"/>
    <n v="49"/>
    <n v="91"/>
    <n v="4459"/>
    <n v="2809.17"/>
    <n v="0.63"/>
    <x v="2"/>
    <x v="5"/>
    <x v="1"/>
  </r>
  <r>
    <x v="0"/>
    <n v="1185732"/>
    <d v="2021-07-02T00:00:00"/>
    <x v="3"/>
    <x v="12"/>
    <s v="Omaha"/>
    <x v="0"/>
    <n v="41"/>
    <n v="145"/>
    <n v="5945"/>
    <n v="3150.8500000000004"/>
    <n v="0.53"/>
    <x v="2"/>
    <x v="5"/>
    <x v="1"/>
  </r>
  <r>
    <x v="0"/>
    <n v="1185732"/>
    <d v="2021-07-03T00:00:00"/>
    <x v="3"/>
    <x v="12"/>
    <s v="Omaha"/>
    <x v="1"/>
    <n v="42"/>
    <n v="80"/>
    <n v="3360"/>
    <n v="1646.3999999999999"/>
    <n v="0.49"/>
    <x v="2"/>
    <x v="5"/>
    <x v="1"/>
  </r>
  <r>
    <x v="0"/>
    <n v="1185732"/>
    <d v="2021-07-04T00:00:00"/>
    <x v="3"/>
    <x v="12"/>
    <s v="Omaha"/>
    <x v="2"/>
    <n v="36"/>
    <n v="52"/>
    <n v="1872"/>
    <n v="898.56"/>
    <n v="0.48"/>
    <x v="2"/>
    <x v="5"/>
    <x v="1"/>
  </r>
  <r>
    <x v="0"/>
    <n v="1185732"/>
    <d v="2021-07-05T00:00:00"/>
    <x v="3"/>
    <x v="12"/>
    <s v="Omaha"/>
    <x v="3"/>
    <n v="29"/>
    <n v="38"/>
    <n v="1102"/>
    <n v="562.02"/>
    <n v="0.51"/>
    <x v="2"/>
    <x v="5"/>
    <x v="1"/>
  </r>
  <r>
    <x v="0"/>
    <n v="1185732"/>
    <d v="2021-07-06T00:00:00"/>
    <x v="3"/>
    <x v="12"/>
    <s v="Omaha"/>
    <x v="4"/>
    <n v="37"/>
    <n v="27"/>
    <n v="999"/>
    <n v="479.52"/>
    <n v="0.48"/>
    <x v="2"/>
    <x v="5"/>
    <x v="1"/>
  </r>
  <r>
    <x v="0"/>
    <n v="1185732"/>
    <d v="2021-07-07T00:00:00"/>
    <x v="3"/>
    <x v="12"/>
    <s v="Omaha"/>
    <x v="5"/>
    <n v="44"/>
    <n v="69"/>
    <n v="3036"/>
    <n v="1821.6"/>
    <n v="0.6"/>
    <x v="2"/>
    <x v="5"/>
    <x v="1"/>
  </r>
  <r>
    <x v="0"/>
    <n v="1185732"/>
    <d v="2021-07-08T00:00:00"/>
    <x v="3"/>
    <x v="12"/>
    <s v="Omaha"/>
    <x v="0"/>
    <n v="38"/>
    <n v="112"/>
    <n v="4256"/>
    <n v="2298.2400000000002"/>
    <n v="0.54"/>
    <x v="2"/>
    <x v="5"/>
    <x v="1"/>
  </r>
  <r>
    <x v="0"/>
    <n v="1185732"/>
    <d v="2021-07-09T00:00:00"/>
    <x v="3"/>
    <x v="12"/>
    <s v="Omaha"/>
    <x v="1"/>
    <n v="33"/>
    <n v="56"/>
    <n v="1848"/>
    <n v="850.07999999999993"/>
    <n v="0.45999999999999996"/>
    <x v="2"/>
    <x v="5"/>
    <x v="1"/>
  </r>
  <r>
    <x v="0"/>
    <n v="1185732"/>
    <d v="2021-07-10T00:00:00"/>
    <x v="3"/>
    <x v="12"/>
    <s v="Omaha"/>
    <x v="2"/>
    <n v="18"/>
    <n v="25"/>
    <n v="450"/>
    <n v="216"/>
    <n v="0.48"/>
    <x v="2"/>
    <x v="5"/>
    <x v="1"/>
  </r>
  <r>
    <x v="0"/>
    <n v="1185732"/>
    <d v="2021-07-11T00:00:00"/>
    <x v="3"/>
    <x v="12"/>
    <s v="Omaha"/>
    <x v="3"/>
    <n v="19"/>
    <n v="23"/>
    <n v="437"/>
    <n v="227.24"/>
    <n v="0.52"/>
    <x v="2"/>
    <x v="5"/>
    <x v="1"/>
  </r>
  <r>
    <x v="0"/>
    <n v="1185732"/>
    <d v="2021-07-12T00:00:00"/>
    <x v="3"/>
    <x v="12"/>
    <s v="Omaha"/>
    <x v="4"/>
    <n v="29"/>
    <n v="21"/>
    <n v="609"/>
    <n v="292.32"/>
    <n v="0.48"/>
    <x v="2"/>
    <x v="5"/>
    <x v="1"/>
  </r>
  <r>
    <x v="0"/>
    <n v="1185732"/>
    <d v="2021-07-13T00:00:00"/>
    <x v="3"/>
    <x v="12"/>
    <s v="Omaha"/>
    <x v="5"/>
    <n v="34"/>
    <n v="39"/>
    <n v="1326"/>
    <n v="822.12"/>
    <n v="0.62"/>
    <x v="2"/>
    <x v="5"/>
    <x v="1"/>
  </r>
  <r>
    <x v="0"/>
    <n v="1185732"/>
    <d v="2021-07-14T00:00:00"/>
    <x v="3"/>
    <x v="12"/>
    <s v="Omaha"/>
    <x v="0"/>
    <n v="36"/>
    <n v="94"/>
    <n v="3384"/>
    <n v="1827.3600000000001"/>
    <n v="0.54"/>
    <x v="2"/>
    <x v="5"/>
    <x v="1"/>
  </r>
  <r>
    <x v="0"/>
    <n v="1185732"/>
    <d v="2021-07-15T00:00:00"/>
    <x v="3"/>
    <x v="12"/>
    <s v="Omaha"/>
    <x v="1"/>
    <n v="29"/>
    <n v="41"/>
    <n v="1189"/>
    <n v="546.93999999999994"/>
    <n v="0.45999999999999996"/>
    <x v="2"/>
    <x v="5"/>
    <x v="1"/>
  </r>
  <r>
    <x v="0"/>
    <n v="1185732"/>
    <d v="2021-07-16T00:00:00"/>
    <x v="3"/>
    <x v="12"/>
    <s v="Omaha"/>
    <x v="2"/>
    <n v="29"/>
    <n v="14"/>
    <n v="406"/>
    <n v="203"/>
    <n v="0.5"/>
    <x v="2"/>
    <x v="5"/>
    <x v="1"/>
  </r>
  <r>
    <x v="0"/>
    <n v="1185732"/>
    <d v="2021-07-17T00:00:00"/>
    <x v="3"/>
    <x v="12"/>
    <s v="Omaha"/>
    <x v="3"/>
    <n v="29"/>
    <n v="7"/>
    <n v="203"/>
    <n v="107.59"/>
    <n v="0.53"/>
    <x v="2"/>
    <x v="5"/>
    <x v="1"/>
  </r>
  <r>
    <x v="0"/>
    <n v="1185732"/>
    <d v="2021-07-18T00:00:00"/>
    <x v="3"/>
    <x v="12"/>
    <s v="Omaha"/>
    <x v="4"/>
    <n v="37"/>
    <n v="7"/>
    <n v="259"/>
    <n v="124.32"/>
    <n v="0.48"/>
    <x v="2"/>
    <x v="5"/>
    <x v="1"/>
  </r>
  <r>
    <x v="0"/>
    <n v="1185732"/>
    <d v="2021-07-19T00:00:00"/>
    <x v="3"/>
    <x v="12"/>
    <s v="Omaha"/>
    <x v="5"/>
    <n v="44"/>
    <n v="38"/>
    <n v="1672"/>
    <n v="1053.3599999999999"/>
    <n v="0.63"/>
    <x v="2"/>
    <x v="5"/>
    <x v="1"/>
  </r>
  <r>
    <x v="0"/>
    <n v="1185732"/>
    <d v="2021-07-20T00:00:00"/>
    <x v="3"/>
    <x v="12"/>
    <s v="Omaha"/>
    <x v="0"/>
    <n v="37"/>
    <n v="84"/>
    <n v="3108"/>
    <n v="1678.3200000000002"/>
    <n v="0.54"/>
    <x v="2"/>
    <x v="5"/>
    <x v="1"/>
  </r>
  <r>
    <x v="0"/>
    <n v="1185732"/>
    <d v="2021-07-21T00:00:00"/>
    <x v="3"/>
    <x v="12"/>
    <s v="Omaha"/>
    <x v="1"/>
    <n v="29"/>
    <n v="41"/>
    <n v="1189"/>
    <n v="546.93999999999994"/>
    <n v="0.45999999999999996"/>
    <x v="2"/>
    <x v="5"/>
    <x v="1"/>
  </r>
  <r>
    <x v="0"/>
    <n v="1185732"/>
    <d v="2021-07-22T00:00:00"/>
    <x v="3"/>
    <x v="12"/>
    <s v="Omaha"/>
    <x v="2"/>
    <n v="29"/>
    <n v="25"/>
    <n v="725"/>
    <n v="340.75"/>
    <n v="0.47"/>
    <x v="2"/>
    <x v="5"/>
    <x v="1"/>
  </r>
  <r>
    <x v="0"/>
    <n v="1185732"/>
    <d v="2021-07-23T00:00:00"/>
    <x v="3"/>
    <x v="12"/>
    <s v="Omaha"/>
    <x v="3"/>
    <n v="27"/>
    <n v="36"/>
    <n v="972"/>
    <n v="534.6"/>
    <n v="0.55000000000000004"/>
    <x v="2"/>
    <x v="5"/>
    <x v="1"/>
  </r>
  <r>
    <x v="0"/>
    <n v="1185732"/>
    <d v="2021-07-24T00:00:00"/>
    <x v="3"/>
    <x v="12"/>
    <s v="Omaha"/>
    <x v="4"/>
    <n v="48"/>
    <n v="27"/>
    <n v="1296"/>
    <n v="583.19999999999993"/>
    <n v="0.44999999999999996"/>
    <x v="2"/>
    <x v="5"/>
    <x v="1"/>
  </r>
  <r>
    <x v="0"/>
    <n v="1185732"/>
    <d v="2021-07-25T00:00:00"/>
    <x v="3"/>
    <x v="12"/>
    <s v="Omaha"/>
    <x v="5"/>
    <n v="53"/>
    <n v="58"/>
    <n v="3074"/>
    <n v="1905.8799999999999"/>
    <n v="0.62"/>
    <x v="2"/>
    <x v="5"/>
    <x v="1"/>
  </r>
  <r>
    <x v="0"/>
    <n v="1185732"/>
    <d v="2021-07-26T00:00:00"/>
    <x v="3"/>
    <x v="12"/>
    <s v="Omaha"/>
    <x v="0"/>
    <n v="49"/>
    <n v="117"/>
    <n v="5733"/>
    <n v="2866.5"/>
    <n v="0.5"/>
    <x v="2"/>
    <x v="5"/>
    <x v="1"/>
  </r>
  <r>
    <x v="0"/>
    <n v="1185732"/>
    <d v="2021-07-27T00:00:00"/>
    <x v="3"/>
    <x v="12"/>
    <s v="Omaha"/>
    <x v="1"/>
    <n v="36"/>
    <n v="63"/>
    <n v="2268"/>
    <n v="1134"/>
    <n v="0.5"/>
    <x v="2"/>
    <x v="5"/>
    <x v="1"/>
  </r>
  <r>
    <x v="0"/>
    <n v="1185732"/>
    <d v="2021-07-28T00:00:00"/>
    <x v="3"/>
    <x v="12"/>
    <s v="Omaha"/>
    <x v="2"/>
    <n v="39"/>
    <n v="60"/>
    <n v="2340"/>
    <n v="1146.5999999999999"/>
    <n v="0.49"/>
    <x v="2"/>
    <x v="5"/>
    <x v="1"/>
  </r>
  <r>
    <x v="0"/>
    <n v="1185732"/>
    <d v="2021-07-29T00:00:00"/>
    <x v="3"/>
    <x v="12"/>
    <s v="Omaha"/>
    <x v="3"/>
    <n v="38"/>
    <n v="38"/>
    <n v="1444"/>
    <n v="794.2"/>
    <n v="0.55000000000000004"/>
    <x v="2"/>
    <x v="5"/>
    <x v="1"/>
  </r>
  <r>
    <x v="0"/>
    <n v="1185732"/>
    <d v="2021-07-30T00:00:00"/>
    <x v="3"/>
    <x v="12"/>
    <s v="Omaha"/>
    <x v="4"/>
    <n v="45"/>
    <n v="39"/>
    <n v="1755"/>
    <n v="842.4"/>
    <n v="0.48"/>
    <x v="2"/>
    <x v="5"/>
    <x v="1"/>
  </r>
  <r>
    <x v="0"/>
    <n v="1185732"/>
    <d v="2021-07-31T00:00:00"/>
    <x v="3"/>
    <x v="12"/>
    <s v="Omaha"/>
    <x v="5"/>
    <n v="54"/>
    <n v="65"/>
    <n v="3510"/>
    <n v="2176.1999999999998"/>
    <n v="0.62"/>
    <x v="2"/>
    <x v="5"/>
    <x v="1"/>
  </r>
  <r>
    <x v="2"/>
    <n v="1197831"/>
    <d v="2021-08-01T00:00:00"/>
    <x v="3"/>
    <x v="12"/>
    <s v="Omaha"/>
    <x v="0"/>
    <n v="19"/>
    <n v="203"/>
    <n v="3857"/>
    <n v="2044.21"/>
    <n v="0.53"/>
    <x v="2"/>
    <x v="6"/>
    <x v="1"/>
  </r>
  <r>
    <x v="2"/>
    <n v="1197831"/>
    <d v="2021-08-02T00:00:00"/>
    <x v="3"/>
    <x v="12"/>
    <s v="Omaha"/>
    <x v="1"/>
    <n v="29"/>
    <n v="196"/>
    <n v="5684"/>
    <n v="3069.36"/>
    <n v="0.54"/>
    <x v="2"/>
    <x v="6"/>
    <x v="1"/>
  </r>
  <r>
    <x v="2"/>
    <n v="1197831"/>
    <d v="2021-08-03T00:00:00"/>
    <x v="3"/>
    <x v="12"/>
    <s v="Omaha"/>
    <x v="2"/>
    <n v="28"/>
    <n v="138"/>
    <n v="3864"/>
    <n v="2125.1999999999998"/>
    <n v="0.54999999999999993"/>
    <x v="2"/>
    <x v="6"/>
    <x v="1"/>
  </r>
  <r>
    <x v="2"/>
    <n v="1197831"/>
    <d v="2021-08-04T00:00:00"/>
    <x v="3"/>
    <x v="12"/>
    <s v="Omaha"/>
    <x v="3"/>
    <n v="33"/>
    <n v="138"/>
    <n v="4554"/>
    <n v="2914.56"/>
    <n v="0.64"/>
    <x v="2"/>
    <x v="6"/>
    <x v="1"/>
  </r>
  <r>
    <x v="2"/>
    <n v="1197831"/>
    <d v="2021-08-05T00:00:00"/>
    <x v="1"/>
    <x v="13"/>
    <s v="Birmingham"/>
    <x v="4"/>
    <n v="37"/>
    <n v="88"/>
    <n v="3256"/>
    <n v="1562.8799999999999"/>
    <n v="0.48"/>
    <x v="2"/>
    <x v="6"/>
    <x v="1"/>
  </r>
  <r>
    <x v="2"/>
    <n v="1197831"/>
    <d v="2021-08-06T00:00:00"/>
    <x v="1"/>
    <x v="13"/>
    <s v="Birmingham"/>
    <x v="5"/>
    <n v="32"/>
    <n v="138"/>
    <n v="4416"/>
    <n v="3091.2000000000003"/>
    <n v="0.70000000000000007"/>
    <x v="2"/>
    <x v="6"/>
    <x v="1"/>
  </r>
  <r>
    <x v="2"/>
    <n v="1197831"/>
    <d v="2021-08-07T00:00:00"/>
    <x v="1"/>
    <x v="13"/>
    <s v="Birmingham"/>
    <x v="0"/>
    <n v="24"/>
    <n v="156"/>
    <n v="3744"/>
    <n v="2021.7600000000002"/>
    <n v="0.54"/>
    <x v="2"/>
    <x v="6"/>
    <x v="1"/>
  </r>
  <r>
    <x v="2"/>
    <n v="1197831"/>
    <d v="2021-08-08T00:00:00"/>
    <x v="1"/>
    <x v="13"/>
    <s v="Birmingham"/>
    <x v="1"/>
    <n v="33"/>
    <n v="174"/>
    <n v="5742"/>
    <n v="3100.6800000000003"/>
    <n v="0.54"/>
    <x v="2"/>
    <x v="6"/>
    <x v="1"/>
  </r>
  <r>
    <x v="2"/>
    <n v="1197831"/>
    <d v="2021-08-09T00:00:00"/>
    <x v="1"/>
    <x v="13"/>
    <s v="Birmingham"/>
    <x v="2"/>
    <n v="32"/>
    <n v="128"/>
    <n v="4096"/>
    <n v="2129.92"/>
    <n v="0.52"/>
    <x v="2"/>
    <x v="6"/>
    <x v="1"/>
  </r>
  <r>
    <x v="2"/>
    <n v="1197831"/>
    <d v="2021-08-10T00:00:00"/>
    <x v="1"/>
    <x v="13"/>
    <s v="Birmingham"/>
    <x v="3"/>
    <n v="32"/>
    <n v="98"/>
    <n v="3136"/>
    <n v="1944.32"/>
    <n v="0.62"/>
    <x v="2"/>
    <x v="6"/>
    <x v="1"/>
  </r>
  <r>
    <x v="2"/>
    <n v="1197831"/>
    <d v="2021-08-11T00:00:00"/>
    <x v="1"/>
    <x v="13"/>
    <s v="Birmingham"/>
    <x v="4"/>
    <n v="38"/>
    <n v="68"/>
    <n v="2584"/>
    <n v="1240.32"/>
    <n v="0.48"/>
    <x v="2"/>
    <x v="6"/>
    <x v="1"/>
  </r>
  <r>
    <x v="2"/>
    <n v="1197831"/>
    <d v="2021-08-12T00:00:00"/>
    <x v="1"/>
    <x v="13"/>
    <s v="Birmingham"/>
    <x v="5"/>
    <n v="33"/>
    <n v="126"/>
    <n v="4158"/>
    <n v="2785.86"/>
    <n v="0.67"/>
    <x v="2"/>
    <x v="6"/>
    <x v="1"/>
  </r>
  <r>
    <x v="2"/>
    <n v="1197831"/>
    <d v="2021-08-13T00:00:00"/>
    <x v="1"/>
    <x v="13"/>
    <s v="Birmingham"/>
    <x v="0"/>
    <n v="28"/>
    <n v="163"/>
    <n v="4564"/>
    <n v="2510.1999999999998"/>
    <n v="0.54999999999999993"/>
    <x v="2"/>
    <x v="6"/>
    <x v="1"/>
  </r>
  <r>
    <x v="2"/>
    <n v="1197831"/>
    <d v="2021-08-14T00:00:00"/>
    <x v="1"/>
    <x v="13"/>
    <s v="Birmingham"/>
    <x v="1"/>
    <n v="36"/>
    <n v="188"/>
    <n v="6768"/>
    <n v="3722.3999999999996"/>
    <n v="0.54999999999999993"/>
    <x v="2"/>
    <x v="6"/>
    <x v="1"/>
  </r>
  <r>
    <x v="2"/>
    <n v="1197831"/>
    <d v="2021-08-15T00:00:00"/>
    <x v="1"/>
    <x v="13"/>
    <s v="Birmingham"/>
    <x v="2"/>
    <n v="27"/>
    <n v="117"/>
    <n v="3159"/>
    <n v="1832.2199999999998"/>
    <n v="0.57999999999999996"/>
    <x v="2"/>
    <x v="6"/>
    <x v="1"/>
  </r>
  <r>
    <x v="2"/>
    <n v="1197831"/>
    <d v="2021-08-16T00:00:00"/>
    <x v="1"/>
    <x v="13"/>
    <s v="Birmingham"/>
    <x v="3"/>
    <n v="33"/>
    <n v="105"/>
    <n v="3465"/>
    <n v="2356.2000000000003"/>
    <n v="0.68"/>
    <x v="2"/>
    <x v="6"/>
    <x v="1"/>
  </r>
  <r>
    <x v="2"/>
    <n v="1197831"/>
    <d v="2021-08-17T00:00:00"/>
    <x v="1"/>
    <x v="13"/>
    <s v="Birmingham"/>
    <x v="4"/>
    <n v="37"/>
    <n v="73"/>
    <n v="2701"/>
    <n v="1350.5"/>
    <n v="0.5"/>
    <x v="2"/>
    <x v="6"/>
    <x v="1"/>
  </r>
  <r>
    <x v="2"/>
    <n v="1197831"/>
    <d v="2021-08-18T00:00:00"/>
    <x v="1"/>
    <x v="13"/>
    <s v="Birmingham"/>
    <x v="5"/>
    <n v="34"/>
    <n v="104"/>
    <n v="3536"/>
    <n v="2652.0000000000005"/>
    <n v="0.75000000000000011"/>
    <x v="2"/>
    <x v="6"/>
    <x v="1"/>
  </r>
  <r>
    <x v="2"/>
    <n v="1197831"/>
    <d v="2021-08-19T00:00:00"/>
    <x v="1"/>
    <x v="13"/>
    <s v="Birmingham"/>
    <x v="0"/>
    <n v="19"/>
    <n v="195"/>
    <n v="3705"/>
    <n v="2148.8999999999996"/>
    <n v="0.57999999999999996"/>
    <x v="2"/>
    <x v="6"/>
    <x v="1"/>
  </r>
  <r>
    <x v="2"/>
    <n v="1197831"/>
    <d v="2021-08-20T00:00:00"/>
    <x v="1"/>
    <x v="13"/>
    <s v="Birmingham"/>
    <x v="1"/>
    <n v="19"/>
    <n v="189"/>
    <n v="3591"/>
    <n v="2082.7799999999997"/>
    <n v="0.57999999999999996"/>
    <x v="2"/>
    <x v="6"/>
    <x v="1"/>
  </r>
  <r>
    <x v="2"/>
    <n v="1197831"/>
    <d v="2021-08-21T00:00:00"/>
    <x v="1"/>
    <x v="13"/>
    <s v="Birmingham"/>
    <x v="2"/>
    <n v="14"/>
    <n v="119"/>
    <n v="1666"/>
    <n v="982.93999999999994"/>
    <n v="0.59"/>
    <x v="2"/>
    <x v="6"/>
    <x v="1"/>
  </r>
  <r>
    <x v="2"/>
    <n v="1197831"/>
    <d v="2021-08-22T00:00:00"/>
    <x v="1"/>
    <x v="13"/>
    <s v="Birmingham"/>
    <x v="3"/>
    <n v="18"/>
    <n v="113"/>
    <n v="2034"/>
    <n v="1342.44"/>
    <n v="0.66"/>
    <x v="2"/>
    <x v="6"/>
    <x v="1"/>
  </r>
  <r>
    <x v="2"/>
    <n v="1197831"/>
    <d v="2021-08-23T00:00:00"/>
    <x v="1"/>
    <x v="13"/>
    <s v="Birmingham"/>
    <x v="4"/>
    <n v="23"/>
    <n v="74"/>
    <n v="1702"/>
    <n v="902.06000000000006"/>
    <n v="0.53"/>
    <x v="2"/>
    <x v="6"/>
    <x v="1"/>
  </r>
  <r>
    <x v="2"/>
    <n v="1197831"/>
    <d v="2021-08-24T00:00:00"/>
    <x v="1"/>
    <x v="13"/>
    <s v="Birmingham"/>
    <x v="5"/>
    <n v="20"/>
    <n v="149"/>
    <n v="2980"/>
    <n v="2235.0000000000005"/>
    <n v="0.75000000000000011"/>
    <x v="2"/>
    <x v="6"/>
    <x v="1"/>
  </r>
  <r>
    <x v="2"/>
    <n v="1197831"/>
    <d v="2021-08-25T00:00:00"/>
    <x v="1"/>
    <x v="13"/>
    <s v="Birmingham"/>
    <x v="0"/>
    <n v="9"/>
    <n v="203"/>
    <n v="1827"/>
    <n v="1077.9299999999998"/>
    <n v="0.59"/>
    <x v="2"/>
    <x v="6"/>
    <x v="1"/>
  </r>
  <r>
    <x v="2"/>
    <n v="1197831"/>
    <d v="2021-08-26T00:00:00"/>
    <x v="1"/>
    <x v="13"/>
    <s v="Birmingham"/>
    <x v="1"/>
    <n v="19"/>
    <n v="189"/>
    <n v="3591"/>
    <n v="2118.69"/>
    <n v="0.59"/>
    <x v="2"/>
    <x v="6"/>
    <x v="1"/>
  </r>
  <r>
    <x v="2"/>
    <n v="1197831"/>
    <d v="2021-08-27T00:00:00"/>
    <x v="1"/>
    <x v="13"/>
    <s v="Birmingham"/>
    <x v="2"/>
    <n v="15"/>
    <n v="173"/>
    <n v="2595"/>
    <n v="1453.1999999999998"/>
    <n v="0.55999999999999994"/>
    <x v="2"/>
    <x v="6"/>
    <x v="1"/>
  </r>
  <r>
    <x v="2"/>
    <n v="1197831"/>
    <d v="2021-08-28T00:00:00"/>
    <x v="1"/>
    <x v="13"/>
    <s v="Birmingham"/>
    <x v="3"/>
    <n v="34"/>
    <n v="135"/>
    <n v="4590"/>
    <n v="3121.2000000000003"/>
    <n v="0.68"/>
    <x v="2"/>
    <x v="6"/>
    <x v="1"/>
  </r>
  <r>
    <x v="2"/>
    <n v="1197831"/>
    <d v="2021-08-29T00:00:00"/>
    <x v="1"/>
    <x v="13"/>
    <s v="Birmingham"/>
    <x v="4"/>
    <n v="49"/>
    <n v="120"/>
    <n v="5880"/>
    <n v="3175.2000000000003"/>
    <n v="0.54"/>
    <x v="2"/>
    <x v="6"/>
    <x v="1"/>
  </r>
  <r>
    <x v="2"/>
    <n v="1197831"/>
    <d v="2021-08-30T00:00:00"/>
    <x v="1"/>
    <x v="13"/>
    <s v="Birmingham"/>
    <x v="5"/>
    <n v="43"/>
    <n v="203"/>
    <n v="8729"/>
    <n v="6284.880000000001"/>
    <n v="0.72000000000000008"/>
    <x v="2"/>
    <x v="6"/>
    <x v="1"/>
  </r>
  <r>
    <x v="2"/>
    <n v="1197831"/>
    <d v="2021-08-31T00:00:00"/>
    <x v="1"/>
    <x v="13"/>
    <s v="Birmingham"/>
    <x v="0"/>
    <n v="43"/>
    <n v="203"/>
    <n v="8729"/>
    <n v="4800.95"/>
    <n v="0.54999999999999993"/>
    <x v="2"/>
    <x v="6"/>
    <x v="1"/>
  </r>
  <r>
    <x v="2"/>
    <n v="1197831"/>
    <d v="2021-09-01T00:00:00"/>
    <x v="1"/>
    <x v="13"/>
    <s v="Birmingham"/>
    <x v="1"/>
    <n v="49"/>
    <n v="203"/>
    <n v="9947"/>
    <n v="5570.32"/>
    <n v="0.55999999999999994"/>
    <x v="2"/>
    <x v="7"/>
    <x v="1"/>
  </r>
  <r>
    <x v="2"/>
    <n v="1197831"/>
    <d v="2021-09-02T00:00:00"/>
    <x v="1"/>
    <x v="13"/>
    <s v="Birmingham"/>
    <x v="2"/>
    <n v="44"/>
    <n v="189"/>
    <n v="8316"/>
    <n v="4906.4399999999996"/>
    <n v="0.59"/>
    <x v="2"/>
    <x v="7"/>
    <x v="1"/>
  </r>
  <r>
    <x v="2"/>
    <n v="1197831"/>
    <d v="2021-09-03T00:00:00"/>
    <x v="1"/>
    <x v="13"/>
    <s v="Birmingham"/>
    <x v="3"/>
    <n v="41"/>
    <n v="180"/>
    <n v="7380"/>
    <n v="5092.2000000000007"/>
    <n v="0.69000000000000006"/>
    <x v="2"/>
    <x v="7"/>
    <x v="1"/>
  </r>
  <r>
    <x v="2"/>
    <n v="1197831"/>
    <d v="2021-09-04T00:00:00"/>
    <x v="1"/>
    <x v="13"/>
    <s v="Birmingham"/>
    <x v="4"/>
    <n v="49"/>
    <n v="145"/>
    <n v="7105"/>
    <n v="3907.7499999999995"/>
    <n v="0.54999999999999993"/>
    <x v="2"/>
    <x v="7"/>
    <x v="1"/>
  </r>
  <r>
    <x v="2"/>
    <n v="1197831"/>
    <d v="2021-09-05T00:00:00"/>
    <x v="1"/>
    <x v="13"/>
    <s v="Birmingham"/>
    <x v="5"/>
    <n v="50"/>
    <n v="245"/>
    <n v="12250"/>
    <n v="8820.0000000000018"/>
    <n v="0.72000000000000008"/>
    <x v="2"/>
    <x v="7"/>
    <x v="1"/>
  </r>
  <r>
    <x v="2"/>
    <n v="1197831"/>
    <d v="2021-09-06T00:00:00"/>
    <x v="1"/>
    <x v="13"/>
    <s v="Birmingham"/>
    <x v="0"/>
    <n v="44"/>
    <n v="206"/>
    <n v="9064"/>
    <n v="5800.9599999999991"/>
    <n v="0.6399999999999999"/>
    <x v="2"/>
    <x v="7"/>
    <x v="1"/>
  </r>
  <r>
    <x v="2"/>
    <n v="1197831"/>
    <d v="2021-09-07T00:00:00"/>
    <x v="1"/>
    <x v="13"/>
    <s v="Birmingham"/>
    <x v="1"/>
    <n v="49"/>
    <n v="215"/>
    <n v="10535"/>
    <n v="6742.3999999999987"/>
    <n v="0.6399999999999999"/>
    <x v="2"/>
    <x v="7"/>
    <x v="1"/>
  </r>
  <r>
    <x v="2"/>
    <n v="1197831"/>
    <d v="2021-09-08T00:00:00"/>
    <x v="1"/>
    <x v="13"/>
    <s v="Birmingham"/>
    <x v="2"/>
    <n v="41"/>
    <n v="254"/>
    <n v="10414"/>
    <n v="6560.8199999999988"/>
    <n v="0.62999999999999989"/>
    <x v="2"/>
    <x v="7"/>
    <x v="1"/>
  </r>
  <r>
    <x v="2"/>
    <n v="1197831"/>
    <d v="2021-09-09T00:00:00"/>
    <x v="1"/>
    <x v="13"/>
    <s v="Birmingham"/>
    <x v="3"/>
    <n v="44"/>
    <n v="173"/>
    <n v="7612"/>
    <n v="5632.880000000001"/>
    <n v="0.7400000000000001"/>
    <x v="2"/>
    <x v="7"/>
    <x v="1"/>
  </r>
  <r>
    <x v="2"/>
    <n v="1197831"/>
    <d v="2021-09-10T00:00:00"/>
    <x v="1"/>
    <x v="13"/>
    <s v="Birmingham"/>
    <x v="4"/>
    <n v="45"/>
    <n v="131"/>
    <n v="5895"/>
    <n v="3419.1"/>
    <n v="0.57999999999999996"/>
    <x v="2"/>
    <x v="7"/>
    <x v="1"/>
  </r>
  <r>
    <x v="2"/>
    <n v="1197831"/>
    <d v="2021-09-11T00:00:00"/>
    <x v="1"/>
    <x v="13"/>
    <s v="Birmingham"/>
    <x v="5"/>
    <n v="56"/>
    <n v="240"/>
    <n v="13440"/>
    <n v="10752.000000000002"/>
    <n v="0.80000000000000016"/>
    <x v="2"/>
    <x v="7"/>
    <x v="1"/>
  </r>
  <r>
    <x v="2"/>
    <n v="1197831"/>
    <d v="2021-09-12T00:00:00"/>
    <x v="1"/>
    <x v="13"/>
    <s v="Birmingham"/>
    <x v="0"/>
    <n v="38"/>
    <n v="225"/>
    <n v="8550"/>
    <n v="5215.5"/>
    <n v="0.61"/>
    <x v="2"/>
    <x v="7"/>
    <x v="1"/>
  </r>
  <r>
    <x v="2"/>
    <n v="1197831"/>
    <d v="2021-09-13T00:00:00"/>
    <x v="1"/>
    <x v="13"/>
    <s v="Birmingham"/>
    <x v="1"/>
    <n v="52"/>
    <n v="210"/>
    <n v="10920"/>
    <n v="7097.9999999999991"/>
    <n v="0.64999999999999991"/>
    <x v="2"/>
    <x v="7"/>
    <x v="1"/>
  </r>
  <r>
    <x v="2"/>
    <n v="1197831"/>
    <d v="2021-09-14T00:00:00"/>
    <x v="1"/>
    <x v="13"/>
    <s v="Birmingham"/>
    <x v="2"/>
    <n v="51"/>
    <n v="268"/>
    <n v="13668"/>
    <n v="8200.7999999999993"/>
    <n v="0.6"/>
    <x v="2"/>
    <x v="7"/>
    <x v="1"/>
  </r>
  <r>
    <x v="2"/>
    <n v="1197831"/>
    <d v="2021-09-15T00:00:00"/>
    <x v="1"/>
    <x v="13"/>
    <s v="Birmingham"/>
    <x v="3"/>
    <n v="46"/>
    <n v="119"/>
    <n v="5474"/>
    <n v="3886.5400000000004"/>
    <n v="0.71000000000000008"/>
    <x v="2"/>
    <x v="7"/>
    <x v="1"/>
  </r>
  <r>
    <x v="2"/>
    <n v="1197831"/>
    <d v="2021-09-16T00:00:00"/>
    <x v="1"/>
    <x v="13"/>
    <s v="Birmingham"/>
    <x v="4"/>
    <n v="50"/>
    <n v="123"/>
    <n v="6150"/>
    <n v="3628.5"/>
    <n v="0.59"/>
    <x v="2"/>
    <x v="7"/>
    <x v="1"/>
  </r>
  <r>
    <x v="2"/>
    <n v="1197831"/>
    <d v="2021-09-17T00:00:00"/>
    <x v="1"/>
    <x v="13"/>
    <s v="Birmingham"/>
    <x v="5"/>
    <n v="59"/>
    <n v="182"/>
    <n v="10738"/>
    <n v="8268.260000000002"/>
    <n v="0.77000000000000013"/>
    <x v="2"/>
    <x v="7"/>
    <x v="1"/>
  </r>
  <r>
    <x v="2"/>
    <n v="1197831"/>
    <d v="2021-09-18T00:00:00"/>
    <x v="1"/>
    <x v="13"/>
    <s v="Birmingham"/>
    <x v="0"/>
    <n v="51"/>
    <n v="175"/>
    <n v="8925"/>
    <n v="5355"/>
    <n v="0.6"/>
    <x v="2"/>
    <x v="7"/>
    <x v="1"/>
  </r>
  <r>
    <x v="2"/>
    <n v="1197831"/>
    <d v="2021-09-19T00:00:00"/>
    <x v="1"/>
    <x v="13"/>
    <s v="Birmingham"/>
    <x v="1"/>
    <n v="50"/>
    <n v="144"/>
    <n v="7200"/>
    <n v="4535.9999999999991"/>
    <n v="0.62999999999999989"/>
    <x v="2"/>
    <x v="7"/>
    <x v="1"/>
  </r>
  <r>
    <x v="2"/>
    <n v="1197831"/>
    <d v="2021-09-20T00:00:00"/>
    <x v="1"/>
    <x v="13"/>
    <s v="Birmingham"/>
    <x v="2"/>
    <n v="59"/>
    <n v="188"/>
    <n v="11092"/>
    <n v="6987.9599999999991"/>
    <n v="0.62999999999999989"/>
    <x v="2"/>
    <x v="7"/>
    <x v="1"/>
  </r>
  <r>
    <x v="2"/>
    <n v="1197831"/>
    <d v="2021-09-21T00:00:00"/>
    <x v="1"/>
    <x v="13"/>
    <s v="Birmingham"/>
    <x v="3"/>
    <n v="58"/>
    <n v="95"/>
    <n v="5510"/>
    <n v="3912.1000000000004"/>
    <n v="0.71000000000000008"/>
    <x v="2"/>
    <x v="7"/>
    <x v="1"/>
  </r>
  <r>
    <x v="2"/>
    <n v="1197831"/>
    <d v="2021-09-22T00:00:00"/>
    <x v="1"/>
    <x v="13"/>
    <s v="Birmingham"/>
    <x v="4"/>
    <n v="41"/>
    <n v="88"/>
    <n v="3608"/>
    <n v="2056.56"/>
    <n v="0.56999999999999995"/>
    <x v="2"/>
    <x v="7"/>
    <x v="1"/>
  </r>
  <r>
    <x v="2"/>
    <n v="1197831"/>
    <d v="2021-09-23T00:00:00"/>
    <x v="1"/>
    <x v="13"/>
    <s v="Birmingham"/>
    <x v="5"/>
    <n v="37"/>
    <n v="150"/>
    <n v="5550"/>
    <n v="4273.5000000000009"/>
    <n v="0.77000000000000013"/>
    <x v="2"/>
    <x v="7"/>
    <x v="1"/>
  </r>
  <r>
    <x v="2"/>
    <n v="1197831"/>
    <d v="2021-09-24T00:00:00"/>
    <x v="1"/>
    <x v="13"/>
    <s v="Birmingham"/>
    <x v="0"/>
    <n v="29"/>
    <n v="131"/>
    <n v="3799"/>
    <n v="2279.4"/>
    <n v="0.6"/>
    <x v="2"/>
    <x v="7"/>
    <x v="1"/>
  </r>
  <r>
    <x v="2"/>
    <n v="1197831"/>
    <d v="2021-09-25T00:00:00"/>
    <x v="1"/>
    <x v="13"/>
    <s v="Birmingham"/>
    <x v="1"/>
    <n v="29"/>
    <n v="158"/>
    <n v="4582"/>
    <n v="2886.6599999999994"/>
    <n v="0.62999999999999989"/>
    <x v="2"/>
    <x v="7"/>
    <x v="1"/>
  </r>
  <r>
    <x v="2"/>
    <n v="1197831"/>
    <d v="2021-09-26T00:00:00"/>
    <x v="1"/>
    <x v="13"/>
    <s v="Birmingham"/>
    <x v="2"/>
    <n v="32"/>
    <n v="124"/>
    <n v="3968"/>
    <n v="2380.7999999999997"/>
    <n v="0.6"/>
    <x v="2"/>
    <x v="7"/>
    <x v="1"/>
  </r>
  <r>
    <x v="2"/>
    <n v="1197831"/>
    <d v="2021-09-27T00:00:00"/>
    <x v="1"/>
    <x v="13"/>
    <s v="Birmingham"/>
    <x v="3"/>
    <n v="32"/>
    <n v="91"/>
    <n v="2912"/>
    <n v="2125.7600000000002"/>
    <n v="0.73000000000000009"/>
    <x v="2"/>
    <x v="7"/>
    <x v="1"/>
  </r>
  <r>
    <x v="2"/>
    <n v="1197831"/>
    <d v="2021-09-28T00:00:00"/>
    <x v="1"/>
    <x v="13"/>
    <s v="Birmingham"/>
    <x v="4"/>
    <n v="29"/>
    <n v="78"/>
    <n v="2262"/>
    <n v="1357.2"/>
    <n v="0.6"/>
    <x v="2"/>
    <x v="7"/>
    <x v="1"/>
  </r>
  <r>
    <x v="2"/>
    <n v="1197831"/>
    <d v="2021-09-29T00:00:00"/>
    <x v="1"/>
    <x v="13"/>
    <s v="Birmingham"/>
    <x v="5"/>
    <n v="36"/>
    <n v="143"/>
    <n v="5148"/>
    <n v="3861.0000000000005"/>
    <n v="0.75000000000000011"/>
    <x v="2"/>
    <x v="7"/>
    <x v="1"/>
  </r>
  <r>
    <x v="2"/>
    <n v="1197831"/>
    <d v="2021-09-30T00:00:00"/>
    <x v="1"/>
    <x v="13"/>
    <s v="Birmingham"/>
    <x v="0"/>
    <n v="18"/>
    <n v="169"/>
    <n v="3042"/>
    <n v="1946.8799999999997"/>
    <n v="0.6399999999999999"/>
    <x v="2"/>
    <x v="7"/>
    <x v="1"/>
  </r>
  <r>
    <x v="2"/>
    <n v="1197831"/>
    <d v="2021-10-01T00:00:00"/>
    <x v="1"/>
    <x v="13"/>
    <s v="Birmingham"/>
    <x v="1"/>
    <n v="19"/>
    <n v="169"/>
    <n v="3211"/>
    <n v="1958.71"/>
    <n v="0.61"/>
    <x v="2"/>
    <x v="8"/>
    <x v="1"/>
  </r>
  <r>
    <x v="2"/>
    <n v="1197831"/>
    <d v="2021-10-02T00:00:00"/>
    <x v="1"/>
    <x v="13"/>
    <s v="Birmingham"/>
    <x v="2"/>
    <n v="43"/>
    <n v="144"/>
    <n v="6192"/>
    <n v="3962.8799999999992"/>
    <n v="0.6399999999999999"/>
    <x v="2"/>
    <x v="8"/>
    <x v="1"/>
  </r>
  <r>
    <x v="2"/>
    <n v="1197831"/>
    <d v="2021-10-03T00:00:00"/>
    <x v="1"/>
    <x v="13"/>
    <s v="Birmingham"/>
    <x v="3"/>
    <n v="44"/>
    <n v="131"/>
    <n v="5764"/>
    <n v="4207.72"/>
    <n v="0.73000000000000009"/>
    <x v="2"/>
    <x v="8"/>
    <x v="1"/>
  </r>
  <r>
    <x v="2"/>
    <n v="1197831"/>
    <d v="2021-10-04T00:00:00"/>
    <x v="1"/>
    <x v="13"/>
    <s v="Birmingham"/>
    <x v="4"/>
    <n v="48"/>
    <n v="111"/>
    <n v="5328"/>
    <n v="3143.52"/>
    <n v="0.59"/>
    <x v="2"/>
    <x v="8"/>
    <x v="1"/>
  </r>
  <r>
    <x v="2"/>
    <n v="1197831"/>
    <d v="2021-10-05T00:00:00"/>
    <x v="1"/>
    <x v="13"/>
    <s v="Birmingham"/>
    <x v="5"/>
    <n v="56"/>
    <n v="188"/>
    <n v="10528"/>
    <n v="8317.1200000000008"/>
    <n v="0.79000000000000015"/>
    <x v="2"/>
    <x v="8"/>
    <x v="1"/>
  </r>
  <r>
    <x v="2"/>
    <n v="1197831"/>
    <d v="2021-10-06T00:00:00"/>
    <x v="1"/>
    <x v="13"/>
    <s v="Birmingham"/>
    <x v="0"/>
    <n v="56"/>
    <n v="233"/>
    <n v="13048"/>
    <n v="8220.239999999998"/>
    <n v="0.62999999999999989"/>
    <x v="2"/>
    <x v="8"/>
    <x v="1"/>
  </r>
  <r>
    <x v="2"/>
    <n v="1197831"/>
    <d v="2021-10-07T00:00:00"/>
    <x v="1"/>
    <x v="13"/>
    <s v="Birmingham"/>
    <x v="1"/>
    <n v="58"/>
    <n v="225"/>
    <n v="13050"/>
    <n v="8351.9999999999982"/>
    <n v="0.6399999999999999"/>
    <x v="2"/>
    <x v="8"/>
    <x v="1"/>
  </r>
  <r>
    <x v="2"/>
    <n v="1197831"/>
    <d v="2021-10-08T00:00:00"/>
    <x v="1"/>
    <x v="13"/>
    <s v="Birmingham"/>
    <x v="2"/>
    <n v="64"/>
    <n v="175"/>
    <n v="11200"/>
    <n v="6943.9999999999991"/>
    <n v="0.61999999999999988"/>
    <x v="2"/>
    <x v="8"/>
    <x v="1"/>
  </r>
  <r>
    <x v="2"/>
    <n v="1197831"/>
    <d v="2021-10-09T00:00:00"/>
    <x v="1"/>
    <x v="13"/>
    <s v="Birmingham"/>
    <x v="3"/>
    <n v="63"/>
    <n v="143"/>
    <n v="9009"/>
    <n v="6756.7500000000009"/>
    <n v="0.75000000000000011"/>
    <x v="2"/>
    <x v="8"/>
    <x v="1"/>
  </r>
  <r>
    <x v="2"/>
    <n v="1197831"/>
    <d v="2021-10-10T00:00:00"/>
    <x v="1"/>
    <x v="13"/>
    <s v="Birmingham"/>
    <x v="4"/>
    <n v="58"/>
    <n v="145"/>
    <n v="8410"/>
    <n v="4709.5999999999995"/>
    <n v="0.55999999999999994"/>
    <x v="2"/>
    <x v="8"/>
    <x v="1"/>
  </r>
  <r>
    <x v="2"/>
    <n v="1197831"/>
    <d v="2021-10-11T00:00:00"/>
    <x v="1"/>
    <x v="13"/>
    <s v="Birmingham"/>
    <x v="5"/>
    <n v="68"/>
    <n v="203"/>
    <n v="13804"/>
    <n v="11043.200000000003"/>
    <n v="0.80000000000000016"/>
    <x v="2"/>
    <x v="8"/>
    <x v="1"/>
  </r>
  <r>
    <x v="5"/>
    <n v="1185732"/>
    <d v="2021-10-12T00:00:00"/>
    <x v="1"/>
    <x v="13"/>
    <s v="Birmingham"/>
    <x v="0"/>
    <n v="38"/>
    <n v="117"/>
    <n v="4446"/>
    <n v="2223"/>
    <n v="0.5"/>
    <x v="2"/>
    <x v="8"/>
    <x v="1"/>
  </r>
  <r>
    <x v="5"/>
    <n v="1185732"/>
    <d v="2021-10-13T00:00:00"/>
    <x v="1"/>
    <x v="13"/>
    <s v="Birmingham"/>
    <x v="1"/>
    <n v="38"/>
    <n v="75"/>
    <n v="2850"/>
    <n v="1311"/>
    <n v="0.45999999999999996"/>
    <x v="2"/>
    <x v="8"/>
    <x v="1"/>
  </r>
  <r>
    <x v="5"/>
    <n v="1185732"/>
    <d v="2021-10-14T00:00:00"/>
    <x v="1"/>
    <x v="13"/>
    <s v="Birmingham"/>
    <x v="2"/>
    <n v="28"/>
    <n v="63"/>
    <n v="1764"/>
    <n v="917.28000000000009"/>
    <n v="0.52"/>
    <x v="2"/>
    <x v="8"/>
    <x v="1"/>
  </r>
  <r>
    <x v="5"/>
    <n v="1185732"/>
    <d v="2021-10-15T00:00:00"/>
    <x v="1"/>
    <x v="13"/>
    <s v="Birmingham"/>
    <x v="3"/>
    <n v="34"/>
    <n v="28"/>
    <n v="952"/>
    <n v="390.32"/>
    <n v="0.41"/>
    <x v="2"/>
    <x v="8"/>
    <x v="1"/>
  </r>
  <r>
    <x v="5"/>
    <n v="1185732"/>
    <d v="2021-10-16T00:00:00"/>
    <x v="0"/>
    <x v="14"/>
    <s v="Portland"/>
    <x v="4"/>
    <n v="47"/>
    <n v="42"/>
    <n v="1974"/>
    <n v="769.86"/>
    <n v="0.39"/>
    <x v="2"/>
    <x v="8"/>
    <x v="1"/>
  </r>
  <r>
    <x v="5"/>
    <n v="1185732"/>
    <d v="2021-10-17T00:00:00"/>
    <x v="0"/>
    <x v="14"/>
    <s v="Portland"/>
    <x v="5"/>
    <n v="38"/>
    <n v="68"/>
    <n v="2584"/>
    <n v="1343.68"/>
    <n v="0.52"/>
    <x v="2"/>
    <x v="8"/>
    <x v="1"/>
  </r>
  <r>
    <x v="5"/>
    <n v="1185732"/>
    <d v="2021-10-18T00:00:00"/>
    <x v="0"/>
    <x v="14"/>
    <s v="Portland"/>
    <x v="0"/>
    <n v="38"/>
    <n v="140"/>
    <n v="5320"/>
    <n v="2606.7999999999997"/>
    <n v="0.49"/>
    <x v="2"/>
    <x v="8"/>
    <x v="1"/>
  </r>
  <r>
    <x v="5"/>
    <n v="1185732"/>
    <d v="2021-10-19T00:00:00"/>
    <x v="0"/>
    <x v="14"/>
    <s v="Portland"/>
    <x v="1"/>
    <n v="38"/>
    <n v="45"/>
    <n v="1710"/>
    <n v="803.69999999999993"/>
    <n v="0.47"/>
    <x v="2"/>
    <x v="8"/>
    <x v="1"/>
  </r>
  <r>
    <x v="5"/>
    <n v="1185732"/>
    <d v="2021-10-20T00:00:00"/>
    <x v="0"/>
    <x v="14"/>
    <s v="Portland"/>
    <x v="2"/>
    <n v="29"/>
    <n v="60"/>
    <n v="1740"/>
    <n v="922.2"/>
    <n v="0.53"/>
    <x v="2"/>
    <x v="8"/>
    <x v="1"/>
  </r>
  <r>
    <x v="5"/>
    <n v="1185732"/>
    <d v="2021-10-21T00:00:00"/>
    <x v="0"/>
    <x v="14"/>
    <s v="Portland"/>
    <x v="3"/>
    <n v="34"/>
    <n v="19"/>
    <n v="646"/>
    <n v="271.32"/>
    <n v="0.42"/>
    <x v="2"/>
    <x v="8"/>
    <x v="1"/>
  </r>
  <r>
    <x v="5"/>
    <n v="1185732"/>
    <d v="2021-10-22T00:00:00"/>
    <x v="0"/>
    <x v="14"/>
    <s v="Portland"/>
    <x v="4"/>
    <n v="46"/>
    <n v="45"/>
    <n v="2070"/>
    <n v="807.30000000000007"/>
    <n v="0.39"/>
    <x v="2"/>
    <x v="8"/>
    <x v="1"/>
  </r>
  <r>
    <x v="5"/>
    <n v="1185732"/>
    <d v="2021-10-23T00:00:00"/>
    <x v="0"/>
    <x v="14"/>
    <s v="Portland"/>
    <x v="5"/>
    <n v="37"/>
    <n v="63"/>
    <n v="2331"/>
    <n v="1188.81"/>
    <n v="0.51"/>
    <x v="2"/>
    <x v="8"/>
    <x v="1"/>
  </r>
  <r>
    <x v="5"/>
    <n v="1185732"/>
    <d v="2021-10-24T00:00:00"/>
    <x v="0"/>
    <x v="14"/>
    <s v="Portland"/>
    <x v="0"/>
    <n v="39"/>
    <n v="127"/>
    <n v="4953"/>
    <n v="2426.9699999999998"/>
    <n v="0.49"/>
    <x v="2"/>
    <x v="8"/>
    <x v="1"/>
  </r>
  <r>
    <x v="5"/>
    <n v="1185732"/>
    <d v="2021-10-25T00:00:00"/>
    <x v="0"/>
    <x v="14"/>
    <s v="Portland"/>
    <x v="1"/>
    <n v="39"/>
    <n v="46"/>
    <n v="1794"/>
    <n v="879.06"/>
    <n v="0.49"/>
    <x v="2"/>
    <x v="8"/>
    <x v="1"/>
  </r>
  <r>
    <x v="5"/>
    <n v="1185732"/>
    <d v="2021-10-26T00:00:00"/>
    <x v="0"/>
    <x v="14"/>
    <s v="Portland"/>
    <x v="2"/>
    <n v="27"/>
    <n v="52"/>
    <n v="1404"/>
    <n v="772.19999999999993"/>
    <n v="0.54999999999999993"/>
    <x v="2"/>
    <x v="8"/>
    <x v="1"/>
  </r>
  <r>
    <x v="5"/>
    <n v="1185732"/>
    <d v="2021-10-27T00:00:00"/>
    <x v="0"/>
    <x v="14"/>
    <s v="Portland"/>
    <x v="3"/>
    <n v="32"/>
    <n v="13"/>
    <n v="416"/>
    <n v="166.4"/>
    <n v="0.4"/>
    <x v="2"/>
    <x v="8"/>
    <x v="1"/>
  </r>
  <r>
    <x v="5"/>
    <n v="1185732"/>
    <d v="2021-10-28T00:00:00"/>
    <x v="0"/>
    <x v="14"/>
    <s v="Portland"/>
    <x v="4"/>
    <n v="49"/>
    <n v="29"/>
    <n v="1421"/>
    <n v="511.56"/>
    <n v="0.36"/>
    <x v="2"/>
    <x v="8"/>
    <x v="1"/>
  </r>
  <r>
    <x v="5"/>
    <n v="1185732"/>
    <d v="2021-10-29T00:00:00"/>
    <x v="0"/>
    <x v="14"/>
    <s v="Portland"/>
    <x v="5"/>
    <n v="36"/>
    <n v="50"/>
    <n v="1800"/>
    <n v="990.00000000000011"/>
    <n v="0.55000000000000004"/>
    <x v="2"/>
    <x v="8"/>
    <x v="1"/>
  </r>
  <r>
    <x v="5"/>
    <n v="1185732"/>
    <d v="2021-10-30T00:00:00"/>
    <x v="0"/>
    <x v="14"/>
    <s v="Portland"/>
    <x v="0"/>
    <n v="37"/>
    <n v="122"/>
    <n v="4514"/>
    <n v="2166.7199999999998"/>
    <n v="0.48"/>
    <x v="2"/>
    <x v="8"/>
    <x v="1"/>
  </r>
  <r>
    <x v="5"/>
    <n v="1185732"/>
    <d v="2021-10-31T00:00:00"/>
    <x v="0"/>
    <x v="14"/>
    <s v="Portland"/>
    <x v="1"/>
    <n v="37"/>
    <n v="44"/>
    <n v="1628"/>
    <n v="765.16"/>
    <n v="0.47"/>
    <x v="2"/>
    <x v="8"/>
    <x v="1"/>
  </r>
  <r>
    <x v="5"/>
    <n v="1185732"/>
    <d v="2021-11-01T00:00:00"/>
    <x v="0"/>
    <x v="14"/>
    <s v="Portland"/>
    <x v="2"/>
    <n v="27"/>
    <n v="44"/>
    <n v="1188"/>
    <n v="641.5200000000001"/>
    <n v="0.54"/>
    <x v="2"/>
    <x v="9"/>
    <x v="1"/>
  </r>
  <r>
    <x v="5"/>
    <n v="1185732"/>
    <d v="2021-11-02T00:00:00"/>
    <x v="0"/>
    <x v="14"/>
    <s v="Portland"/>
    <x v="3"/>
    <n v="33"/>
    <n v="21"/>
    <n v="693"/>
    <n v="277.2"/>
    <n v="0.4"/>
    <x v="2"/>
    <x v="9"/>
    <x v="1"/>
  </r>
  <r>
    <x v="5"/>
    <n v="1185732"/>
    <d v="2021-11-03T00:00:00"/>
    <x v="0"/>
    <x v="14"/>
    <s v="Portland"/>
    <x v="4"/>
    <n v="47"/>
    <n v="20"/>
    <n v="940"/>
    <n v="357.2"/>
    <n v="0.38"/>
    <x v="2"/>
    <x v="9"/>
    <x v="1"/>
  </r>
  <r>
    <x v="5"/>
    <n v="1185732"/>
    <d v="2021-11-04T00:00:00"/>
    <x v="0"/>
    <x v="14"/>
    <s v="Portland"/>
    <x v="5"/>
    <n v="39"/>
    <n v="63"/>
    <n v="2457"/>
    <n v="1253.07"/>
    <n v="0.51"/>
    <x v="2"/>
    <x v="9"/>
    <x v="1"/>
  </r>
  <r>
    <x v="5"/>
    <n v="1185732"/>
    <d v="2021-11-05T00:00:00"/>
    <x v="0"/>
    <x v="14"/>
    <s v="Portland"/>
    <x v="0"/>
    <n v="52"/>
    <n v="144"/>
    <n v="7488"/>
    <n v="3369.5999999999995"/>
    <n v="0.44999999999999996"/>
    <x v="2"/>
    <x v="9"/>
    <x v="1"/>
  </r>
  <r>
    <x v="5"/>
    <n v="1185732"/>
    <d v="2021-11-06T00:00:00"/>
    <x v="0"/>
    <x v="14"/>
    <s v="Portland"/>
    <x v="1"/>
    <n v="48"/>
    <n v="60"/>
    <n v="2880"/>
    <n v="1440"/>
    <n v="0.5"/>
    <x v="2"/>
    <x v="9"/>
    <x v="1"/>
  </r>
  <r>
    <x v="5"/>
    <n v="1185732"/>
    <d v="2021-11-07T00:00:00"/>
    <x v="0"/>
    <x v="14"/>
    <s v="Portland"/>
    <x v="2"/>
    <n v="42"/>
    <n v="47"/>
    <n v="1974"/>
    <n v="1065.96"/>
    <n v="0.54"/>
    <x v="2"/>
    <x v="9"/>
    <x v="1"/>
  </r>
  <r>
    <x v="5"/>
    <n v="1185732"/>
    <d v="2021-11-08T00:00:00"/>
    <x v="0"/>
    <x v="14"/>
    <s v="Portland"/>
    <x v="3"/>
    <n v="41"/>
    <n v="34"/>
    <n v="1394"/>
    <n v="557.6"/>
    <n v="0.4"/>
    <x v="2"/>
    <x v="9"/>
    <x v="1"/>
  </r>
  <r>
    <x v="5"/>
    <n v="1185732"/>
    <d v="2021-11-09T00:00:00"/>
    <x v="0"/>
    <x v="14"/>
    <s v="Portland"/>
    <x v="4"/>
    <n v="51"/>
    <n v="42"/>
    <n v="2142"/>
    <n v="792.54"/>
    <n v="0.37"/>
    <x v="2"/>
    <x v="9"/>
    <x v="1"/>
  </r>
  <r>
    <x v="5"/>
    <n v="1185732"/>
    <d v="2021-11-10T00:00:00"/>
    <x v="0"/>
    <x v="14"/>
    <s v="Portland"/>
    <x v="5"/>
    <n v="56"/>
    <n v="72"/>
    <n v="4032"/>
    <n v="2136.96"/>
    <n v="0.53"/>
    <x v="2"/>
    <x v="9"/>
    <x v="1"/>
  </r>
  <r>
    <x v="5"/>
    <n v="1185732"/>
    <d v="2021-11-11T00:00:00"/>
    <x v="0"/>
    <x v="14"/>
    <s v="Portland"/>
    <x v="0"/>
    <n v="54"/>
    <n v="158"/>
    <n v="8532"/>
    <n v="4010.04"/>
    <n v="0.47"/>
    <x v="2"/>
    <x v="9"/>
    <x v="1"/>
  </r>
  <r>
    <x v="5"/>
    <n v="1185732"/>
    <d v="2021-11-12T00:00:00"/>
    <x v="0"/>
    <x v="14"/>
    <s v="Portland"/>
    <x v="1"/>
    <n v="48"/>
    <n v="77"/>
    <n v="3696"/>
    <n v="1811.04"/>
    <n v="0.49"/>
    <x v="2"/>
    <x v="9"/>
    <x v="1"/>
  </r>
  <r>
    <x v="5"/>
    <n v="1185732"/>
    <d v="2021-11-13T00:00:00"/>
    <x v="0"/>
    <x v="14"/>
    <s v="Portland"/>
    <x v="2"/>
    <n v="42"/>
    <n v="58"/>
    <n v="2436"/>
    <n v="1242.3600000000001"/>
    <n v="0.51"/>
    <x v="2"/>
    <x v="9"/>
    <x v="1"/>
  </r>
  <r>
    <x v="5"/>
    <n v="1185732"/>
    <d v="2021-11-14T00:00:00"/>
    <x v="0"/>
    <x v="14"/>
    <s v="Portland"/>
    <x v="3"/>
    <n v="41"/>
    <n v="51"/>
    <n v="2091"/>
    <n v="878.21999999999991"/>
    <n v="0.42"/>
    <x v="2"/>
    <x v="9"/>
    <x v="1"/>
  </r>
  <r>
    <x v="5"/>
    <n v="1185732"/>
    <d v="2021-11-15T00:00:00"/>
    <x v="0"/>
    <x v="14"/>
    <s v="Portland"/>
    <x v="4"/>
    <n v="50"/>
    <n v="53"/>
    <n v="2650"/>
    <n v="954"/>
    <n v="0.36"/>
    <x v="2"/>
    <x v="9"/>
    <x v="1"/>
  </r>
  <r>
    <x v="5"/>
    <n v="1185732"/>
    <d v="2021-11-16T00:00:00"/>
    <x v="0"/>
    <x v="14"/>
    <s v="Portland"/>
    <x v="5"/>
    <n v="56"/>
    <n v="85"/>
    <n v="4760"/>
    <n v="2427.6"/>
    <n v="0.51"/>
    <x v="2"/>
    <x v="9"/>
    <x v="1"/>
  </r>
  <r>
    <x v="5"/>
    <n v="1185732"/>
    <d v="2021-11-17T00:00:00"/>
    <x v="0"/>
    <x v="14"/>
    <s v="Portland"/>
    <x v="0"/>
    <n v="51"/>
    <n v="143"/>
    <n v="7293"/>
    <n v="3573.5699999999997"/>
    <n v="0.49"/>
    <x v="2"/>
    <x v="9"/>
    <x v="1"/>
  </r>
  <r>
    <x v="5"/>
    <n v="1185732"/>
    <d v="2021-11-18T00:00:00"/>
    <x v="0"/>
    <x v="14"/>
    <s v="Portland"/>
    <x v="1"/>
    <n v="46"/>
    <n v="84"/>
    <n v="3864"/>
    <n v="1854.72"/>
    <n v="0.48"/>
    <x v="2"/>
    <x v="9"/>
    <x v="1"/>
  </r>
  <r>
    <x v="5"/>
    <n v="1185732"/>
    <d v="2021-11-19T00:00:00"/>
    <x v="0"/>
    <x v="14"/>
    <s v="Portland"/>
    <x v="2"/>
    <n v="43"/>
    <n v="63"/>
    <n v="2709"/>
    <n v="1489.9499999999998"/>
    <n v="0.54999999999999993"/>
    <x v="2"/>
    <x v="9"/>
    <x v="1"/>
  </r>
  <r>
    <x v="5"/>
    <n v="1185732"/>
    <d v="2021-11-20T00:00:00"/>
    <x v="0"/>
    <x v="14"/>
    <s v="Portland"/>
    <x v="3"/>
    <n v="43"/>
    <n v="44"/>
    <n v="1892"/>
    <n v="775.71999999999991"/>
    <n v="0.41"/>
    <x v="2"/>
    <x v="9"/>
    <x v="1"/>
  </r>
  <r>
    <x v="5"/>
    <n v="1185732"/>
    <d v="2021-11-21T00:00:00"/>
    <x v="0"/>
    <x v="14"/>
    <s v="Portland"/>
    <x v="4"/>
    <n v="53"/>
    <n v="60"/>
    <n v="3180"/>
    <n v="1208.4000000000001"/>
    <n v="0.38"/>
    <x v="2"/>
    <x v="9"/>
    <x v="1"/>
  </r>
  <r>
    <x v="5"/>
    <n v="1185732"/>
    <d v="2021-12-20T00:00:00"/>
    <x v="0"/>
    <x v="14"/>
    <s v="Portland"/>
    <x v="5"/>
    <n v="58"/>
    <n v="113"/>
    <n v="6554"/>
    <n v="3539.1600000000003"/>
    <n v="0.54"/>
    <x v="2"/>
    <x v="10"/>
    <x v="1"/>
  </r>
  <r>
    <x v="5"/>
    <n v="1185732"/>
    <d v="2021-12-21T00:00:00"/>
    <x v="0"/>
    <x v="14"/>
    <s v="Portland"/>
    <x v="0"/>
    <n v="50"/>
    <n v="147"/>
    <n v="7350"/>
    <n v="3380.9999999999995"/>
    <n v="0.45999999999999996"/>
    <x v="2"/>
    <x v="10"/>
    <x v="1"/>
  </r>
  <r>
    <x v="5"/>
    <n v="1185732"/>
    <d v="2021-12-22T00:00:00"/>
    <x v="0"/>
    <x v="14"/>
    <s v="Portland"/>
    <x v="1"/>
    <n v="49"/>
    <n v="90"/>
    <n v="4410"/>
    <n v="2072.6999999999998"/>
    <n v="0.47"/>
    <x v="2"/>
    <x v="10"/>
    <x v="1"/>
  </r>
  <r>
    <x v="5"/>
    <n v="1185732"/>
    <d v="2021-12-23T00:00:00"/>
    <x v="0"/>
    <x v="14"/>
    <s v="Portland"/>
    <x v="2"/>
    <n v="41"/>
    <n v="68"/>
    <n v="2788"/>
    <n v="1394"/>
    <n v="0.5"/>
    <x v="2"/>
    <x v="10"/>
    <x v="1"/>
  </r>
  <r>
    <x v="5"/>
    <n v="1185732"/>
    <d v="2021-12-24T00:00:00"/>
    <x v="0"/>
    <x v="14"/>
    <s v="Portland"/>
    <x v="3"/>
    <n v="41"/>
    <n v="51"/>
    <n v="2091"/>
    <n v="857.31"/>
    <n v="0.41"/>
    <x v="2"/>
    <x v="10"/>
    <x v="1"/>
  </r>
  <r>
    <x v="5"/>
    <n v="1185732"/>
    <d v="2021-12-25T00:00:00"/>
    <x v="0"/>
    <x v="14"/>
    <s v="Portland"/>
    <x v="4"/>
    <n v="54"/>
    <n v="41"/>
    <n v="2214"/>
    <n v="819.18"/>
    <n v="0.37"/>
    <x v="2"/>
    <x v="10"/>
    <x v="1"/>
  </r>
  <r>
    <x v="5"/>
    <n v="1185732"/>
    <d v="2021-12-26T00:00:00"/>
    <x v="0"/>
    <x v="14"/>
    <s v="Portland"/>
    <x v="5"/>
    <n v="54"/>
    <n v="91"/>
    <n v="4914"/>
    <n v="2653.5600000000004"/>
    <n v="0.54"/>
    <x v="2"/>
    <x v="10"/>
    <x v="1"/>
  </r>
  <r>
    <x v="5"/>
    <n v="1185732"/>
    <d v="2021-12-27T00:00:00"/>
    <x v="0"/>
    <x v="14"/>
    <s v="Portland"/>
    <x v="0"/>
    <n v="53"/>
    <n v="122"/>
    <n v="6466"/>
    <n v="3103.68"/>
    <n v="0.48"/>
    <x v="2"/>
    <x v="10"/>
    <x v="1"/>
  </r>
  <r>
    <x v="5"/>
    <n v="1185732"/>
    <d v="2021-12-28T00:00:00"/>
    <x v="0"/>
    <x v="14"/>
    <s v="Portland"/>
    <x v="1"/>
    <n v="46"/>
    <n v="70"/>
    <n v="3220"/>
    <n v="1513.3999999999999"/>
    <n v="0.47"/>
    <x v="2"/>
    <x v="10"/>
    <x v="1"/>
  </r>
  <r>
    <x v="5"/>
    <n v="1185732"/>
    <d v="2021-12-29T00:00:00"/>
    <x v="0"/>
    <x v="14"/>
    <s v="Portland"/>
    <x v="2"/>
    <n v="41"/>
    <n v="38"/>
    <n v="1558"/>
    <n v="856.89999999999986"/>
    <n v="0.54999999999999993"/>
    <x v="2"/>
    <x v="10"/>
    <x v="1"/>
  </r>
  <r>
    <x v="5"/>
    <n v="1185732"/>
    <d v="2021-12-30T00:00:00"/>
    <x v="0"/>
    <x v="14"/>
    <s v="Portland"/>
    <x v="3"/>
    <n v="42"/>
    <n v="36"/>
    <n v="1512"/>
    <n v="680.4"/>
    <n v="0.44999999999999996"/>
    <x v="2"/>
    <x v="10"/>
    <x v="1"/>
  </r>
  <r>
    <x v="5"/>
    <n v="1185732"/>
    <d v="2021-12-31T00:00:00"/>
    <x v="0"/>
    <x v="14"/>
    <s v="Portland"/>
    <x v="4"/>
    <n v="52"/>
    <n v="36"/>
    <n v="1872"/>
    <n v="692.64"/>
    <n v="0.37"/>
    <x v="2"/>
    <x v="10"/>
    <x v="1"/>
  </r>
  <r>
    <x v="5"/>
    <n v="1185732"/>
    <d v="2021-09-17T00:00:00"/>
    <x v="0"/>
    <x v="14"/>
    <s v="Portland"/>
    <x v="5"/>
    <n v="57"/>
    <n v="59"/>
    <n v="3363"/>
    <n v="1748.76"/>
    <n v="0.52"/>
    <x v="2"/>
    <x v="7"/>
    <x v="1"/>
  </r>
  <r>
    <x v="5"/>
    <n v="1185732"/>
    <d v="2021-10-19T00:00:00"/>
    <x v="0"/>
    <x v="14"/>
    <s v="Portland"/>
    <x v="0"/>
    <n v="55"/>
    <n v="120"/>
    <n v="6600"/>
    <n v="3300"/>
    <n v="0.5"/>
    <x v="2"/>
    <x v="8"/>
    <x v="1"/>
  </r>
  <r>
    <x v="5"/>
    <n v="1185732"/>
    <d v="2021-10-19T00:00:00"/>
    <x v="0"/>
    <x v="14"/>
    <s v="Portland"/>
    <x v="1"/>
    <n v="54"/>
    <n v="59"/>
    <n v="3186"/>
    <n v="1561.1399999999999"/>
    <n v="0.49"/>
    <x v="2"/>
    <x v="8"/>
    <x v="1"/>
  </r>
  <r>
    <x v="5"/>
    <n v="1185732"/>
    <d v="2021-10-19T00:00:00"/>
    <x v="0"/>
    <x v="14"/>
    <s v="Portland"/>
    <x v="2"/>
    <n v="52"/>
    <n v="31"/>
    <n v="1612"/>
    <n v="886.59999999999991"/>
    <n v="0.54999999999999993"/>
    <x v="2"/>
    <x v="8"/>
    <x v="1"/>
  </r>
  <r>
    <x v="5"/>
    <n v="1185732"/>
    <d v="2021-10-19T00:00:00"/>
    <x v="0"/>
    <x v="14"/>
    <s v="Portland"/>
    <x v="3"/>
    <n v="50"/>
    <n v="26"/>
    <n v="1300"/>
    <n v="520"/>
    <n v="0.4"/>
    <x v="2"/>
    <x v="8"/>
    <x v="1"/>
  </r>
  <r>
    <x v="5"/>
    <n v="1185732"/>
    <d v="2021-10-19T00:00:00"/>
    <x v="0"/>
    <x v="14"/>
    <s v="Portland"/>
    <x v="4"/>
    <n v="61"/>
    <n v="27"/>
    <n v="1647"/>
    <n v="625.86"/>
    <n v="0.38"/>
    <x v="2"/>
    <x v="8"/>
    <x v="1"/>
  </r>
  <r>
    <x v="5"/>
    <n v="1185732"/>
    <d v="2021-10-19T00:00:00"/>
    <x v="0"/>
    <x v="14"/>
    <s v="Portland"/>
    <x v="5"/>
    <n v="68"/>
    <n v="56"/>
    <n v="3808"/>
    <n v="2018.24"/>
    <n v="0.53"/>
    <x v="2"/>
    <x v="8"/>
    <x v="1"/>
  </r>
  <r>
    <x v="5"/>
    <n v="1185732"/>
    <d v="2021-11-18T00:00:00"/>
    <x v="0"/>
    <x v="14"/>
    <s v="Portland"/>
    <x v="0"/>
    <n v="62"/>
    <n v="98"/>
    <n v="6076"/>
    <n v="2977.24"/>
    <n v="0.49"/>
    <x v="2"/>
    <x v="9"/>
    <x v="1"/>
  </r>
  <r>
    <x v="5"/>
    <n v="1185732"/>
    <d v="2021-11-18T00:00:00"/>
    <x v="0"/>
    <x v="14"/>
    <s v="Portland"/>
    <x v="1"/>
    <n v="52"/>
    <n v="52"/>
    <n v="2704"/>
    <n v="1352"/>
    <n v="0.5"/>
    <x v="2"/>
    <x v="9"/>
    <x v="1"/>
  </r>
  <r>
    <x v="5"/>
    <n v="1185732"/>
    <d v="2021-11-18T00:00:00"/>
    <x v="0"/>
    <x v="14"/>
    <s v="Portland"/>
    <x v="2"/>
    <n v="52"/>
    <n v="55"/>
    <n v="2860"/>
    <n v="1487.2"/>
    <n v="0.52"/>
    <x v="2"/>
    <x v="9"/>
    <x v="1"/>
  </r>
  <r>
    <x v="5"/>
    <n v="1185732"/>
    <d v="2021-11-18T00:00:00"/>
    <x v="0"/>
    <x v="14"/>
    <s v="Portland"/>
    <x v="3"/>
    <n v="54"/>
    <n v="46"/>
    <n v="2484"/>
    <n v="1068.1199999999999"/>
    <n v="0.43"/>
    <x v="2"/>
    <x v="9"/>
    <x v="1"/>
  </r>
  <r>
    <x v="5"/>
    <n v="1185732"/>
    <d v="2021-11-18T00:00:00"/>
    <x v="0"/>
    <x v="14"/>
    <s v="Portland"/>
    <x v="4"/>
    <n v="60"/>
    <n v="41"/>
    <n v="2460"/>
    <n v="885.6"/>
    <n v="0.36"/>
    <x v="2"/>
    <x v="9"/>
    <x v="1"/>
  </r>
  <r>
    <x v="5"/>
    <n v="1185732"/>
    <d v="2021-11-18T00:00:00"/>
    <x v="0"/>
    <x v="14"/>
    <s v="Portland"/>
    <x v="5"/>
    <n v="67"/>
    <n v="63"/>
    <n v="4221"/>
    <n v="2279.34"/>
    <n v="0.54"/>
    <x v="2"/>
    <x v="9"/>
    <x v="1"/>
  </r>
  <r>
    <x v="5"/>
    <n v="1185732"/>
    <d v="2021-12-17T00:00:00"/>
    <x v="0"/>
    <x v="14"/>
    <s v="Portland"/>
    <x v="0"/>
    <n v="62"/>
    <n v="138"/>
    <n v="8556"/>
    <n v="4106.88"/>
    <n v="0.48"/>
    <x v="2"/>
    <x v="10"/>
    <x v="1"/>
  </r>
  <r>
    <x v="5"/>
    <n v="1185732"/>
    <d v="2021-12-17T00:00:00"/>
    <x v="0"/>
    <x v="14"/>
    <s v="Portland"/>
    <x v="1"/>
    <n v="53"/>
    <n v="74"/>
    <n v="3922"/>
    <n v="1961"/>
    <n v="0.5"/>
    <x v="2"/>
    <x v="10"/>
    <x v="1"/>
  </r>
  <r>
    <x v="5"/>
    <n v="1185732"/>
    <d v="2021-12-17T00:00:00"/>
    <x v="0"/>
    <x v="14"/>
    <s v="Portland"/>
    <x v="2"/>
    <n v="52"/>
    <n v="68"/>
    <n v="3536"/>
    <n v="1768"/>
    <n v="0.5"/>
    <x v="2"/>
    <x v="10"/>
    <x v="1"/>
  </r>
  <r>
    <x v="5"/>
    <n v="1185732"/>
    <d v="2021-12-17T00:00:00"/>
    <x v="0"/>
    <x v="14"/>
    <s v="Portland"/>
    <x v="3"/>
    <n v="52"/>
    <n v="50"/>
    <n v="2600"/>
    <n v="1118"/>
    <n v="0.43"/>
    <x v="2"/>
    <x v="10"/>
    <x v="1"/>
  </r>
  <r>
    <x v="5"/>
    <n v="1185732"/>
    <d v="2021-12-17T00:00:00"/>
    <x v="0"/>
    <x v="14"/>
    <s v="Portland"/>
    <x v="4"/>
    <n v="60"/>
    <n v="54"/>
    <n v="3240"/>
    <n v="1166.3999999999999"/>
    <n v="0.36"/>
    <x v="2"/>
    <x v="10"/>
    <x v="1"/>
  </r>
  <r>
    <x v="5"/>
    <n v="1185732"/>
    <d v="2021-12-17T00:00:00"/>
    <x v="0"/>
    <x v="14"/>
    <s v="Portland"/>
    <x v="5"/>
    <n v="69"/>
    <n v="75"/>
    <n v="5175"/>
    <n v="2742.75"/>
    <n v="0.53"/>
    <x v="2"/>
    <x v="10"/>
    <x v="1"/>
  </r>
  <r>
    <x v="3"/>
    <n v="1128299"/>
    <d v="2021-01-10T00:00:00"/>
    <x v="0"/>
    <x v="14"/>
    <s v="Portland"/>
    <x v="0"/>
    <n v="33"/>
    <n v="98"/>
    <n v="3234"/>
    <n v="1131.8999999999999"/>
    <n v="0.35"/>
    <x v="2"/>
    <x v="0"/>
    <x v="1"/>
  </r>
  <r>
    <x v="3"/>
    <n v="1128299"/>
    <d v="2021-01-10T00:00:00"/>
    <x v="0"/>
    <x v="14"/>
    <s v="Portland"/>
    <x v="1"/>
    <n v="41"/>
    <n v="109"/>
    <n v="4469"/>
    <n v="1474.77"/>
    <n v="0.33"/>
    <x v="2"/>
    <x v="0"/>
    <x v="1"/>
  </r>
  <r>
    <x v="3"/>
    <n v="1128299"/>
    <d v="2021-01-10T00:00:00"/>
    <x v="0"/>
    <x v="14"/>
    <s v="Portland"/>
    <x v="2"/>
    <n v="43"/>
    <n v="101"/>
    <n v="4343"/>
    <n v="1737.2"/>
    <n v="0.4"/>
    <x v="2"/>
    <x v="0"/>
    <x v="1"/>
  </r>
  <r>
    <x v="3"/>
    <n v="1128299"/>
    <d v="2021-01-10T00:00:00"/>
    <x v="0"/>
    <x v="14"/>
    <s v="Portland"/>
    <x v="3"/>
    <n v="43"/>
    <n v="59"/>
    <n v="2537"/>
    <n v="989.43000000000006"/>
    <n v="0.39"/>
    <x v="2"/>
    <x v="0"/>
    <x v="1"/>
  </r>
  <r>
    <x v="5"/>
    <n v="1185732"/>
    <d v="2021-01-24T00:00:00"/>
    <x v="2"/>
    <x v="15"/>
    <s v="Anchorage"/>
    <x v="5"/>
    <n v="52"/>
    <n v="84"/>
    <n v="4368"/>
    <n v="1790.8799999999999"/>
    <n v="0.41"/>
    <x v="2"/>
    <x v="0"/>
    <x v="1"/>
  </r>
  <r>
    <x v="5"/>
    <n v="1185732"/>
    <d v="2021-02-22T00:00:00"/>
    <x v="2"/>
    <x v="15"/>
    <s v="Anchorage"/>
    <x v="0"/>
    <n v="51"/>
    <n v="173"/>
    <n v="8823"/>
    <n v="4146.8100000000004"/>
    <n v="0.47000000000000003"/>
    <x v="2"/>
    <x v="1"/>
    <x v="1"/>
  </r>
  <r>
    <x v="5"/>
    <n v="1185732"/>
    <d v="2021-02-22T00:00:00"/>
    <x v="2"/>
    <x v="15"/>
    <s v="Anchorage"/>
    <x v="1"/>
    <n v="53"/>
    <n v="65"/>
    <n v="3445"/>
    <n v="1653.6000000000001"/>
    <n v="0.48000000000000004"/>
    <x v="2"/>
    <x v="1"/>
    <x v="1"/>
  </r>
  <r>
    <x v="5"/>
    <n v="1185732"/>
    <d v="2021-02-22T00:00:00"/>
    <x v="2"/>
    <x v="15"/>
    <s v="Anchorage"/>
    <x v="2"/>
    <n v="43"/>
    <n v="77"/>
    <n v="3311"/>
    <n v="1225.07"/>
    <n v="0.37"/>
    <x v="2"/>
    <x v="1"/>
    <x v="1"/>
  </r>
  <r>
    <x v="5"/>
    <n v="1185732"/>
    <d v="2021-02-22T00:00:00"/>
    <x v="2"/>
    <x v="15"/>
    <s v="Anchorage"/>
    <x v="3"/>
    <n v="49"/>
    <n v="46"/>
    <n v="2254"/>
    <n v="879.06000000000006"/>
    <n v="0.39"/>
    <x v="2"/>
    <x v="1"/>
    <x v="1"/>
  </r>
  <r>
    <x v="5"/>
    <n v="1185732"/>
    <d v="2021-02-22T00:00:00"/>
    <x v="2"/>
    <x v="15"/>
    <s v="Anchorage"/>
    <x v="4"/>
    <n v="60"/>
    <n v="75"/>
    <n v="4500"/>
    <n v="1710"/>
    <n v="0.38"/>
    <x v="2"/>
    <x v="1"/>
    <x v="1"/>
  </r>
  <r>
    <x v="5"/>
    <n v="1185732"/>
    <d v="2021-02-22T00:00:00"/>
    <x v="2"/>
    <x v="15"/>
    <s v="Anchorage"/>
    <x v="5"/>
    <n v="52"/>
    <n v="102"/>
    <n v="5304"/>
    <n v="2333.7600000000002"/>
    <n v="0.44"/>
    <x v="2"/>
    <x v="1"/>
    <x v="1"/>
  </r>
  <r>
    <x v="5"/>
    <n v="1185732"/>
    <d v="2021-03-20T00:00:00"/>
    <x v="2"/>
    <x v="15"/>
    <s v="Anchorage"/>
    <x v="0"/>
    <n v="53"/>
    <n v="153"/>
    <n v="8109"/>
    <n v="3973.4100000000003"/>
    <n v="0.49000000000000005"/>
    <x v="2"/>
    <x v="2"/>
    <x v="1"/>
  </r>
  <r>
    <x v="5"/>
    <n v="1185732"/>
    <d v="2021-03-20T00:00:00"/>
    <x v="2"/>
    <x v="15"/>
    <s v="Anchorage"/>
    <x v="1"/>
    <n v="52"/>
    <n v="65"/>
    <n v="3380"/>
    <n v="1690"/>
    <n v="0.5"/>
    <x v="2"/>
    <x v="2"/>
    <x v="1"/>
  </r>
  <r>
    <x v="5"/>
    <n v="1185732"/>
    <d v="2021-03-20T00:00:00"/>
    <x v="2"/>
    <x v="15"/>
    <s v="Anchorage"/>
    <x v="2"/>
    <n v="41"/>
    <n v="69"/>
    <n v="2829"/>
    <n v="1046.73"/>
    <n v="0.37"/>
    <x v="2"/>
    <x v="2"/>
    <x v="1"/>
  </r>
  <r>
    <x v="5"/>
    <n v="1185732"/>
    <d v="2021-03-20T00:00:00"/>
    <x v="2"/>
    <x v="15"/>
    <s v="Anchorage"/>
    <x v="3"/>
    <n v="49"/>
    <n v="36"/>
    <n v="1764"/>
    <n v="670.32"/>
    <n v="0.38"/>
    <x v="2"/>
    <x v="2"/>
    <x v="1"/>
  </r>
  <r>
    <x v="5"/>
    <n v="1185732"/>
    <d v="2021-03-20T00:00:00"/>
    <x v="2"/>
    <x v="15"/>
    <s v="Anchorage"/>
    <x v="4"/>
    <n v="64"/>
    <n v="53"/>
    <n v="3392"/>
    <n v="1322.88"/>
    <n v="0.39"/>
    <x v="2"/>
    <x v="2"/>
    <x v="1"/>
  </r>
  <r>
    <x v="5"/>
    <n v="1185732"/>
    <d v="2021-03-20T00:00:00"/>
    <x v="2"/>
    <x v="15"/>
    <s v="Anchorage"/>
    <x v="5"/>
    <n v="53"/>
    <n v="72"/>
    <n v="3816"/>
    <n v="1526.4"/>
    <n v="0.4"/>
    <x v="2"/>
    <x v="2"/>
    <x v="1"/>
  </r>
  <r>
    <x v="5"/>
    <n v="1185732"/>
    <d v="2021-04-21T00:00:00"/>
    <x v="2"/>
    <x v="15"/>
    <s v="Anchorage"/>
    <x v="0"/>
    <n v="54"/>
    <n v="131"/>
    <n v="7074"/>
    <n v="3254.04"/>
    <n v="0.46"/>
    <x v="2"/>
    <x v="3"/>
    <x v="1"/>
  </r>
  <r>
    <x v="5"/>
    <n v="1185732"/>
    <d v="2021-04-21T00:00:00"/>
    <x v="2"/>
    <x v="15"/>
    <s v="Anchorage"/>
    <x v="1"/>
    <n v="50"/>
    <n v="61"/>
    <n v="3050"/>
    <n v="1525"/>
    <n v="0.5"/>
    <x v="2"/>
    <x v="3"/>
    <x v="1"/>
  </r>
  <r>
    <x v="5"/>
    <n v="1185732"/>
    <d v="2021-04-21T00:00:00"/>
    <x v="2"/>
    <x v="15"/>
    <s v="Anchorage"/>
    <x v="2"/>
    <n v="44"/>
    <n v="61"/>
    <n v="2684"/>
    <n v="1073.6000000000001"/>
    <n v="0.4"/>
    <x v="2"/>
    <x v="3"/>
    <x v="1"/>
  </r>
  <r>
    <x v="5"/>
    <n v="1185732"/>
    <d v="2021-04-21T00:00:00"/>
    <x v="2"/>
    <x v="15"/>
    <s v="Anchorage"/>
    <x v="3"/>
    <n v="47"/>
    <n v="44"/>
    <n v="2068"/>
    <n v="765.16"/>
    <n v="0.37"/>
    <x v="2"/>
    <x v="3"/>
    <x v="1"/>
  </r>
  <r>
    <x v="5"/>
    <n v="1185732"/>
    <d v="2021-04-21T00:00:00"/>
    <x v="2"/>
    <x v="15"/>
    <s v="Anchorage"/>
    <x v="4"/>
    <n v="56"/>
    <n v="41"/>
    <n v="2296"/>
    <n v="849.52"/>
    <n v="0.37"/>
    <x v="2"/>
    <x v="3"/>
    <x v="1"/>
  </r>
  <r>
    <x v="5"/>
    <n v="1185732"/>
    <d v="2021-04-21T00:00:00"/>
    <x v="2"/>
    <x v="15"/>
    <s v="Anchorage"/>
    <x v="5"/>
    <n v="49"/>
    <n v="84"/>
    <n v="4116"/>
    <n v="1811.04"/>
    <n v="0.44"/>
    <x v="2"/>
    <x v="3"/>
    <x v="1"/>
  </r>
  <r>
    <x v="5"/>
    <n v="1185732"/>
    <d v="2021-05-20T00:00:00"/>
    <x v="2"/>
    <x v="15"/>
    <s v="Anchorage"/>
    <x v="0"/>
    <n v="59"/>
    <n v="160"/>
    <n v="9440"/>
    <n v="4720"/>
    <n v="0.5"/>
    <x v="2"/>
    <x v="4"/>
    <x v="1"/>
  </r>
  <r>
    <x v="5"/>
    <n v="1185732"/>
    <d v="2021-05-20T00:00:00"/>
    <x v="2"/>
    <x v="15"/>
    <s v="Anchorage"/>
    <x v="1"/>
    <n v="56"/>
    <n v="72"/>
    <n v="4032"/>
    <n v="1814.4000000000003"/>
    <n v="0.45000000000000007"/>
    <x v="2"/>
    <x v="4"/>
    <x v="1"/>
  </r>
  <r>
    <x v="5"/>
    <n v="1185732"/>
    <d v="2021-05-20T00:00:00"/>
    <x v="2"/>
    <x v="15"/>
    <s v="Anchorage"/>
    <x v="2"/>
    <n v="53"/>
    <n v="84"/>
    <n v="4452"/>
    <n v="1780.8000000000002"/>
    <n v="0.4"/>
    <x v="2"/>
    <x v="4"/>
    <x v="1"/>
  </r>
  <r>
    <x v="5"/>
    <n v="1185732"/>
    <d v="2021-05-20T00:00:00"/>
    <x v="2"/>
    <x v="15"/>
    <s v="Anchorage"/>
    <x v="3"/>
    <n v="51"/>
    <n v="63"/>
    <n v="3213"/>
    <n v="1220.94"/>
    <n v="0.38"/>
    <x v="2"/>
    <x v="4"/>
    <x v="1"/>
  </r>
  <r>
    <x v="5"/>
    <n v="1185732"/>
    <d v="2021-05-20T00:00:00"/>
    <x v="2"/>
    <x v="15"/>
    <s v="Anchorage"/>
    <x v="4"/>
    <n v="62"/>
    <n v="69"/>
    <n v="4278"/>
    <n v="1625.64"/>
    <n v="0.38"/>
    <x v="2"/>
    <x v="4"/>
    <x v="1"/>
  </r>
  <r>
    <x v="5"/>
    <n v="1185732"/>
    <d v="2021-05-20T00:00:00"/>
    <x v="2"/>
    <x v="15"/>
    <s v="Anchorage"/>
    <x v="5"/>
    <n v="67"/>
    <n v="100"/>
    <n v="6700"/>
    <n v="2747"/>
    <n v="0.41"/>
    <x v="2"/>
    <x v="4"/>
    <x v="1"/>
  </r>
  <r>
    <x v="5"/>
    <n v="1185732"/>
    <d v="2021-06-22T00:00:00"/>
    <x v="2"/>
    <x v="15"/>
    <s v="Anchorage"/>
    <x v="0"/>
    <n v="59"/>
    <n v="189"/>
    <n v="11151"/>
    <n v="5129.46"/>
    <n v="0.46"/>
    <x v="2"/>
    <x v="11"/>
    <x v="1"/>
  </r>
  <r>
    <x v="5"/>
    <n v="1185732"/>
    <d v="2021-06-22T00:00:00"/>
    <x v="2"/>
    <x v="15"/>
    <s v="Anchorage"/>
    <x v="1"/>
    <n v="55"/>
    <n v="112"/>
    <n v="6160"/>
    <n v="3080"/>
    <n v="0.5"/>
    <x v="2"/>
    <x v="11"/>
    <x v="1"/>
  </r>
  <r>
    <x v="5"/>
    <n v="1185732"/>
    <d v="2021-06-22T00:00:00"/>
    <x v="2"/>
    <x v="15"/>
    <s v="Anchorage"/>
    <x v="2"/>
    <n v="53"/>
    <n v="81"/>
    <n v="4293"/>
    <n v="1545.48"/>
    <n v="0.36"/>
    <x v="2"/>
    <x v="11"/>
    <x v="1"/>
  </r>
  <r>
    <x v="5"/>
    <n v="1185732"/>
    <d v="2021-06-22T00:00:00"/>
    <x v="2"/>
    <x v="15"/>
    <s v="Anchorage"/>
    <x v="3"/>
    <n v="53"/>
    <n v="90"/>
    <n v="4770"/>
    <n v="1717.2"/>
    <n v="0.36"/>
    <x v="2"/>
    <x v="11"/>
    <x v="1"/>
  </r>
  <r>
    <x v="5"/>
    <n v="1185732"/>
    <d v="2021-06-22T00:00:00"/>
    <x v="2"/>
    <x v="15"/>
    <s v="Anchorage"/>
    <x v="4"/>
    <n v="60"/>
    <n v="84"/>
    <n v="5040"/>
    <n v="1814.3999999999999"/>
    <n v="0.36"/>
    <x v="2"/>
    <x v="11"/>
    <x v="1"/>
  </r>
  <r>
    <x v="5"/>
    <n v="1185732"/>
    <d v="2021-06-22T00:00:00"/>
    <x v="2"/>
    <x v="15"/>
    <s v="Anchorage"/>
    <x v="5"/>
    <n v="67"/>
    <n v="126"/>
    <n v="8442"/>
    <n v="3545.64"/>
    <n v="0.42"/>
    <x v="2"/>
    <x v="11"/>
    <x v="1"/>
  </r>
  <r>
    <x v="5"/>
    <n v="1185732"/>
    <d v="2021-07-20T00:00:00"/>
    <x v="2"/>
    <x v="15"/>
    <s v="Anchorage"/>
    <x v="0"/>
    <n v="63"/>
    <n v="182"/>
    <n v="11466"/>
    <n v="5274.3600000000006"/>
    <n v="0.46"/>
    <x v="2"/>
    <x v="5"/>
    <x v="1"/>
  </r>
  <r>
    <x v="5"/>
    <n v="1185732"/>
    <d v="2021-07-20T00:00:00"/>
    <x v="2"/>
    <x v="15"/>
    <s v="Anchorage"/>
    <x v="1"/>
    <n v="59"/>
    <n v="111"/>
    <n v="6549"/>
    <n v="3078.03"/>
    <n v="0.47000000000000003"/>
    <x v="2"/>
    <x v="5"/>
    <x v="1"/>
  </r>
  <r>
    <x v="5"/>
    <n v="1185732"/>
    <d v="2021-07-20T00:00:00"/>
    <x v="2"/>
    <x v="15"/>
    <s v="Anchorage"/>
    <x v="2"/>
    <n v="53"/>
    <n v="102"/>
    <n v="5406"/>
    <n v="1946.1599999999999"/>
    <n v="0.36"/>
    <x v="2"/>
    <x v="5"/>
    <x v="1"/>
  </r>
  <r>
    <x v="5"/>
    <n v="1185732"/>
    <d v="2021-07-20T00:00:00"/>
    <x v="2"/>
    <x v="15"/>
    <s v="Anchorage"/>
    <x v="3"/>
    <n v="51"/>
    <n v="75"/>
    <n v="3825"/>
    <n v="1453.5"/>
    <n v="0.38"/>
    <x v="2"/>
    <x v="5"/>
    <x v="1"/>
  </r>
  <r>
    <x v="5"/>
    <n v="1185732"/>
    <d v="2021-07-20T00:00:00"/>
    <x v="2"/>
    <x v="15"/>
    <s v="Anchorage"/>
    <x v="4"/>
    <n v="61"/>
    <n v="91"/>
    <n v="5551"/>
    <n v="2164.89"/>
    <n v="0.39"/>
    <x v="2"/>
    <x v="5"/>
    <x v="1"/>
  </r>
  <r>
    <x v="5"/>
    <n v="1185732"/>
    <d v="2021-07-20T00:00:00"/>
    <x v="2"/>
    <x v="15"/>
    <s v="Anchorage"/>
    <x v="5"/>
    <n v="67"/>
    <n v="130"/>
    <n v="8710"/>
    <n v="3919.4999999999995"/>
    <n v="0.44999999999999996"/>
    <x v="2"/>
    <x v="5"/>
    <x v="1"/>
  </r>
  <r>
    <x v="5"/>
    <n v="1185732"/>
    <d v="2021-08-21T00:00:00"/>
    <x v="2"/>
    <x v="15"/>
    <s v="Anchorage"/>
    <x v="0"/>
    <n v="59"/>
    <n v="163"/>
    <n v="9617"/>
    <n v="4327.6500000000005"/>
    <n v="0.45000000000000007"/>
    <x v="2"/>
    <x v="6"/>
    <x v="1"/>
  </r>
  <r>
    <x v="5"/>
    <n v="1185732"/>
    <d v="2021-08-21T00:00:00"/>
    <x v="2"/>
    <x v="15"/>
    <s v="Anchorage"/>
    <x v="1"/>
    <n v="56"/>
    <n v="106"/>
    <n v="5936"/>
    <n v="2671.2000000000003"/>
    <n v="0.45000000000000007"/>
    <x v="2"/>
    <x v="6"/>
    <x v="1"/>
  </r>
  <r>
    <x v="5"/>
    <n v="1185732"/>
    <d v="2021-08-21T00:00:00"/>
    <x v="2"/>
    <x v="15"/>
    <s v="Anchorage"/>
    <x v="2"/>
    <n v="54"/>
    <n v="102"/>
    <n v="5508"/>
    <n v="1982.8799999999999"/>
    <n v="0.36"/>
    <x v="2"/>
    <x v="6"/>
    <x v="1"/>
  </r>
  <r>
    <x v="5"/>
    <n v="1185732"/>
    <d v="2021-08-21T00:00:00"/>
    <x v="2"/>
    <x v="15"/>
    <s v="Anchorage"/>
    <x v="3"/>
    <n v="53"/>
    <n v="68"/>
    <n v="3604"/>
    <n v="1441.6000000000001"/>
    <n v="0.4"/>
    <x v="2"/>
    <x v="6"/>
    <x v="1"/>
  </r>
  <r>
    <x v="5"/>
    <n v="1185732"/>
    <d v="2021-08-21T00:00:00"/>
    <x v="2"/>
    <x v="15"/>
    <s v="Anchorage"/>
    <x v="4"/>
    <n v="62"/>
    <n v="65"/>
    <n v="4030"/>
    <n v="1531.4"/>
    <n v="0.38"/>
    <x v="2"/>
    <x v="6"/>
    <x v="1"/>
  </r>
  <r>
    <x v="5"/>
    <n v="1185732"/>
    <d v="2021-08-21T00:00:00"/>
    <x v="2"/>
    <x v="15"/>
    <s v="Anchorage"/>
    <x v="5"/>
    <n v="67"/>
    <n v="104"/>
    <n v="6968"/>
    <n v="2926.56"/>
    <n v="0.42"/>
    <x v="2"/>
    <x v="6"/>
    <x v="1"/>
  </r>
  <r>
    <x v="5"/>
    <n v="1185732"/>
    <d v="2021-09-20T00:00:00"/>
    <x v="2"/>
    <x v="15"/>
    <s v="Anchorage"/>
    <x v="0"/>
    <n v="64"/>
    <n v="131"/>
    <n v="8384"/>
    <n v="4024.32"/>
    <n v="0.48000000000000004"/>
    <x v="2"/>
    <x v="7"/>
    <x v="1"/>
  </r>
  <r>
    <x v="5"/>
    <n v="1185732"/>
    <d v="2021-09-20T00:00:00"/>
    <x v="2"/>
    <x v="15"/>
    <s v="Anchorage"/>
    <x v="1"/>
    <n v="55"/>
    <n v="91"/>
    <n v="5005"/>
    <n v="2402.4"/>
    <n v="0.48000000000000004"/>
    <x v="2"/>
    <x v="7"/>
    <x v="1"/>
  </r>
  <r>
    <x v="5"/>
    <n v="1185732"/>
    <d v="2021-09-20T00:00:00"/>
    <x v="2"/>
    <x v="15"/>
    <s v="Anchorage"/>
    <x v="2"/>
    <n v="50"/>
    <n v="59"/>
    <n v="2950"/>
    <n v="1121"/>
    <n v="0.38"/>
    <x v="2"/>
    <x v="7"/>
    <x v="1"/>
  </r>
  <r>
    <x v="5"/>
    <n v="1185732"/>
    <d v="2021-09-20T00:00:00"/>
    <x v="2"/>
    <x v="15"/>
    <s v="Anchorage"/>
    <x v="3"/>
    <n v="50"/>
    <n v="56"/>
    <n v="2800"/>
    <n v="1092"/>
    <n v="0.39"/>
    <x v="2"/>
    <x v="7"/>
    <x v="1"/>
  </r>
  <r>
    <x v="5"/>
    <n v="1185732"/>
    <d v="2021-09-20T00:00:00"/>
    <x v="2"/>
    <x v="15"/>
    <s v="Anchorage"/>
    <x v="4"/>
    <n v="62"/>
    <n v="60"/>
    <n v="3720"/>
    <n v="1488"/>
    <n v="0.4"/>
    <x v="2"/>
    <x v="7"/>
    <x v="1"/>
  </r>
  <r>
    <x v="5"/>
    <n v="1185732"/>
    <d v="2021-09-20T00:00:00"/>
    <x v="2"/>
    <x v="15"/>
    <s v="Anchorage"/>
    <x v="5"/>
    <n v="64"/>
    <n v="84"/>
    <n v="5376"/>
    <n v="2204.16"/>
    <n v="0.41"/>
    <x v="2"/>
    <x v="7"/>
    <x v="1"/>
  </r>
  <r>
    <x v="5"/>
    <n v="1185732"/>
    <d v="2021-10-22T00:00:00"/>
    <x v="2"/>
    <x v="15"/>
    <s v="Anchorage"/>
    <x v="0"/>
    <n v="68"/>
    <n v="113"/>
    <n v="7684"/>
    <n v="3611.48"/>
    <n v="0.47000000000000003"/>
    <x v="2"/>
    <x v="8"/>
    <x v="1"/>
  </r>
  <r>
    <x v="5"/>
    <n v="1185732"/>
    <d v="2021-10-22T00:00:00"/>
    <x v="2"/>
    <x v="15"/>
    <s v="Anchorage"/>
    <x v="1"/>
    <n v="60"/>
    <n v="77"/>
    <n v="4620"/>
    <n v="2217.6000000000004"/>
    <n v="0.48000000000000004"/>
    <x v="2"/>
    <x v="8"/>
    <x v="1"/>
  </r>
  <r>
    <x v="5"/>
    <n v="1185732"/>
    <d v="2021-10-22T00:00:00"/>
    <x v="2"/>
    <x v="15"/>
    <s v="Anchorage"/>
    <x v="2"/>
    <n v="59"/>
    <n v="46"/>
    <n v="2714"/>
    <n v="1085.6000000000001"/>
    <n v="0.4"/>
    <x v="2"/>
    <x v="8"/>
    <x v="1"/>
  </r>
  <r>
    <x v="5"/>
    <n v="1185732"/>
    <d v="2021-10-22T00:00:00"/>
    <x v="2"/>
    <x v="15"/>
    <s v="Anchorage"/>
    <x v="3"/>
    <n v="59"/>
    <n v="42"/>
    <n v="2478"/>
    <n v="892.07999999999993"/>
    <n v="0.36"/>
    <x v="2"/>
    <x v="8"/>
    <x v="1"/>
  </r>
  <r>
    <x v="5"/>
    <n v="1185732"/>
    <d v="2021-10-22T00:00:00"/>
    <x v="2"/>
    <x v="15"/>
    <s v="Anchorage"/>
    <x v="4"/>
    <n v="71"/>
    <n v="44"/>
    <n v="3124"/>
    <n v="1093.3999999999999"/>
    <n v="0.35"/>
    <x v="2"/>
    <x v="8"/>
    <x v="1"/>
  </r>
  <r>
    <x v="5"/>
    <n v="1185732"/>
    <d v="2021-10-22T00:00:00"/>
    <x v="2"/>
    <x v="15"/>
    <s v="Anchorage"/>
    <x v="5"/>
    <n v="73"/>
    <n v="83"/>
    <n v="6059"/>
    <n v="2423.6"/>
    <n v="0.4"/>
    <x v="2"/>
    <x v="8"/>
    <x v="1"/>
  </r>
  <r>
    <x v="5"/>
    <n v="1185732"/>
    <d v="2021-11-21T00:00:00"/>
    <x v="2"/>
    <x v="15"/>
    <s v="Anchorage"/>
    <x v="0"/>
    <n v="68"/>
    <n v="123"/>
    <n v="8364"/>
    <n v="4014.7200000000003"/>
    <n v="0.48000000000000004"/>
    <x v="2"/>
    <x v="9"/>
    <x v="1"/>
  </r>
  <r>
    <x v="5"/>
    <n v="1185732"/>
    <d v="2021-11-21T00:00:00"/>
    <x v="2"/>
    <x v="15"/>
    <s v="Anchorage"/>
    <x v="1"/>
    <n v="59"/>
    <n v="81"/>
    <n v="4779"/>
    <n v="2198.34"/>
    <n v="0.46"/>
    <x v="2"/>
    <x v="9"/>
    <x v="1"/>
  </r>
  <r>
    <x v="5"/>
    <n v="1185732"/>
    <d v="2021-11-21T00:00:00"/>
    <x v="2"/>
    <x v="15"/>
    <s v="Anchorage"/>
    <x v="2"/>
    <n v="59"/>
    <n v="93"/>
    <n v="5487"/>
    <n v="2139.9300000000003"/>
    <n v="0.39"/>
    <x v="2"/>
    <x v="9"/>
    <x v="1"/>
  </r>
  <r>
    <x v="5"/>
    <n v="1185732"/>
    <d v="2021-11-21T00:00:00"/>
    <x v="2"/>
    <x v="15"/>
    <s v="Anchorage"/>
    <x v="3"/>
    <n v="62"/>
    <n v="90"/>
    <n v="5580"/>
    <n v="2120.4"/>
    <n v="0.38"/>
    <x v="2"/>
    <x v="9"/>
    <x v="1"/>
  </r>
  <r>
    <x v="5"/>
    <n v="1185732"/>
    <d v="2021-11-21T00:00:00"/>
    <x v="2"/>
    <x v="15"/>
    <s v="Anchorage"/>
    <x v="4"/>
    <n v="69"/>
    <n v="83"/>
    <n v="5727"/>
    <n v="2004.4499999999998"/>
    <n v="0.35"/>
    <x v="2"/>
    <x v="9"/>
    <x v="1"/>
  </r>
  <r>
    <x v="5"/>
    <n v="1185732"/>
    <d v="2021-11-21T00:00:00"/>
    <x v="2"/>
    <x v="15"/>
    <s v="Anchorage"/>
    <x v="5"/>
    <n v="74"/>
    <n v="101"/>
    <n v="7474"/>
    <n v="3139.08"/>
    <n v="0.42"/>
    <x v="2"/>
    <x v="9"/>
    <x v="1"/>
  </r>
  <r>
    <x v="5"/>
    <n v="1185732"/>
    <d v="2021-12-20T00:00:00"/>
    <x v="2"/>
    <x v="15"/>
    <s v="Anchorage"/>
    <x v="0"/>
    <n v="69"/>
    <n v="174"/>
    <n v="12006"/>
    <n v="5642.8200000000006"/>
    <n v="0.47000000000000003"/>
    <x v="2"/>
    <x v="10"/>
    <x v="1"/>
  </r>
  <r>
    <x v="5"/>
    <n v="1185732"/>
    <d v="2021-12-20T00:00:00"/>
    <x v="2"/>
    <x v="15"/>
    <s v="Anchorage"/>
    <x v="1"/>
    <n v="60"/>
    <n v="112"/>
    <n v="6720"/>
    <n v="3158.4"/>
    <n v="0.47000000000000003"/>
    <x v="2"/>
    <x v="10"/>
    <x v="1"/>
  </r>
  <r>
    <x v="0"/>
    <n v="1128299"/>
    <d v="2021-01-10T00:00:00"/>
    <x v="2"/>
    <x v="15"/>
    <s v="Anchorage"/>
    <x v="0"/>
    <n v="33"/>
    <n v="109"/>
    <n v="3597"/>
    <n v="1366.8600000000001"/>
    <n v="0.38"/>
    <x v="2"/>
    <x v="0"/>
    <x v="1"/>
  </r>
  <r>
    <x v="0"/>
    <n v="1128299"/>
    <d v="2021-01-10T00:00:00"/>
    <x v="2"/>
    <x v="15"/>
    <s v="Anchorage"/>
    <x v="1"/>
    <n v="43"/>
    <n v="109"/>
    <n v="4687"/>
    <n v="1546.71"/>
    <n v="0.33"/>
    <x v="2"/>
    <x v="0"/>
    <x v="1"/>
  </r>
  <r>
    <x v="0"/>
    <n v="1128299"/>
    <d v="2021-01-10T00:00:00"/>
    <x v="2"/>
    <x v="15"/>
    <s v="Anchorage"/>
    <x v="2"/>
    <n v="41"/>
    <n v="113"/>
    <n v="4633"/>
    <n v="1667.8799999999999"/>
    <n v="0.36"/>
    <x v="2"/>
    <x v="0"/>
    <x v="1"/>
  </r>
  <r>
    <x v="0"/>
    <n v="1128299"/>
    <d v="2021-01-10T00:00:00"/>
    <x v="2"/>
    <x v="15"/>
    <s v="Anchorage"/>
    <x v="3"/>
    <n v="43"/>
    <n v="56"/>
    <n v="2408"/>
    <n v="842.8"/>
    <n v="0.35"/>
    <x v="2"/>
    <x v="0"/>
    <x v="1"/>
  </r>
  <r>
    <x v="0"/>
    <n v="1128299"/>
    <d v="2021-01-10T00:00:00"/>
    <x v="2"/>
    <x v="15"/>
    <s v="Anchorage"/>
    <x v="4"/>
    <n v="46"/>
    <n v="46"/>
    <n v="2116"/>
    <n v="634.79999999999995"/>
    <n v="0.3"/>
    <x v="2"/>
    <x v="0"/>
    <x v="1"/>
  </r>
  <r>
    <x v="0"/>
    <n v="1128299"/>
    <d v="2021-01-10T00:00:00"/>
    <x v="2"/>
    <x v="15"/>
    <s v="Anchorage"/>
    <x v="5"/>
    <n v="42"/>
    <n v="123"/>
    <n v="5166"/>
    <n v="2789.6400000000003"/>
    <n v="0.54"/>
    <x v="2"/>
    <x v="0"/>
    <x v="1"/>
  </r>
  <r>
    <x v="0"/>
    <n v="1128299"/>
    <d v="2021-02-10T00:00:00"/>
    <x v="2"/>
    <x v="15"/>
    <s v="Anchorage"/>
    <x v="0"/>
    <n v="33"/>
    <n v="143"/>
    <n v="4719"/>
    <n v="1698.84"/>
    <n v="0.36"/>
    <x v="2"/>
    <x v="1"/>
    <x v="1"/>
  </r>
  <r>
    <x v="0"/>
    <n v="1128299"/>
    <d v="2021-02-10T00:00:00"/>
    <x v="2"/>
    <x v="15"/>
    <s v="Anchorage"/>
    <x v="1"/>
    <n v="42"/>
    <n v="98"/>
    <n v="4116"/>
    <n v="1317.1200000000001"/>
    <n v="0.32"/>
    <x v="2"/>
    <x v="1"/>
    <x v="1"/>
  </r>
  <r>
    <x v="0"/>
    <n v="1128299"/>
    <d v="2021-02-10T00:00:00"/>
    <x v="2"/>
    <x v="15"/>
    <s v="Anchorage"/>
    <x v="2"/>
    <n v="44"/>
    <n v="94"/>
    <n v="4136"/>
    <n v="1488.96"/>
    <n v="0.36"/>
    <x v="2"/>
    <x v="1"/>
    <x v="1"/>
  </r>
  <r>
    <x v="0"/>
    <n v="1128299"/>
    <d v="2021-02-10T00:00:00"/>
    <x v="2"/>
    <x v="16"/>
    <s v="Honolulu"/>
    <x v="3"/>
    <n v="41"/>
    <n v="56"/>
    <n v="2296"/>
    <n v="895.44"/>
    <n v="0.39"/>
    <x v="2"/>
    <x v="1"/>
    <x v="1"/>
  </r>
  <r>
    <x v="0"/>
    <n v="1128299"/>
    <d v="2021-02-10T00:00:00"/>
    <x v="2"/>
    <x v="16"/>
    <s v="Honolulu"/>
    <x v="4"/>
    <n v="47"/>
    <n v="38"/>
    <n v="1786"/>
    <n v="535.79999999999995"/>
    <n v="0.3"/>
    <x v="2"/>
    <x v="1"/>
    <x v="1"/>
  </r>
  <r>
    <x v="0"/>
    <n v="1128299"/>
    <d v="2021-02-10T00:00:00"/>
    <x v="2"/>
    <x v="16"/>
    <s v="Honolulu"/>
    <x v="5"/>
    <n v="44"/>
    <n v="102"/>
    <n v="4488"/>
    <n v="2468.4"/>
    <n v="0.55000000000000004"/>
    <x v="2"/>
    <x v="1"/>
    <x v="1"/>
  </r>
  <r>
    <x v="0"/>
    <n v="1128299"/>
    <d v="2021-03-09T00:00:00"/>
    <x v="2"/>
    <x v="16"/>
    <s v="Honolulu"/>
    <x v="0"/>
    <n v="44"/>
    <n v="135"/>
    <n v="5940"/>
    <n v="2376"/>
    <n v="0.4"/>
    <x v="2"/>
    <x v="2"/>
    <x v="1"/>
  </r>
  <r>
    <x v="0"/>
    <n v="1128299"/>
    <d v="2021-03-09T00:00:00"/>
    <x v="2"/>
    <x v="16"/>
    <s v="Honolulu"/>
    <x v="1"/>
    <n v="54"/>
    <n v="91"/>
    <n v="4914"/>
    <n v="1523.34"/>
    <n v="0.31"/>
    <x v="2"/>
    <x v="2"/>
    <x v="1"/>
  </r>
  <r>
    <x v="0"/>
    <n v="1128299"/>
    <d v="2021-03-09T00:00:00"/>
    <x v="2"/>
    <x v="16"/>
    <s v="Honolulu"/>
    <x v="2"/>
    <n v="57"/>
    <n v="101"/>
    <n v="5757"/>
    <n v="2245.23"/>
    <n v="0.39"/>
    <x v="2"/>
    <x v="2"/>
    <x v="1"/>
  </r>
  <r>
    <x v="0"/>
    <n v="1128299"/>
    <d v="2021-03-09T00:00:00"/>
    <x v="2"/>
    <x v="16"/>
    <s v="Honolulu"/>
    <x v="3"/>
    <n v="52"/>
    <n v="69"/>
    <n v="3588"/>
    <n v="1291.68"/>
    <n v="0.36"/>
    <x v="2"/>
    <x v="2"/>
    <x v="1"/>
  </r>
  <r>
    <x v="0"/>
    <n v="1128299"/>
    <d v="2021-03-09T00:00:00"/>
    <x v="2"/>
    <x v="16"/>
    <s v="Honolulu"/>
    <x v="4"/>
    <n v="55"/>
    <n v="36"/>
    <n v="1980"/>
    <n v="514.80000000000007"/>
    <n v="0.26"/>
    <x v="2"/>
    <x v="2"/>
    <x v="1"/>
  </r>
  <r>
    <x v="0"/>
    <n v="1128299"/>
    <d v="2021-03-09T00:00:00"/>
    <x v="2"/>
    <x v="16"/>
    <s v="Honolulu"/>
    <x v="5"/>
    <n v="50"/>
    <n v="85"/>
    <n v="4250"/>
    <n v="2337.5"/>
    <n v="0.55000000000000004"/>
    <x v="2"/>
    <x v="2"/>
    <x v="1"/>
  </r>
  <r>
    <x v="0"/>
    <n v="1128299"/>
    <d v="2021-04-10T00:00:00"/>
    <x v="2"/>
    <x v="16"/>
    <s v="Honolulu"/>
    <x v="0"/>
    <n v="59"/>
    <n v="130"/>
    <n v="7670"/>
    <n v="2761.2"/>
    <n v="0.36"/>
    <x v="2"/>
    <x v="3"/>
    <x v="1"/>
  </r>
  <r>
    <x v="0"/>
    <n v="1128299"/>
    <d v="2021-04-10T00:00:00"/>
    <x v="2"/>
    <x v="16"/>
    <s v="Honolulu"/>
    <x v="1"/>
    <n v="61"/>
    <n v="81"/>
    <n v="4941"/>
    <n v="1729.35"/>
    <n v="0.35"/>
    <x v="2"/>
    <x v="3"/>
    <x v="1"/>
  </r>
  <r>
    <x v="0"/>
    <n v="1128299"/>
    <d v="2021-04-10T00:00:00"/>
    <x v="2"/>
    <x v="16"/>
    <s v="Honolulu"/>
    <x v="2"/>
    <n v="60"/>
    <n v="91"/>
    <n v="5460"/>
    <n v="2074.8000000000002"/>
    <n v="0.38"/>
    <x v="2"/>
    <x v="3"/>
    <x v="1"/>
  </r>
  <r>
    <x v="0"/>
    <n v="1128299"/>
    <d v="2021-04-10T00:00:00"/>
    <x v="2"/>
    <x v="16"/>
    <s v="Honolulu"/>
    <x v="3"/>
    <n v="48"/>
    <n v="73"/>
    <n v="3504"/>
    <n v="1226.3999999999999"/>
    <n v="0.35"/>
    <x v="2"/>
    <x v="3"/>
    <x v="1"/>
  </r>
  <r>
    <x v="0"/>
    <n v="1128299"/>
    <d v="2021-04-10T00:00:00"/>
    <x v="2"/>
    <x v="16"/>
    <s v="Honolulu"/>
    <x v="4"/>
    <n v="52"/>
    <n v="42"/>
    <n v="2184"/>
    <n v="589.68000000000006"/>
    <n v="0.27"/>
    <x v="2"/>
    <x v="3"/>
    <x v="1"/>
  </r>
  <r>
    <x v="0"/>
    <n v="1128299"/>
    <d v="2021-04-10T00:00:00"/>
    <x v="2"/>
    <x v="16"/>
    <s v="Honolulu"/>
    <x v="5"/>
    <n v="66"/>
    <n v="94"/>
    <n v="6204"/>
    <n v="3102"/>
    <n v="0.5"/>
    <x v="2"/>
    <x v="3"/>
    <x v="1"/>
  </r>
  <r>
    <x v="0"/>
    <n v="1128299"/>
    <d v="2021-05-11T00:00:00"/>
    <x v="2"/>
    <x v="16"/>
    <s v="Honolulu"/>
    <x v="0"/>
    <n v="51"/>
    <n v="158"/>
    <n v="8058"/>
    <n v="2981.46"/>
    <n v="0.37"/>
    <x v="2"/>
    <x v="4"/>
    <x v="1"/>
  </r>
  <r>
    <x v="0"/>
    <n v="1128299"/>
    <d v="2021-05-11T00:00:00"/>
    <x v="2"/>
    <x v="16"/>
    <s v="Honolulu"/>
    <x v="1"/>
    <n v="58"/>
    <n v="98"/>
    <n v="5684"/>
    <n v="1875.72"/>
    <n v="0.33"/>
    <x v="2"/>
    <x v="4"/>
    <x v="1"/>
  </r>
  <r>
    <x v="0"/>
    <n v="1128299"/>
    <d v="2021-05-11T00:00:00"/>
    <x v="2"/>
    <x v="16"/>
    <s v="Honolulu"/>
    <x v="2"/>
    <n v="56"/>
    <n v="98"/>
    <n v="5488"/>
    <n v="2195.2000000000003"/>
    <n v="0.4"/>
    <x v="2"/>
    <x v="4"/>
    <x v="1"/>
  </r>
  <r>
    <x v="0"/>
    <n v="1128299"/>
    <d v="2021-05-11T00:00:00"/>
    <x v="2"/>
    <x v="16"/>
    <s v="Honolulu"/>
    <x v="3"/>
    <n v="52"/>
    <n v="80"/>
    <n v="4160"/>
    <n v="1664"/>
    <n v="0.4"/>
    <x v="2"/>
    <x v="4"/>
    <x v="1"/>
  </r>
  <r>
    <x v="0"/>
    <n v="1128299"/>
    <d v="2021-05-11T00:00:00"/>
    <x v="2"/>
    <x v="16"/>
    <s v="Honolulu"/>
    <x v="4"/>
    <n v="55"/>
    <n v="46"/>
    <n v="2530"/>
    <n v="708.40000000000009"/>
    <n v="0.28000000000000003"/>
    <x v="2"/>
    <x v="4"/>
    <x v="1"/>
  </r>
  <r>
    <x v="0"/>
    <n v="1128299"/>
    <d v="2021-05-11T00:00:00"/>
    <x v="2"/>
    <x v="16"/>
    <s v="Honolulu"/>
    <x v="5"/>
    <n v="69"/>
    <n v="143"/>
    <n v="9867"/>
    <n v="5426.85"/>
    <n v="0.55000000000000004"/>
    <x v="2"/>
    <x v="4"/>
    <x v="1"/>
  </r>
  <r>
    <x v="0"/>
    <n v="1128299"/>
    <d v="2021-06-10T00:00:00"/>
    <x v="2"/>
    <x v="16"/>
    <s v="Honolulu"/>
    <x v="0"/>
    <n v="67"/>
    <n v="210"/>
    <n v="14070"/>
    <n v="5628"/>
    <n v="0.4"/>
    <x v="2"/>
    <x v="11"/>
    <x v="1"/>
  </r>
  <r>
    <x v="0"/>
    <n v="1128299"/>
    <d v="2021-06-10T00:00:00"/>
    <x v="2"/>
    <x v="16"/>
    <s v="Honolulu"/>
    <x v="1"/>
    <n v="72"/>
    <n v="156"/>
    <n v="11232"/>
    <n v="3481.92"/>
    <n v="0.31"/>
    <x v="2"/>
    <x v="11"/>
    <x v="1"/>
  </r>
  <r>
    <x v="0"/>
    <n v="1128299"/>
    <d v="2021-06-10T00:00:00"/>
    <x v="2"/>
    <x v="16"/>
    <s v="Honolulu"/>
    <x v="2"/>
    <n v="71"/>
    <n v="180"/>
    <n v="12780"/>
    <n v="4600.8"/>
    <n v="0.36"/>
    <x v="2"/>
    <x v="11"/>
    <x v="1"/>
  </r>
  <r>
    <x v="0"/>
    <n v="1128299"/>
    <d v="2021-06-10T00:00:00"/>
    <x v="2"/>
    <x v="16"/>
    <s v="Honolulu"/>
    <x v="3"/>
    <n v="74"/>
    <n v="133"/>
    <n v="9842"/>
    <n v="3739.96"/>
    <n v="0.38"/>
    <x v="2"/>
    <x v="11"/>
    <x v="1"/>
  </r>
  <r>
    <x v="0"/>
    <n v="1128299"/>
    <d v="2021-06-10T00:00:00"/>
    <x v="2"/>
    <x v="16"/>
    <s v="Honolulu"/>
    <x v="4"/>
    <n v="83"/>
    <n v="88"/>
    <n v="7304"/>
    <n v="2191.1999999999998"/>
    <n v="0.3"/>
    <x v="2"/>
    <x v="11"/>
    <x v="1"/>
  </r>
  <r>
    <x v="0"/>
    <n v="1128299"/>
    <d v="2021-06-10T00:00:00"/>
    <x v="2"/>
    <x v="16"/>
    <s v="Honolulu"/>
    <x v="5"/>
    <n v="97"/>
    <n v="169"/>
    <n v="16393"/>
    <n v="8524.36"/>
    <n v="0.52"/>
    <x v="2"/>
    <x v="11"/>
    <x v="1"/>
  </r>
  <r>
    <x v="0"/>
    <n v="1128299"/>
    <d v="2021-07-09T00:00:00"/>
    <x v="2"/>
    <x v="16"/>
    <s v="Honolulu"/>
    <x v="0"/>
    <n v="74"/>
    <n v="208"/>
    <n v="15392"/>
    <n v="5695.04"/>
    <n v="0.37"/>
    <x v="2"/>
    <x v="5"/>
    <x v="1"/>
  </r>
  <r>
    <x v="0"/>
    <n v="1128299"/>
    <d v="2021-07-09T00:00:00"/>
    <x v="2"/>
    <x v="16"/>
    <s v="Honolulu"/>
    <x v="1"/>
    <n v="81"/>
    <n v="182"/>
    <n v="14742"/>
    <n v="5012.2800000000007"/>
    <n v="0.34"/>
    <x v="2"/>
    <x v="5"/>
    <x v="1"/>
  </r>
  <r>
    <x v="0"/>
    <n v="1128299"/>
    <d v="2021-07-09T00:00:00"/>
    <x v="2"/>
    <x v="16"/>
    <s v="Honolulu"/>
    <x v="2"/>
    <n v="79"/>
    <n v="150"/>
    <n v="11850"/>
    <n v="4266"/>
    <n v="0.36"/>
    <x v="2"/>
    <x v="5"/>
    <x v="1"/>
  </r>
  <r>
    <x v="0"/>
    <n v="1128299"/>
    <d v="2021-07-09T00:00:00"/>
    <x v="2"/>
    <x v="16"/>
    <s v="Honolulu"/>
    <x v="3"/>
    <n v="73"/>
    <n v="130"/>
    <n v="9490"/>
    <n v="3796"/>
    <n v="0.4"/>
    <x v="2"/>
    <x v="5"/>
    <x v="1"/>
  </r>
  <r>
    <x v="0"/>
    <n v="1128299"/>
    <d v="2021-07-09T00:00:00"/>
    <x v="2"/>
    <x v="16"/>
    <s v="Honolulu"/>
    <x v="4"/>
    <n v="80"/>
    <n v="149"/>
    <n v="11920"/>
    <n v="3576"/>
    <n v="0.3"/>
    <x v="2"/>
    <x v="5"/>
    <x v="1"/>
  </r>
  <r>
    <x v="0"/>
    <n v="1128299"/>
    <d v="2021-07-09T00:00:00"/>
    <x v="2"/>
    <x v="16"/>
    <s v="Honolulu"/>
    <x v="5"/>
    <n v="96"/>
    <n v="154"/>
    <n v="14784"/>
    <n v="7687.68"/>
    <n v="0.52"/>
    <x v="2"/>
    <x v="5"/>
    <x v="1"/>
  </r>
  <r>
    <x v="0"/>
    <n v="1128299"/>
    <d v="2021-08-10T00:00:00"/>
    <x v="2"/>
    <x v="16"/>
    <s v="Honolulu"/>
    <x v="0"/>
    <n v="79"/>
    <n v="210"/>
    <n v="16590"/>
    <n v="6138.3"/>
    <n v="0.37"/>
    <x v="2"/>
    <x v="6"/>
    <x v="1"/>
  </r>
  <r>
    <x v="0"/>
    <n v="1128299"/>
    <d v="2021-08-10T00:00:00"/>
    <x v="2"/>
    <x v="16"/>
    <s v="Honolulu"/>
    <x v="1"/>
    <n v="71"/>
    <n v="218"/>
    <n v="15478"/>
    <n v="5262.52"/>
    <n v="0.34"/>
    <x v="2"/>
    <x v="6"/>
    <x v="1"/>
  </r>
  <r>
    <x v="0"/>
    <n v="1128299"/>
    <d v="2021-08-10T00:00:00"/>
    <x v="2"/>
    <x v="16"/>
    <s v="Honolulu"/>
    <x v="2"/>
    <n v="64"/>
    <n v="162"/>
    <n v="10368"/>
    <n v="4043.52"/>
    <n v="0.39"/>
    <x v="2"/>
    <x v="6"/>
    <x v="1"/>
  </r>
  <r>
    <x v="0"/>
    <n v="1128299"/>
    <d v="2021-08-10T00:00:00"/>
    <x v="2"/>
    <x v="16"/>
    <s v="Honolulu"/>
    <x v="3"/>
    <n v="67"/>
    <n v="142"/>
    <n v="9514"/>
    <n v="3615.32"/>
    <n v="0.38"/>
    <x v="2"/>
    <x v="6"/>
    <x v="1"/>
  </r>
  <r>
    <x v="1"/>
    <n v="1128299"/>
    <d v="2021-08-10T00:00:00"/>
    <x v="2"/>
    <x v="16"/>
    <s v="Honolulu"/>
    <x v="4"/>
    <n v="69"/>
    <n v="147"/>
    <n v="10143"/>
    <n v="2738.61"/>
    <n v="0.27"/>
    <x v="2"/>
    <x v="6"/>
    <x v="1"/>
  </r>
  <r>
    <x v="1"/>
    <n v="1128299"/>
    <d v="2021-08-10T00:00:00"/>
    <x v="2"/>
    <x v="16"/>
    <s v="Honolulu"/>
    <x v="5"/>
    <n v="72"/>
    <n v="88"/>
    <n v="6336"/>
    <n v="3358.0800000000004"/>
    <n v="0.53"/>
    <x v="2"/>
    <x v="6"/>
    <x v="1"/>
  </r>
  <r>
    <x v="1"/>
    <n v="1128299"/>
    <d v="2021-09-11T00:00:00"/>
    <x v="2"/>
    <x v="16"/>
    <s v="Honolulu"/>
    <x v="0"/>
    <n v="62"/>
    <n v="149"/>
    <n v="9238"/>
    <n v="3325.68"/>
    <n v="0.36"/>
    <x v="2"/>
    <x v="7"/>
    <x v="1"/>
  </r>
  <r>
    <x v="1"/>
    <n v="1128299"/>
    <d v="2021-09-11T00:00:00"/>
    <x v="2"/>
    <x v="16"/>
    <s v="Honolulu"/>
    <x v="1"/>
    <n v="69"/>
    <n v="149"/>
    <n v="10281"/>
    <n v="3392.73"/>
    <n v="0.33"/>
    <x v="2"/>
    <x v="7"/>
    <x v="1"/>
  </r>
  <r>
    <x v="1"/>
    <n v="1128299"/>
    <d v="2021-09-11T00:00:00"/>
    <x v="2"/>
    <x v="16"/>
    <s v="Honolulu"/>
    <x v="2"/>
    <n v="64"/>
    <n v="105"/>
    <n v="6720"/>
    <n v="2620.8000000000002"/>
    <n v="0.39"/>
    <x v="2"/>
    <x v="7"/>
    <x v="1"/>
  </r>
  <r>
    <x v="1"/>
    <n v="1128299"/>
    <d v="2021-09-11T00:00:00"/>
    <x v="2"/>
    <x v="16"/>
    <s v="Honolulu"/>
    <x v="3"/>
    <n v="62"/>
    <n v="85"/>
    <n v="5270"/>
    <n v="2108"/>
    <n v="0.4"/>
    <x v="2"/>
    <x v="7"/>
    <x v="1"/>
  </r>
  <r>
    <x v="1"/>
    <n v="1128299"/>
    <d v="2021-09-11T00:00:00"/>
    <x v="2"/>
    <x v="16"/>
    <s v="Honolulu"/>
    <x v="4"/>
    <n v="71"/>
    <n v="91"/>
    <n v="6461"/>
    <n v="1938.3"/>
    <n v="0.3"/>
    <x v="2"/>
    <x v="7"/>
    <x v="1"/>
  </r>
  <r>
    <x v="1"/>
    <n v="1128299"/>
    <d v="2021-09-11T00:00:00"/>
    <x v="2"/>
    <x v="16"/>
    <s v="Honolulu"/>
    <x v="5"/>
    <n v="56"/>
    <n v="105"/>
    <n v="5880"/>
    <n v="3116.4"/>
    <n v="0.53"/>
    <x v="2"/>
    <x v="7"/>
    <x v="1"/>
  </r>
  <r>
    <x v="1"/>
    <n v="1128299"/>
    <d v="2021-10-10T00:00:00"/>
    <x v="2"/>
    <x v="16"/>
    <s v="Honolulu"/>
    <x v="0"/>
    <n v="52"/>
    <n v="124"/>
    <n v="6448"/>
    <n v="2579.2000000000003"/>
    <n v="0.4"/>
    <x v="2"/>
    <x v="8"/>
    <x v="1"/>
  </r>
  <r>
    <x v="1"/>
    <n v="1128299"/>
    <d v="2021-10-10T00:00:00"/>
    <x v="2"/>
    <x v="16"/>
    <s v="Honolulu"/>
    <x v="1"/>
    <n v="61"/>
    <n v="138"/>
    <n v="8418"/>
    <n v="2525.4000000000005"/>
    <n v="0.30000000000000004"/>
    <x v="2"/>
    <x v="8"/>
    <x v="1"/>
  </r>
  <r>
    <x v="1"/>
    <n v="1128299"/>
    <d v="2021-10-10T00:00:00"/>
    <x v="2"/>
    <x v="16"/>
    <s v="Honolulu"/>
    <x v="2"/>
    <n v="56"/>
    <n v="87"/>
    <n v="4872"/>
    <n v="1705.1999999999998"/>
    <n v="0.35"/>
    <x v="2"/>
    <x v="8"/>
    <x v="1"/>
  </r>
  <r>
    <x v="1"/>
    <n v="1128299"/>
    <d v="2021-10-10T00:00:00"/>
    <x v="2"/>
    <x v="16"/>
    <s v="Honolulu"/>
    <x v="3"/>
    <n v="50"/>
    <n v="83"/>
    <n v="4150"/>
    <n v="1535.5"/>
    <n v="0.37"/>
    <x v="2"/>
    <x v="8"/>
    <x v="1"/>
  </r>
  <r>
    <x v="1"/>
    <n v="1128299"/>
    <d v="2021-10-10T00:00:00"/>
    <x v="2"/>
    <x v="16"/>
    <s v="Honolulu"/>
    <x v="4"/>
    <n v="63"/>
    <n v="70"/>
    <n v="4410"/>
    <n v="1234.8000000000002"/>
    <n v="0.28000000000000003"/>
    <x v="2"/>
    <x v="8"/>
    <x v="1"/>
  </r>
  <r>
    <x v="1"/>
    <n v="1128299"/>
    <d v="2021-10-10T00:00:00"/>
    <x v="2"/>
    <x v="16"/>
    <s v="Honolulu"/>
    <x v="5"/>
    <n v="64"/>
    <n v="75"/>
    <n v="4800"/>
    <n v="2448"/>
    <n v="0.51"/>
    <x v="2"/>
    <x v="8"/>
    <x v="1"/>
  </r>
  <r>
    <x v="1"/>
    <n v="1128299"/>
    <d v="2021-11-10T00:00:00"/>
    <x v="2"/>
    <x v="16"/>
    <s v="Honolulu"/>
    <x v="0"/>
    <n v="51"/>
    <n v="158"/>
    <n v="8058"/>
    <n v="2981.46"/>
    <n v="0.37"/>
    <x v="2"/>
    <x v="9"/>
    <x v="1"/>
  </r>
  <r>
    <x v="1"/>
    <n v="1128299"/>
    <d v="2021-11-10T00:00:00"/>
    <x v="2"/>
    <x v="16"/>
    <s v="Honolulu"/>
    <x v="1"/>
    <n v="56"/>
    <n v="168"/>
    <n v="9408"/>
    <n v="3010.56"/>
    <n v="0.32"/>
    <x v="2"/>
    <x v="9"/>
    <x v="1"/>
  </r>
  <r>
    <x v="1"/>
    <n v="1128299"/>
    <d v="2021-11-10T00:00:00"/>
    <x v="2"/>
    <x v="16"/>
    <s v="Honolulu"/>
    <x v="2"/>
    <n v="50"/>
    <n v="123"/>
    <n v="6150"/>
    <n v="2460"/>
    <n v="0.4"/>
    <x v="2"/>
    <x v="9"/>
    <x v="1"/>
  </r>
  <r>
    <x v="1"/>
    <n v="1128299"/>
    <d v="2021-11-10T00:00:00"/>
    <x v="2"/>
    <x v="16"/>
    <s v="Honolulu"/>
    <x v="3"/>
    <n v="60"/>
    <n v="104"/>
    <n v="6240"/>
    <n v="2433.6"/>
    <n v="0.39"/>
    <x v="2"/>
    <x v="9"/>
    <x v="1"/>
  </r>
  <r>
    <x v="1"/>
    <n v="1128299"/>
    <d v="2021-11-10T00:00:00"/>
    <x v="2"/>
    <x v="16"/>
    <s v="Honolulu"/>
    <x v="4"/>
    <n v="83"/>
    <n v="113"/>
    <n v="9379"/>
    <n v="2813.7"/>
    <n v="0.3"/>
    <x v="2"/>
    <x v="9"/>
    <x v="1"/>
  </r>
  <r>
    <x v="1"/>
    <n v="1128299"/>
    <d v="2021-11-10T00:00:00"/>
    <x v="2"/>
    <x v="16"/>
    <s v="Honolulu"/>
    <x v="5"/>
    <n v="82"/>
    <n v="140"/>
    <n v="11480"/>
    <n v="5969.6"/>
    <n v="0.52"/>
    <x v="2"/>
    <x v="9"/>
    <x v="1"/>
  </r>
  <r>
    <x v="1"/>
    <n v="1128299"/>
    <d v="2021-12-09T00:00:00"/>
    <x v="2"/>
    <x v="16"/>
    <s v="Honolulu"/>
    <x v="0"/>
    <n v="68"/>
    <n v="189"/>
    <n v="12852"/>
    <n v="5140.8"/>
    <n v="0.4"/>
    <x v="2"/>
    <x v="10"/>
    <x v="1"/>
  </r>
  <r>
    <x v="1"/>
    <n v="1128299"/>
    <d v="2021-12-09T00:00:00"/>
    <x v="2"/>
    <x v="16"/>
    <s v="Honolulu"/>
    <x v="1"/>
    <n v="77"/>
    <n v="182"/>
    <n v="14014"/>
    <n v="4204.2000000000007"/>
    <n v="0.30000000000000004"/>
    <x v="2"/>
    <x v="10"/>
    <x v="1"/>
  </r>
  <r>
    <x v="2"/>
    <n v="1128299"/>
    <d v="2021-12-09T00:00:00"/>
    <x v="2"/>
    <x v="16"/>
    <s v="Honolulu"/>
    <x v="2"/>
    <n v="74"/>
    <n v="135"/>
    <n v="9990"/>
    <n v="3496.5"/>
    <n v="0.35"/>
    <x v="2"/>
    <x v="10"/>
    <x v="1"/>
  </r>
  <r>
    <x v="2"/>
    <n v="1128299"/>
    <d v="2021-12-09T00:00:00"/>
    <x v="2"/>
    <x v="16"/>
    <s v="Honolulu"/>
    <x v="3"/>
    <n v="73"/>
    <n v="145"/>
    <n v="10585"/>
    <n v="3704.7499999999995"/>
    <n v="0.35"/>
    <x v="2"/>
    <x v="10"/>
    <x v="1"/>
  </r>
  <r>
    <x v="2"/>
    <n v="1128299"/>
    <d v="2021-12-09T00:00:00"/>
    <x v="2"/>
    <x v="16"/>
    <s v="Honolulu"/>
    <x v="4"/>
    <n v="84"/>
    <n v="128"/>
    <n v="10752"/>
    <n v="2795.52"/>
    <n v="0.26"/>
    <x v="2"/>
    <x v="10"/>
    <x v="1"/>
  </r>
  <r>
    <x v="2"/>
    <n v="1128299"/>
    <d v="2021-12-09T00:00:00"/>
    <x v="2"/>
    <x v="16"/>
    <s v="Honolulu"/>
    <x v="5"/>
    <n v="89"/>
    <n v="142"/>
    <n v="12638"/>
    <n v="6319"/>
    <n v="0.5"/>
    <x v="2"/>
    <x v="10"/>
    <x v="1"/>
  </r>
  <r>
    <x v="2"/>
    <n v="1128299"/>
    <d v="2021-01-17T00:00:00"/>
    <x v="2"/>
    <x v="16"/>
    <s v="Honolulu"/>
    <x v="0"/>
    <n v="38"/>
    <n v="115"/>
    <n v="4370"/>
    <n v="1879.1"/>
    <n v="0.43"/>
    <x v="2"/>
    <x v="0"/>
    <x v="1"/>
  </r>
  <r>
    <x v="2"/>
    <n v="1128299"/>
    <d v="2021-01-17T00:00:00"/>
    <x v="2"/>
    <x v="16"/>
    <s v="Honolulu"/>
    <x v="1"/>
    <n v="48"/>
    <n v="123"/>
    <n v="5904"/>
    <n v="2066.4"/>
    <n v="0.35"/>
    <x v="2"/>
    <x v="0"/>
    <x v="1"/>
  </r>
  <r>
    <x v="2"/>
    <n v="1128299"/>
    <d v="2021-01-17T00:00:00"/>
    <x v="2"/>
    <x v="16"/>
    <s v="Honolulu"/>
    <x v="2"/>
    <n v="45"/>
    <n v="123"/>
    <n v="5535"/>
    <n v="2269.35"/>
    <n v="0.41"/>
    <x v="2"/>
    <x v="0"/>
    <x v="1"/>
  </r>
  <r>
    <x v="2"/>
    <n v="1128299"/>
    <d v="2021-01-17T00:00:00"/>
    <x v="2"/>
    <x v="16"/>
    <s v="Honolulu"/>
    <x v="3"/>
    <n v="47"/>
    <n v="77"/>
    <n v="3619"/>
    <n v="1628.5499999999997"/>
    <n v="0.44999999999999996"/>
    <x v="2"/>
    <x v="0"/>
    <x v="1"/>
  </r>
  <r>
    <x v="2"/>
    <n v="1128299"/>
    <d v="2021-01-17T00:00:00"/>
    <x v="2"/>
    <x v="16"/>
    <s v="Honolulu"/>
    <x v="4"/>
    <n v="54"/>
    <n v="68"/>
    <n v="3672"/>
    <n v="1101.6000000000001"/>
    <n v="0.30000000000000004"/>
    <x v="2"/>
    <x v="0"/>
    <x v="1"/>
  </r>
  <r>
    <x v="2"/>
    <n v="1128299"/>
    <d v="2021-01-17T00:00:00"/>
    <x v="2"/>
    <x v="16"/>
    <s v="Honolulu"/>
    <x v="5"/>
    <n v="49"/>
    <n v="124"/>
    <n v="6076"/>
    <n v="3584.8400000000006"/>
    <n v="0.59000000000000008"/>
    <x v="2"/>
    <x v="0"/>
    <x v="1"/>
  </r>
  <r>
    <x v="2"/>
    <n v="1128299"/>
    <d v="2021-02-17T00:00:00"/>
    <x v="2"/>
    <x v="16"/>
    <s v="Honolulu"/>
    <x v="0"/>
    <n v="36"/>
    <n v="137"/>
    <n v="4932"/>
    <n v="2071.44"/>
    <n v="0.42"/>
    <x v="2"/>
    <x v="1"/>
    <x v="1"/>
  </r>
  <r>
    <x v="2"/>
    <n v="1128299"/>
    <d v="2021-02-17T00:00:00"/>
    <x v="2"/>
    <x v="16"/>
    <s v="Honolulu"/>
    <x v="1"/>
    <n v="49"/>
    <n v="111"/>
    <n v="5439"/>
    <n v="1903.6499999999999"/>
    <n v="0.35"/>
    <x v="2"/>
    <x v="1"/>
    <x v="1"/>
  </r>
  <r>
    <x v="2"/>
    <n v="1128299"/>
    <d v="2021-02-17T00:00:00"/>
    <x v="2"/>
    <x v="16"/>
    <s v="Honolulu"/>
    <x v="2"/>
    <n v="49"/>
    <n v="111"/>
    <n v="5439"/>
    <n v="2175.6"/>
    <n v="0.4"/>
    <x v="2"/>
    <x v="1"/>
    <x v="1"/>
  </r>
  <r>
    <x v="2"/>
    <n v="1128299"/>
    <d v="2021-02-17T00:00:00"/>
    <x v="4"/>
    <x v="8"/>
    <s v="Orlando"/>
    <x v="3"/>
    <n v="45"/>
    <n v="74"/>
    <n v="3330"/>
    <n v="1465.2"/>
    <n v="0.44"/>
    <x v="2"/>
    <x v="1"/>
    <x v="1"/>
  </r>
  <r>
    <x v="2"/>
    <n v="1128299"/>
    <d v="2021-02-17T00:00:00"/>
    <x v="4"/>
    <x v="8"/>
    <s v="Orlando"/>
    <x v="4"/>
    <n v="52"/>
    <n v="60"/>
    <n v="3120"/>
    <n v="998.4"/>
    <n v="0.32"/>
    <x v="2"/>
    <x v="1"/>
    <x v="1"/>
  </r>
  <r>
    <x v="2"/>
    <n v="1128299"/>
    <d v="2021-02-17T00:00:00"/>
    <x v="4"/>
    <x v="8"/>
    <s v="Orlando"/>
    <x v="5"/>
    <n v="47"/>
    <n v="108"/>
    <n v="5076"/>
    <n v="2944.0800000000004"/>
    <n v="0.58000000000000007"/>
    <x v="2"/>
    <x v="1"/>
    <x v="1"/>
  </r>
  <r>
    <x v="2"/>
    <n v="1128299"/>
    <d v="2021-03-16T00:00:00"/>
    <x v="4"/>
    <x v="8"/>
    <s v="Orlando"/>
    <x v="0"/>
    <n v="46"/>
    <n v="160"/>
    <n v="7360"/>
    <n v="3017.6"/>
    <n v="0.41"/>
    <x v="2"/>
    <x v="2"/>
    <x v="1"/>
  </r>
  <r>
    <x v="2"/>
    <n v="1128299"/>
    <d v="2021-03-16T00:00:00"/>
    <x v="4"/>
    <x v="8"/>
    <s v="Orlando"/>
    <x v="1"/>
    <n v="58"/>
    <n v="100"/>
    <n v="5800"/>
    <n v="2204"/>
    <n v="0.38"/>
    <x v="2"/>
    <x v="2"/>
    <x v="1"/>
  </r>
  <r>
    <x v="2"/>
    <n v="1128299"/>
    <d v="2021-03-16T00:00:00"/>
    <x v="4"/>
    <x v="8"/>
    <s v="Orlando"/>
    <x v="2"/>
    <n v="59"/>
    <n v="115"/>
    <n v="6785"/>
    <n v="2917.55"/>
    <n v="0.43"/>
    <x v="2"/>
    <x v="2"/>
    <x v="1"/>
  </r>
  <r>
    <x v="2"/>
    <n v="1128299"/>
    <d v="2021-03-16T00:00:00"/>
    <x v="4"/>
    <x v="8"/>
    <s v="Orlando"/>
    <x v="3"/>
    <n v="58"/>
    <n v="91"/>
    <n v="5278"/>
    <n v="2216.7599999999998"/>
    <n v="0.42"/>
    <x v="2"/>
    <x v="2"/>
    <x v="1"/>
  </r>
  <r>
    <x v="2"/>
    <n v="1128299"/>
    <d v="2021-03-16T00:00:00"/>
    <x v="4"/>
    <x v="8"/>
    <s v="Orlando"/>
    <x v="4"/>
    <n v="61"/>
    <n v="44"/>
    <n v="2684"/>
    <n v="885.72"/>
    <n v="0.33"/>
    <x v="2"/>
    <x v="2"/>
    <x v="1"/>
  </r>
  <r>
    <x v="2"/>
    <n v="1128299"/>
    <d v="2021-03-16T00:00:00"/>
    <x v="4"/>
    <x v="8"/>
    <s v="Orlando"/>
    <x v="5"/>
    <n v="54"/>
    <n v="101"/>
    <n v="5454"/>
    <n v="3272.4"/>
    <n v="0.6"/>
    <x v="2"/>
    <x v="2"/>
    <x v="1"/>
  </r>
  <r>
    <x v="1"/>
    <n v="1128299"/>
    <d v="2021-04-17T00:00:00"/>
    <x v="4"/>
    <x v="8"/>
    <s v="Orlando"/>
    <x v="0"/>
    <n v="62"/>
    <n v="138"/>
    <n v="8556"/>
    <n v="3593.52"/>
    <n v="0.42"/>
    <x v="2"/>
    <x v="3"/>
    <x v="1"/>
  </r>
  <r>
    <x v="1"/>
    <n v="1128299"/>
    <d v="2021-04-17T00:00:00"/>
    <x v="4"/>
    <x v="8"/>
    <s v="Orlando"/>
    <x v="1"/>
    <n v="66"/>
    <n v="98"/>
    <n v="6468"/>
    <n v="2263.7999999999997"/>
    <n v="0.35"/>
    <x v="2"/>
    <x v="3"/>
    <x v="1"/>
  </r>
  <r>
    <x v="1"/>
    <n v="1128299"/>
    <d v="2021-04-17T00:00:00"/>
    <x v="4"/>
    <x v="8"/>
    <s v="Orlando"/>
    <x v="2"/>
    <n v="66"/>
    <n v="120"/>
    <n v="7920"/>
    <n v="3247.2"/>
    <n v="0.41"/>
    <x v="2"/>
    <x v="3"/>
    <x v="1"/>
  </r>
  <r>
    <x v="1"/>
    <n v="1128299"/>
    <d v="2021-04-17T00:00:00"/>
    <x v="4"/>
    <x v="8"/>
    <s v="Orlando"/>
    <x v="3"/>
    <n v="52"/>
    <n v="84"/>
    <n v="4368"/>
    <n v="1965.6"/>
    <n v="0.44999999999999996"/>
    <x v="2"/>
    <x v="3"/>
    <x v="1"/>
  </r>
  <r>
    <x v="1"/>
    <n v="1128299"/>
    <d v="2021-04-17T00:00:00"/>
    <x v="4"/>
    <x v="8"/>
    <s v="Orlando"/>
    <x v="4"/>
    <n v="59"/>
    <n v="58"/>
    <n v="3422"/>
    <n v="1197.6999999999998"/>
    <n v="0.35"/>
    <x v="2"/>
    <x v="3"/>
    <x v="1"/>
  </r>
  <r>
    <x v="1"/>
    <n v="1128299"/>
    <d v="2021-04-17T00:00:00"/>
    <x v="4"/>
    <x v="8"/>
    <s v="Orlando"/>
    <x v="5"/>
    <n v="72"/>
    <n v="109"/>
    <n v="7848"/>
    <n v="4708.8"/>
    <n v="0.6"/>
    <x v="2"/>
    <x v="3"/>
    <x v="1"/>
  </r>
  <r>
    <x v="1"/>
    <n v="1128299"/>
    <d v="2021-05-18T00:00:00"/>
    <x v="4"/>
    <x v="8"/>
    <s v="Orlando"/>
    <x v="0"/>
    <n v="58"/>
    <n v="155"/>
    <n v="8990"/>
    <n v="3865.7"/>
    <n v="0.43"/>
    <x v="2"/>
    <x v="4"/>
    <x v="1"/>
  </r>
  <r>
    <x v="1"/>
    <n v="1128299"/>
    <d v="2021-05-18T00:00:00"/>
    <x v="4"/>
    <x v="8"/>
    <s v="Orlando"/>
    <x v="1"/>
    <n v="60"/>
    <n v="128"/>
    <n v="7680"/>
    <n v="3072"/>
    <n v="0.4"/>
    <x v="2"/>
    <x v="4"/>
    <x v="1"/>
  </r>
  <r>
    <x v="1"/>
    <n v="1128299"/>
    <d v="2021-05-18T00:00:00"/>
    <x v="4"/>
    <x v="8"/>
    <s v="Orlando"/>
    <x v="2"/>
    <n v="59"/>
    <n v="119"/>
    <n v="7021"/>
    <n v="3159.45"/>
    <n v="0.44999999999999996"/>
    <x v="2"/>
    <x v="4"/>
    <x v="1"/>
  </r>
  <r>
    <x v="1"/>
    <n v="1128299"/>
    <d v="2021-05-18T00:00:00"/>
    <x v="4"/>
    <x v="8"/>
    <s v="Orlando"/>
    <x v="3"/>
    <n v="59"/>
    <n v="88"/>
    <n v="5192"/>
    <n v="2232.56"/>
    <n v="0.43"/>
    <x v="2"/>
    <x v="4"/>
    <x v="1"/>
  </r>
  <r>
    <x v="1"/>
    <n v="1128299"/>
    <d v="2021-05-18T00:00:00"/>
    <x v="4"/>
    <x v="8"/>
    <s v="Orlando"/>
    <x v="4"/>
    <n v="52"/>
    <n v="68"/>
    <n v="3536"/>
    <n v="1131.52"/>
    <n v="0.32"/>
    <x v="2"/>
    <x v="4"/>
    <x v="1"/>
  </r>
  <r>
    <x v="1"/>
    <n v="1128299"/>
    <d v="2021-05-18T00:00:00"/>
    <x v="4"/>
    <x v="8"/>
    <s v="Orlando"/>
    <x v="5"/>
    <n v="67"/>
    <n v="173"/>
    <n v="11591"/>
    <n v="6722.7800000000007"/>
    <n v="0.58000000000000007"/>
    <x v="2"/>
    <x v="4"/>
    <x v="1"/>
  </r>
  <r>
    <x v="1"/>
    <n v="1128299"/>
    <d v="2021-06-17T00:00:00"/>
    <x v="4"/>
    <x v="8"/>
    <s v="Orlando"/>
    <x v="0"/>
    <n v="61"/>
    <n v="223"/>
    <n v="13603"/>
    <n v="6121.3499999999995"/>
    <n v="0.44999999999999996"/>
    <x v="2"/>
    <x v="11"/>
    <x v="1"/>
  </r>
  <r>
    <x v="1"/>
    <n v="1128299"/>
    <d v="2021-06-17T00:00:00"/>
    <x v="4"/>
    <x v="8"/>
    <s v="Orlando"/>
    <x v="1"/>
    <n v="64"/>
    <n v="203"/>
    <n v="12992"/>
    <n v="4547.2"/>
    <n v="0.35"/>
    <x v="2"/>
    <x v="11"/>
    <x v="1"/>
  </r>
  <r>
    <x v="1"/>
    <n v="1128299"/>
    <d v="2021-06-17T00:00:00"/>
    <x v="4"/>
    <x v="8"/>
    <s v="Orlando"/>
    <x v="2"/>
    <n v="80"/>
    <n v="210"/>
    <n v="16800"/>
    <n v="7224"/>
    <n v="0.43"/>
    <x v="2"/>
    <x v="11"/>
    <x v="1"/>
  </r>
  <r>
    <x v="1"/>
    <n v="1128299"/>
    <d v="2021-06-17T00:00:00"/>
    <x v="4"/>
    <x v="8"/>
    <s v="Orlando"/>
    <x v="3"/>
    <n v="77"/>
    <n v="155"/>
    <n v="11935"/>
    <n v="5012.7"/>
    <n v="0.42"/>
    <x v="2"/>
    <x v="11"/>
    <x v="1"/>
  </r>
  <r>
    <x v="1"/>
    <n v="1128299"/>
    <d v="2021-06-17T00:00:00"/>
    <x v="4"/>
    <x v="8"/>
    <s v="Orlando"/>
    <x v="4"/>
    <n v="89"/>
    <n v="126"/>
    <n v="11214"/>
    <n v="3588.48"/>
    <n v="0.32"/>
    <x v="2"/>
    <x v="11"/>
    <x v="1"/>
  </r>
  <r>
    <x v="1"/>
    <n v="1128299"/>
    <d v="2021-06-17T00:00:00"/>
    <x v="4"/>
    <x v="8"/>
    <s v="Orlando"/>
    <x v="5"/>
    <n v="103"/>
    <n v="218"/>
    <n v="22454"/>
    <n v="12574.240000000002"/>
    <n v="0.56000000000000005"/>
    <x v="2"/>
    <x v="11"/>
    <x v="1"/>
  </r>
  <r>
    <x v="1"/>
    <n v="1128299"/>
    <d v="2021-07-16T00:00:00"/>
    <x v="4"/>
    <x v="8"/>
    <s v="Orlando"/>
    <x v="0"/>
    <n v="83"/>
    <n v="261"/>
    <n v="21663"/>
    <n v="9531.7199999999993"/>
    <n v="0.44"/>
    <x v="2"/>
    <x v="5"/>
    <x v="1"/>
  </r>
  <r>
    <x v="1"/>
    <n v="1128299"/>
    <d v="2021-07-16T00:00:00"/>
    <x v="4"/>
    <x v="8"/>
    <s v="Orlando"/>
    <x v="1"/>
    <n v="88"/>
    <n v="225"/>
    <n v="19800"/>
    <n v="7920"/>
    <n v="0.4"/>
    <x v="2"/>
    <x v="5"/>
    <x v="1"/>
  </r>
  <r>
    <x v="1"/>
    <n v="1128299"/>
    <d v="2021-07-16T00:00:00"/>
    <x v="4"/>
    <x v="8"/>
    <s v="Orlando"/>
    <x v="2"/>
    <n v="86"/>
    <n v="189"/>
    <n v="16254"/>
    <n v="7151.76"/>
    <n v="0.44"/>
    <x v="2"/>
    <x v="5"/>
    <x v="1"/>
  </r>
  <r>
    <x v="1"/>
    <n v="1128299"/>
    <d v="2021-07-16T00:00:00"/>
    <x v="4"/>
    <x v="8"/>
    <s v="Orlando"/>
    <x v="3"/>
    <n v="82"/>
    <n v="180"/>
    <n v="14760"/>
    <n v="6346.8"/>
    <n v="0.43"/>
    <x v="2"/>
    <x v="5"/>
    <x v="1"/>
  </r>
  <r>
    <x v="1"/>
    <n v="1128299"/>
    <d v="2021-07-16T00:00:00"/>
    <x v="4"/>
    <x v="8"/>
    <s v="Orlando"/>
    <x v="4"/>
    <n v="89"/>
    <n v="195"/>
    <n v="17355"/>
    <n v="5553.6"/>
    <n v="0.32"/>
    <x v="2"/>
    <x v="5"/>
    <x v="1"/>
  </r>
  <r>
    <x v="1"/>
    <n v="1128299"/>
    <d v="2021-07-16T00:00:00"/>
    <x v="4"/>
    <x v="8"/>
    <s v="Orlando"/>
    <x v="5"/>
    <n v="101"/>
    <n v="163"/>
    <n v="16463"/>
    <n v="9383.9100000000017"/>
    <n v="0.57000000000000006"/>
    <x v="2"/>
    <x v="5"/>
    <x v="1"/>
  </r>
  <r>
    <x v="1"/>
    <n v="1128299"/>
    <d v="2021-08-17T00:00:00"/>
    <x v="4"/>
    <x v="8"/>
    <s v="Orlando"/>
    <x v="0"/>
    <n v="87"/>
    <n v="213"/>
    <n v="18531"/>
    <n v="7597.7099999999991"/>
    <n v="0.41"/>
    <x v="2"/>
    <x v="6"/>
    <x v="1"/>
  </r>
  <r>
    <x v="1"/>
    <n v="1128299"/>
    <d v="2021-08-17T00:00:00"/>
    <x v="4"/>
    <x v="8"/>
    <s v="Orlando"/>
    <x v="1"/>
    <n v="77"/>
    <n v="206"/>
    <n v="15862"/>
    <n v="5551.7"/>
    <n v="0.35"/>
    <x v="2"/>
    <x v="6"/>
    <x v="1"/>
  </r>
  <r>
    <x v="1"/>
    <n v="1128299"/>
    <d v="2021-08-17T00:00:00"/>
    <x v="4"/>
    <x v="8"/>
    <s v="Orlando"/>
    <x v="2"/>
    <n v="78"/>
    <n v="189"/>
    <n v="14742"/>
    <n v="6339.0599999999995"/>
    <n v="0.43"/>
    <x v="2"/>
    <x v="6"/>
    <x v="1"/>
  </r>
  <r>
    <x v="1"/>
    <n v="1128299"/>
    <d v="2021-08-17T00:00:00"/>
    <x v="4"/>
    <x v="8"/>
    <s v="Orlando"/>
    <x v="3"/>
    <n v="77"/>
    <n v="143"/>
    <n v="11011"/>
    <n v="4624.62"/>
    <n v="0.42"/>
    <x v="2"/>
    <x v="6"/>
    <x v="1"/>
  </r>
  <r>
    <x v="1"/>
    <n v="1128299"/>
    <d v="2021-08-17T00:00:00"/>
    <x v="4"/>
    <x v="8"/>
    <s v="Orlando"/>
    <x v="4"/>
    <n v="74"/>
    <n v="143"/>
    <n v="10582"/>
    <n v="3280.42"/>
    <n v="0.31"/>
    <x v="2"/>
    <x v="6"/>
    <x v="1"/>
  </r>
  <r>
    <x v="1"/>
    <n v="1128299"/>
    <d v="2021-08-17T00:00:00"/>
    <x v="4"/>
    <x v="8"/>
    <s v="Orlando"/>
    <x v="5"/>
    <n v="81"/>
    <n v="87"/>
    <n v="7047"/>
    <n v="4087.2600000000007"/>
    <n v="0.58000000000000007"/>
    <x v="2"/>
    <x v="6"/>
    <x v="1"/>
  </r>
  <r>
    <x v="1"/>
    <n v="1128299"/>
    <d v="2021-09-18T00:00:00"/>
    <x v="4"/>
    <x v="8"/>
    <s v="Orlando"/>
    <x v="0"/>
    <n v="58"/>
    <n v="140"/>
    <n v="8120"/>
    <n v="3248"/>
    <n v="0.4"/>
    <x v="2"/>
    <x v="7"/>
    <x v="1"/>
  </r>
  <r>
    <x v="1"/>
    <n v="1128299"/>
    <d v="2021-09-18T00:00:00"/>
    <x v="4"/>
    <x v="8"/>
    <s v="Orlando"/>
    <x v="1"/>
    <n v="60"/>
    <n v="135"/>
    <n v="8100"/>
    <n v="2997"/>
    <n v="0.37"/>
    <x v="2"/>
    <x v="7"/>
    <x v="1"/>
  </r>
  <r>
    <x v="1"/>
    <n v="1128299"/>
    <d v="2021-09-18T00:00:00"/>
    <x v="4"/>
    <x v="8"/>
    <s v="Orlando"/>
    <x v="2"/>
    <n v="54"/>
    <n v="75"/>
    <n v="4050"/>
    <n v="1822.4999999999998"/>
    <n v="0.44999999999999996"/>
    <x v="2"/>
    <x v="7"/>
    <x v="1"/>
  </r>
  <r>
    <x v="1"/>
    <n v="1128299"/>
    <d v="2021-09-18T00:00:00"/>
    <x v="4"/>
    <x v="8"/>
    <s v="Orlando"/>
    <x v="3"/>
    <n v="54"/>
    <n v="65"/>
    <n v="3510"/>
    <n v="1544.4"/>
    <n v="0.44"/>
    <x v="2"/>
    <x v="7"/>
    <x v="1"/>
  </r>
  <r>
    <x v="1"/>
    <n v="1128299"/>
    <d v="2021-09-18T00:00:00"/>
    <x v="4"/>
    <x v="8"/>
    <s v="Orlando"/>
    <x v="4"/>
    <n v="64"/>
    <n v="74"/>
    <n v="4736"/>
    <n v="1468.16"/>
    <n v="0.31"/>
    <x v="2"/>
    <x v="7"/>
    <x v="1"/>
  </r>
  <r>
    <x v="1"/>
    <n v="1128299"/>
    <d v="2021-09-18T00:00:00"/>
    <x v="4"/>
    <x v="8"/>
    <s v="Orlando"/>
    <x v="5"/>
    <n v="51"/>
    <n v="75"/>
    <n v="3825"/>
    <n v="2103.75"/>
    <n v="0.55000000000000004"/>
    <x v="2"/>
    <x v="7"/>
    <x v="1"/>
  </r>
  <r>
    <x v="1"/>
    <n v="1128299"/>
    <d v="2021-10-17T00:00:00"/>
    <x v="4"/>
    <x v="8"/>
    <s v="Orlando"/>
    <x v="0"/>
    <n v="47"/>
    <n v="100"/>
    <n v="4700"/>
    <n v="2068"/>
    <n v="0.44"/>
    <x v="2"/>
    <x v="8"/>
    <x v="1"/>
  </r>
  <r>
    <x v="1"/>
    <n v="1128299"/>
    <d v="2021-10-17T00:00:00"/>
    <x v="4"/>
    <x v="8"/>
    <s v="Orlando"/>
    <x v="1"/>
    <n v="59"/>
    <n v="144"/>
    <n v="8496"/>
    <n v="3228.48"/>
    <n v="0.38"/>
    <x v="2"/>
    <x v="8"/>
    <x v="1"/>
  </r>
  <r>
    <x v="1"/>
    <n v="1128299"/>
    <d v="2021-10-17T00:00:00"/>
    <x v="4"/>
    <x v="8"/>
    <s v="Orlando"/>
    <x v="2"/>
    <n v="55"/>
    <n v="112"/>
    <n v="6160"/>
    <n v="2525.6"/>
    <n v="0.41"/>
    <x v="2"/>
    <x v="8"/>
    <x v="1"/>
  </r>
  <r>
    <x v="1"/>
    <n v="1128299"/>
    <d v="2021-10-17T00:00:00"/>
    <x v="4"/>
    <x v="8"/>
    <s v="Orlando"/>
    <x v="3"/>
    <n v="51"/>
    <n v="113"/>
    <n v="5763"/>
    <n v="2362.83"/>
    <n v="0.41"/>
    <x v="2"/>
    <x v="8"/>
    <x v="1"/>
  </r>
  <r>
    <x v="1"/>
    <n v="1128299"/>
    <d v="2021-10-17T00:00:00"/>
    <x v="4"/>
    <x v="8"/>
    <s v="Orlando"/>
    <x v="4"/>
    <n v="59"/>
    <n v="98"/>
    <n v="5782"/>
    <n v="1792.42"/>
    <n v="0.31"/>
    <x v="2"/>
    <x v="8"/>
    <x v="1"/>
  </r>
  <r>
    <x v="1"/>
    <n v="1128299"/>
    <d v="2021-10-17T00:00:00"/>
    <x v="4"/>
    <x v="8"/>
    <s v="Orlando"/>
    <x v="5"/>
    <n v="65"/>
    <n v="104"/>
    <n v="6760"/>
    <n v="3920.8000000000006"/>
    <n v="0.58000000000000007"/>
    <x v="2"/>
    <x v="8"/>
    <x v="1"/>
  </r>
  <r>
    <x v="1"/>
    <n v="1128299"/>
    <d v="2021-11-17T00:00:00"/>
    <x v="4"/>
    <x v="8"/>
    <s v="Orlando"/>
    <x v="0"/>
    <n v="52"/>
    <n v="169"/>
    <n v="8788"/>
    <n v="3515.2000000000003"/>
    <n v="0.4"/>
    <x v="2"/>
    <x v="9"/>
    <x v="1"/>
  </r>
  <r>
    <x v="1"/>
    <n v="1128299"/>
    <d v="2021-11-17T00:00:00"/>
    <x v="4"/>
    <x v="8"/>
    <s v="Orlando"/>
    <x v="1"/>
    <n v="54"/>
    <n v="175"/>
    <n v="9450"/>
    <n v="3591"/>
    <n v="0.38"/>
    <x v="2"/>
    <x v="9"/>
    <x v="1"/>
  </r>
  <r>
    <x v="1"/>
    <n v="1128299"/>
    <d v="2021-11-17T00:00:00"/>
    <x v="4"/>
    <x v="8"/>
    <s v="Orlando"/>
    <x v="2"/>
    <n v="53"/>
    <n v="147"/>
    <n v="7791"/>
    <n v="3194.31"/>
    <n v="0.41"/>
    <x v="2"/>
    <x v="9"/>
    <x v="1"/>
  </r>
  <r>
    <x v="1"/>
    <n v="1128299"/>
    <d v="2021-11-17T00:00:00"/>
    <x v="4"/>
    <x v="8"/>
    <s v="Orlando"/>
    <x v="3"/>
    <n v="64"/>
    <n v="150"/>
    <n v="9600"/>
    <n v="4128"/>
    <n v="0.43"/>
    <x v="2"/>
    <x v="9"/>
    <x v="1"/>
  </r>
  <r>
    <x v="1"/>
    <n v="1128299"/>
    <d v="2021-11-17T00:00:00"/>
    <x v="4"/>
    <x v="8"/>
    <s v="Orlando"/>
    <x v="4"/>
    <n v="77"/>
    <n v="124"/>
    <n v="9548"/>
    <n v="2864.4000000000005"/>
    <n v="0.30000000000000004"/>
    <x v="2"/>
    <x v="9"/>
    <x v="1"/>
  </r>
  <r>
    <x v="1"/>
    <n v="1128299"/>
    <d v="2021-11-17T00:00:00"/>
    <x v="4"/>
    <x v="8"/>
    <s v="Orlando"/>
    <x v="5"/>
    <n v="86"/>
    <n v="162"/>
    <n v="13932"/>
    <n v="8219.880000000001"/>
    <n v="0.59000000000000008"/>
    <x v="2"/>
    <x v="9"/>
    <x v="1"/>
  </r>
  <r>
    <x v="1"/>
    <n v="1128299"/>
    <d v="2021-12-16T00:00:00"/>
    <x v="4"/>
    <x v="8"/>
    <s v="Orlando"/>
    <x v="0"/>
    <n v="72"/>
    <n v="216"/>
    <n v="15552"/>
    <n v="6220.8"/>
    <n v="0.4"/>
    <x v="2"/>
    <x v="10"/>
    <x v="1"/>
  </r>
  <r>
    <x v="1"/>
    <n v="1128299"/>
    <d v="2021-12-16T00:00:00"/>
    <x v="4"/>
    <x v="8"/>
    <s v="Orlando"/>
    <x v="1"/>
    <n v="82"/>
    <n v="200"/>
    <n v="16400"/>
    <n v="5740"/>
    <n v="0.35"/>
    <x v="2"/>
    <x v="10"/>
    <x v="1"/>
  </r>
  <r>
    <x v="3"/>
    <n v="1128299"/>
    <d v="2021-12-16T00:00:00"/>
    <x v="4"/>
    <x v="8"/>
    <s v="Orlando"/>
    <x v="2"/>
    <n v="75"/>
    <n v="174"/>
    <n v="13050"/>
    <n v="5220"/>
    <n v="0.4"/>
    <x v="2"/>
    <x v="10"/>
    <x v="1"/>
  </r>
  <r>
    <x v="3"/>
    <n v="1128299"/>
    <d v="2021-12-16T00:00:00"/>
    <x v="4"/>
    <x v="8"/>
    <s v="Orlando"/>
    <x v="3"/>
    <n v="78"/>
    <n v="180"/>
    <n v="14040"/>
    <n v="5756.4"/>
    <n v="0.41"/>
    <x v="2"/>
    <x v="10"/>
    <x v="1"/>
  </r>
  <r>
    <x v="3"/>
    <n v="1128299"/>
    <d v="2021-12-16T00:00:00"/>
    <x v="4"/>
    <x v="8"/>
    <s v="Orlando"/>
    <x v="4"/>
    <n v="86"/>
    <n v="147"/>
    <n v="12642"/>
    <n v="4424.7"/>
    <n v="0.35"/>
    <x v="2"/>
    <x v="10"/>
    <x v="1"/>
  </r>
  <r>
    <x v="3"/>
    <n v="1128299"/>
    <d v="2021-12-16T00:00:00"/>
    <x v="4"/>
    <x v="8"/>
    <s v="Orlando"/>
    <x v="5"/>
    <n v="87"/>
    <n v="156"/>
    <n v="13572"/>
    <n v="7464.6"/>
    <n v="0.55000000000000004"/>
    <x v="2"/>
    <x v="10"/>
    <x v="1"/>
  </r>
  <r>
    <x v="3"/>
    <n v="1185732"/>
    <d v="2021-01-12T00:00:00"/>
    <x v="4"/>
    <x v="8"/>
    <s v="Orlando"/>
    <x v="0"/>
    <n v="41"/>
    <n v="255"/>
    <n v="10455"/>
    <n v="5750.2500000000009"/>
    <n v="0.55000000000000004"/>
    <x v="2"/>
    <x v="0"/>
    <x v="1"/>
  </r>
  <r>
    <x v="3"/>
    <n v="1185732"/>
    <d v="2021-01-12T00:00:00"/>
    <x v="4"/>
    <x v="8"/>
    <s v="Orlando"/>
    <x v="1"/>
    <n v="44"/>
    <n v="189"/>
    <n v="8316"/>
    <n v="3908.52"/>
    <n v="0.47"/>
    <x v="2"/>
    <x v="0"/>
    <x v="1"/>
  </r>
  <r>
    <x v="3"/>
    <n v="1185732"/>
    <d v="2021-01-12T00:00:00"/>
    <x v="4"/>
    <x v="8"/>
    <s v="Orlando"/>
    <x v="2"/>
    <n v="32"/>
    <n v="169"/>
    <n v="5408"/>
    <n v="2055.04"/>
    <n v="0.38"/>
    <x v="2"/>
    <x v="0"/>
    <x v="1"/>
  </r>
  <r>
    <x v="3"/>
    <n v="1185732"/>
    <d v="2021-01-12T00:00:00"/>
    <x v="4"/>
    <x v="8"/>
    <s v="Orlando"/>
    <x v="3"/>
    <n v="37"/>
    <n v="145"/>
    <n v="5365"/>
    <n v="2199.65"/>
    <n v="0.41"/>
    <x v="2"/>
    <x v="0"/>
    <x v="1"/>
  </r>
  <r>
    <x v="3"/>
    <n v="1185732"/>
    <d v="2021-01-12T00:00:00"/>
    <x v="4"/>
    <x v="8"/>
    <s v="Orlando"/>
    <x v="4"/>
    <n v="51"/>
    <n v="165"/>
    <n v="8415"/>
    <n v="3786.7499999999995"/>
    <n v="0.44999999999999996"/>
    <x v="2"/>
    <x v="0"/>
    <x v="1"/>
  </r>
  <r>
    <x v="3"/>
    <n v="1185732"/>
    <d v="2021-01-12T00:00:00"/>
    <x v="4"/>
    <x v="8"/>
    <s v="Orlando"/>
    <x v="5"/>
    <n v="44"/>
    <n v="176"/>
    <n v="7744"/>
    <n v="5033.6000000000004"/>
    <n v="0.65"/>
    <x v="2"/>
    <x v="0"/>
    <x v="1"/>
  </r>
  <r>
    <x v="3"/>
    <n v="1185732"/>
    <d v="2021-02-10T00:00:00"/>
    <x v="4"/>
    <x v="8"/>
    <s v="Orlando"/>
    <x v="0"/>
    <n v="44"/>
    <n v="234"/>
    <n v="10296"/>
    <n v="5662.8"/>
    <n v="0.55000000000000004"/>
    <x v="2"/>
    <x v="1"/>
    <x v="1"/>
  </r>
  <r>
    <x v="3"/>
    <n v="1185732"/>
    <d v="2021-02-10T00:00:00"/>
    <x v="4"/>
    <x v="8"/>
    <s v="Orlando"/>
    <x v="1"/>
    <n v="42"/>
    <n v="138"/>
    <n v="5796"/>
    <n v="2840.04"/>
    <n v="0.49"/>
    <x v="2"/>
    <x v="1"/>
    <x v="1"/>
  </r>
  <r>
    <x v="3"/>
    <n v="1185732"/>
    <d v="2021-02-10T00:00:00"/>
    <x v="4"/>
    <x v="8"/>
    <s v="Orlando"/>
    <x v="2"/>
    <n v="33"/>
    <n v="174"/>
    <n v="5742"/>
    <n v="2124.54"/>
    <n v="0.37"/>
    <x v="2"/>
    <x v="1"/>
    <x v="1"/>
  </r>
  <r>
    <x v="3"/>
    <n v="1185732"/>
    <d v="2021-02-10T00:00:00"/>
    <x v="0"/>
    <x v="0"/>
    <s v="Albany"/>
    <x v="3"/>
    <n v="37"/>
    <n v="133"/>
    <n v="4921"/>
    <n v="2066.8199999999997"/>
    <n v="0.42"/>
    <x v="2"/>
    <x v="1"/>
    <x v="1"/>
  </r>
  <r>
    <x v="3"/>
    <n v="1185732"/>
    <d v="2021-02-10T00:00:00"/>
    <x v="0"/>
    <x v="0"/>
    <s v="Albany"/>
    <x v="4"/>
    <n v="50"/>
    <n v="154"/>
    <n v="7700"/>
    <n v="3541.9999999999995"/>
    <n v="0.45999999999999996"/>
    <x v="2"/>
    <x v="1"/>
    <x v="1"/>
  </r>
  <r>
    <x v="3"/>
    <n v="1185732"/>
    <d v="2021-02-10T00:00:00"/>
    <x v="0"/>
    <x v="0"/>
    <s v="Albany"/>
    <x v="5"/>
    <n v="42"/>
    <n v="182"/>
    <n v="7644"/>
    <n v="4892.16"/>
    <n v="0.64"/>
    <x v="2"/>
    <x v="1"/>
    <x v="1"/>
  </r>
  <r>
    <x v="3"/>
    <n v="1185732"/>
    <d v="2021-03-08T00:00:00"/>
    <x v="0"/>
    <x v="0"/>
    <s v="Albany"/>
    <x v="0"/>
    <n v="44"/>
    <n v="252"/>
    <n v="11088"/>
    <n v="6541.920000000001"/>
    <n v="0.59000000000000008"/>
    <x v="2"/>
    <x v="2"/>
    <x v="1"/>
  </r>
  <r>
    <x v="3"/>
    <n v="1185732"/>
    <d v="2021-03-08T00:00:00"/>
    <x v="0"/>
    <x v="0"/>
    <s v="Albany"/>
    <x v="1"/>
    <n v="44"/>
    <n v="165"/>
    <n v="7260"/>
    <n v="3339.6"/>
    <n v="0.45999999999999996"/>
    <x v="2"/>
    <x v="2"/>
    <x v="1"/>
  </r>
  <r>
    <x v="3"/>
    <n v="1185732"/>
    <d v="2021-03-08T00:00:00"/>
    <x v="0"/>
    <x v="0"/>
    <s v="Albany"/>
    <x v="2"/>
    <n v="33"/>
    <n v="161"/>
    <n v="5313"/>
    <n v="1912.6799999999998"/>
    <n v="0.36"/>
    <x v="2"/>
    <x v="2"/>
    <x v="1"/>
  </r>
  <r>
    <x v="3"/>
    <n v="1185732"/>
    <d v="2021-03-08T00:00:00"/>
    <x v="0"/>
    <x v="0"/>
    <s v="Albany"/>
    <x v="3"/>
    <n v="39"/>
    <n v="106"/>
    <n v="4134"/>
    <n v="1694.9399999999998"/>
    <n v="0.41"/>
    <x v="2"/>
    <x v="2"/>
    <x v="1"/>
  </r>
  <r>
    <x v="3"/>
    <n v="1185732"/>
    <d v="2021-03-08T00:00:00"/>
    <x v="0"/>
    <x v="0"/>
    <s v="Albany"/>
    <x v="4"/>
    <n v="51"/>
    <n v="133"/>
    <n v="6783"/>
    <n v="3323.67"/>
    <n v="0.49"/>
    <x v="2"/>
    <x v="2"/>
    <x v="1"/>
  </r>
  <r>
    <x v="3"/>
    <n v="1185732"/>
    <d v="2021-03-08T00:00:00"/>
    <x v="0"/>
    <x v="0"/>
    <s v="Albany"/>
    <x v="5"/>
    <n v="43"/>
    <n v="161"/>
    <n v="6923"/>
    <n v="4153.8"/>
    <n v="0.6"/>
    <x v="2"/>
    <x v="2"/>
    <x v="1"/>
  </r>
  <r>
    <x v="3"/>
    <n v="1185732"/>
    <d v="2021-04-09T00:00:00"/>
    <x v="0"/>
    <x v="0"/>
    <s v="Albany"/>
    <x v="0"/>
    <n v="42"/>
    <n v="248"/>
    <n v="10416"/>
    <n v="5832.9600000000009"/>
    <n v="0.56000000000000005"/>
    <x v="2"/>
    <x v="3"/>
    <x v="1"/>
  </r>
  <r>
    <x v="3"/>
    <n v="1185732"/>
    <d v="2021-04-09T00:00:00"/>
    <x v="0"/>
    <x v="0"/>
    <s v="Albany"/>
    <x v="1"/>
    <n v="43"/>
    <n v="147"/>
    <n v="6321"/>
    <n v="2844.45"/>
    <n v="0.44999999999999996"/>
    <x v="2"/>
    <x v="3"/>
    <x v="1"/>
  </r>
  <r>
    <x v="3"/>
    <n v="1185732"/>
    <d v="2021-04-09T00:00:00"/>
    <x v="0"/>
    <x v="0"/>
    <s v="Albany"/>
    <x v="2"/>
    <n v="34"/>
    <n v="152"/>
    <n v="5168"/>
    <n v="1860.48"/>
    <n v="0.36"/>
    <x v="2"/>
    <x v="3"/>
    <x v="1"/>
  </r>
  <r>
    <x v="3"/>
    <n v="1185732"/>
    <d v="2021-04-09T00:00:00"/>
    <x v="0"/>
    <x v="0"/>
    <s v="Albany"/>
    <x v="3"/>
    <n v="37"/>
    <n v="135"/>
    <n v="4995"/>
    <n v="2047.9499999999998"/>
    <n v="0.41"/>
    <x v="2"/>
    <x v="3"/>
    <x v="1"/>
  </r>
  <r>
    <x v="3"/>
    <n v="1185732"/>
    <d v="2021-04-09T00:00:00"/>
    <x v="0"/>
    <x v="0"/>
    <s v="Albany"/>
    <x v="4"/>
    <n v="50"/>
    <n v="124"/>
    <n v="6200"/>
    <n v="2914"/>
    <n v="0.47"/>
    <x v="2"/>
    <x v="3"/>
    <x v="1"/>
  </r>
  <r>
    <x v="3"/>
    <n v="1185732"/>
    <d v="2021-04-09T00:00:00"/>
    <x v="0"/>
    <x v="0"/>
    <s v="Albany"/>
    <x v="5"/>
    <n v="41"/>
    <n v="156"/>
    <n v="6396"/>
    <n v="4157.4000000000005"/>
    <n v="0.65"/>
    <x v="2"/>
    <x v="3"/>
    <x v="1"/>
  </r>
  <r>
    <x v="3"/>
    <n v="1185732"/>
    <d v="2021-05-08T00:00:00"/>
    <x v="0"/>
    <x v="0"/>
    <s v="Albany"/>
    <x v="0"/>
    <n v="50"/>
    <n v="261"/>
    <n v="13050"/>
    <n v="7830"/>
    <n v="0.6"/>
    <x v="2"/>
    <x v="4"/>
    <x v="1"/>
  </r>
  <r>
    <x v="3"/>
    <n v="1185732"/>
    <d v="2021-05-08T00:00:00"/>
    <x v="0"/>
    <x v="0"/>
    <s v="Albany"/>
    <x v="1"/>
    <n v="53"/>
    <n v="161"/>
    <n v="8533"/>
    <n v="4010.5099999999998"/>
    <n v="0.47"/>
    <x v="2"/>
    <x v="4"/>
    <x v="1"/>
  </r>
  <r>
    <x v="3"/>
    <n v="1185732"/>
    <d v="2021-05-08T00:00:00"/>
    <x v="0"/>
    <x v="0"/>
    <s v="Albany"/>
    <x v="2"/>
    <n v="49"/>
    <n v="160"/>
    <n v="7840"/>
    <n v="2822.4"/>
    <n v="0.36"/>
    <x v="2"/>
    <x v="4"/>
    <x v="1"/>
  </r>
  <r>
    <x v="3"/>
    <n v="1185732"/>
    <d v="2021-05-08T00:00:00"/>
    <x v="0"/>
    <x v="0"/>
    <s v="Albany"/>
    <x v="3"/>
    <n v="47"/>
    <n v="130"/>
    <n v="6110"/>
    <n v="2444"/>
    <n v="0.4"/>
    <x v="2"/>
    <x v="4"/>
    <x v="1"/>
  </r>
  <r>
    <x v="3"/>
    <n v="1185732"/>
    <d v="2021-05-08T00:00:00"/>
    <x v="0"/>
    <x v="0"/>
    <s v="Albany"/>
    <x v="4"/>
    <n v="56"/>
    <n v="137"/>
    <n v="7672"/>
    <n v="3759.2799999999997"/>
    <n v="0.49"/>
    <x v="2"/>
    <x v="4"/>
    <x v="1"/>
  </r>
  <r>
    <x v="3"/>
    <n v="1185732"/>
    <d v="2021-05-08T00:00:00"/>
    <x v="0"/>
    <x v="0"/>
    <s v="Albany"/>
    <x v="5"/>
    <n v="59"/>
    <n v="169"/>
    <n v="9971"/>
    <n v="6281.7300000000005"/>
    <n v="0.63"/>
    <x v="2"/>
    <x v="4"/>
    <x v="1"/>
  </r>
  <r>
    <x v="3"/>
    <n v="1185732"/>
    <d v="2021-06-10T00:00:00"/>
    <x v="0"/>
    <x v="0"/>
    <s v="Albany"/>
    <x v="0"/>
    <n v="59"/>
    <n v="263"/>
    <n v="15517"/>
    <n v="8689.52"/>
    <n v="0.56000000000000005"/>
    <x v="2"/>
    <x v="11"/>
    <x v="1"/>
  </r>
  <r>
    <x v="3"/>
    <n v="1185732"/>
    <d v="2021-06-10T00:00:00"/>
    <x v="0"/>
    <x v="0"/>
    <s v="Albany"/>
    <x v="1"/>
    <n v="54"/>
    <n v="175"/>
    <n v="9450"/>
    <n v="4536"/>
    <n v="0.48"/>
    <x v="2"/>
    <x v="11"/>
    <x v="1"/>
  </r>
  <r>
    <x v="3"/>
    <n v="1185732"/>
    <d v="2021-06-10T00:00:00"/>
    <x v="0"/>
    <x v="0"/>
    <s v="Albany"/>
    <x v="2"/>
    <n v="48"/>
    <n v="150"/>
    <n v="7200"/>
    <n v="2736"/>
    <n v="0.38"/>
    <x v="2"/>
    <x v="11"/>
    <x v="1"/>
  </r>
  <r>
    <x v="3"/>
    <n v="1185732"/>
    <d v="2021-06-10T00:00:00"/>
    <x v="0"/>
    <x v="0"/>
    <s v="Albany"/>
    <x v="3"/>
    <n v="49"/>
    <n v="144"/>
    <n v="7056"/>
    <n v="2892.96"/>
    <n v="0.41"/>
    <x v="2"/>
    <x v="11"/>
    <x v="1"/>
  </r>
  <r>
    <x v="3"/>
    <n v="1185732"/>
    <d v="2021-06-10T00:00:00"/>
    <x v="0"/>
    <x v="0"/>
    <s v="Albany"/>
    <x v="4"/>
    <n v="62"/>
    <n v="150"/>
    <n v="9300"/>
    <n v="4557"/>
    <n v="0.49"/>
    <x v="2"/>
    <x v="11"/>
    <x v="1"/>
  </r>
  <r>
    <x v="3"/>
    <n v="1185732"/>
    <d v="2021-06-10T00:00:00"/>
    <x v="0"/>
    <x v="0"/>
    <s v="Albany"/>
    <x v="5"/>
    <n v="69"/>
    <n v="181"/>
    <n v="12489"/>
    <n v="7743.18"/>
    <n v="0.62"/>
    <x v="2"/>
    <x v="11"/>
    <x v="1"/>
  </r>
  <r>
    <x v="3"/>
    <n v="1185732"/>
    <d v="2021-07-08T00:00:00"/>
    <x v="0"/>
    <x v="0"/>
    <s v="Albany"/>
    <x v="0"/>
    <n v="59"/>
    <n v="247"/>
    <n v="14573"/>
    <n v="8015.1500000000005"/>
    <n v="0.55000000000000004"/>
    <x v="2"/>
    <x v="5"/>
    <x v="1"/>
  </r>
  <r>
    <x v="3"/>
    <n v="1185732"/>
    <d v="2021-07-08T00:00:00"/>
    <x v="0"/>
    <x v="0"/>
    <s v="Albany"/>
    <x v="1"/>
    <n v="56"/>
    <n v="196"/>
    <n v="10976"/>
    <n v="4939.2"/>
    <n v="0.44999999999999996"/>
    <x v="2"/>
    <x v="5"/>
    <x v="1"/>
  </r>
  <r>
    <x v="3"/>
    <n v="1185732"/>
    <d v="2021-07-08T00:00:00"/>
    <x v="0"/>
    <x v="0"/>
    <s v="Albany"/>
    <x v="2"/>
    <n v="51"/>
    <n v="169"/>
    <n v="8619"/>
    <n v="3016.6499999999996"/>
    <n v="0.35"/>
    <x v="2"/>
    <x v="5"/>
    <x v="1"/>
  </r>
  <r>
    <x v="3"/>
    <n v="1185732"/>
    <d v="2021-07-08T00:00:00"/>
    <x v="0"/>
    <x v="0"/>
    <s v="Albany"/>
    <x v="3"/>
    <n v="53"/>
    <n v="150"/>
    <n v="7950"/>
    <n v="3418.5"/>
    <n v="0.43"/>
    <x v="2"/>
    <x v="5"/>
    <x v="1"/>
  </r>
  <r>
    <x v="3"/>
    <n v="1185732"/>
    <d v="2021-07-08T00:00:00"/>
    <x v="0"/>
    <x v="0"/>
    <s v="Albany"/>
    <x v="4"/>
    <n v="62"/>
    <n v="168"/>
    <n v="10416"/>
    <n v="4791.3599999999997"/>
    <n v="0.45999999999999996"/>
    <x v="2"/>
    <x v="5"/>
    <x v="1"/>
  </r>
  <r>
    <x v="3"/>
    <n v="1185732"/>
    <d v="2021-07-08T00:00:00"/>
    <x v="0"/>
    <x v="0"/>
    <s v="Albany"/>
    <x v="5"/>
    <n v="66"/>
    <n v="194"/>
    <n v="12804"/>
    <n v="8322.6"/>
    <n v="0.65"/>
    <x v="2"/>
    <x v="5"/>
    <x v="1"/>
  </r>
  <r>
    <x v="3"/>
    <n v="1185732"/>
    <d v="2021-08-09T00:00:00"/>
    <x v="0"/>
    <x v="0"/>
    <s v="Albany"/>
    <x v="0"/>
    <n v="62"/>
    <n v="250"/>
    <n v="15500"/>
    <n v="8680"/>
    <n v="0.56000000000000005"/>
    <x v="2"/>
    <x v="6"/>
    <x v="1"/>
  </r>
  <r>
    <x v="3"/>
    <n v="1185732"/>
    <d v="2021-08-09T00:00:00"/>
    <x v="0"/>
    <x v="0"/>
    <s v="Albany"/>
    <x v="1"/>
    <n v="55"/>
    <n v="210"/>
    <n v="11550"/>
    <n v="5197.4999999999991"/>
    <n v="0.44999999999999996"/>
    <x v="2"/>
    <x v="6"/>
    <x v="1"/>
  </r>
  <r>
    <x v="3"/>
    <n v="1185732"/>
    <d v="2021-08-09T00:00:00"/>
    <x v="0"/>
    <x v="0"/>
    <s v="Albany"/>
    <x v="2"/>
    <n v="51"/>
    <n v="188"/>
    <n v="9588"/>
    <n v="3451.68"/>
    <n v="0.36"/>
    <x v="2"/>
    <x v="6"/>
    <x v="1"/>
  </r>
  <r>
    <x v="3"/>
    <n v="1185732"/>
    <d v="2021-08-09T00:00:00"/>
    <x v="0"/>
    <x v="0"/>
    <s v="Albany"/>
    <x v="3"/>
    <n v="41"/>
    <n v="150"/>
    <n v="6150"/>
    <n v="2460"/>
    <n v="0.4"/>
    <x v="2"/>
    <x v="6"/>
    <x v="1"/>
  </r>
  <r>
    <x v="3"/>
    <n v="1185732"/>
    <d v="2021-08-09T00:00:00"/>
    <x v="0"/>
    <x v="0"/>
    <s v="Albany"/>
    <x v="4"/>
    <n v="52"/>
    <n v="149"/>
    <n v="7748"/>
    <n v="3719.04"/>
    <n v="0.48"/>
    <x v="2"/>
    <x v="6"/>
    <x v="1"/>
  </r>
  <r>
    <x v="3"/>
    <n v="1185732"/>
    <d v="2021-08-09T00:00:00"/>
    <x v="0"/>
    <x v="0"/>
    <s v="Albany"/>
    <x v="5"/>
    <n v="55"/>
    <n v="218"/>
    <n v="11990"/>
    <n v="7194"/>
    <n v="0.6"/>
    <x v="2"/>
    <x v="6"/>
    <x v="1"/>
  </r>
  <r>
    <x v="3"/>
    <n v="1185732"/>
    <d v="2021-09-08T00:00:00"/>
    <x v="0"/>
    <x v="0"/>
    <s v="Albany"/>
    <x v="0"/>
    <n v="50"/>
    <n v="238"/>
    <n v="11900"/>
    <n v="7021.0000000000009"/>
    <n v="0.59000000000000008"/>
    <x v="2"/>
    <x v="7"/>
    <x v="1"/>
  </r>
  <r>
    <x v="3"/>
    <n v="1185732"/>
    <d v="2021-09-08T00:00:00"/>
    <x v="0"/>
    <x v="0"/>
    <s v="Albany"/>
    <x v="1"/>
    <n v="48"/>
    <n v="163"/>
    <n v="7824"/>
    <n v="3520.7999999999997"/>
    <n v="0.44999999999999996"/>
    <x v="2"/>
    <x v="7"/>
    <x v="1"/>
  </r>
  <r>
    <x v="3"/>
    <n v="1185732"/>
    <d v="2021-09-08T00:00:00"/>
    <x v="0"/>
    <x v="0"/>
    <s v="Albany"/>
    <x v="2"/>
    <n v="41"/>
    <n v="138"/>
    <n v="5658"/>
    <n v="1980.3"/>
    <n v="0.35"/>
    <x v="2"/>
    <x v="7"/>
    <x v="1"/>
  </r>
  <r>
    <x v="3"/>
    <n v="1185732"/>
    <d v="2021-09-08T00:00:00"/>
    <x v="0"/>
    <x v="0"/>
    <s v="Albany"/>
    <x v="3"/>
    <n v="44"/>
    <n v="137"/>
    <n v="6028"/>
    <n v="2471.48"/>
    <n v="0.41"/>
    <x v="2"/>
    <x v="7"/>
    <x v="1"/>
  </r>
  <r>
    <x v="3"/>
    <n v="1185732"/>
    <d v="2021-09-08T00:00:00"/>
    <x v="0"/>
    <x v="0"/>
    <s v="Albany"/>
    <x v="4"/>
    <n v="51"/>
    <n v="131"/>
    <n v="6681"/>
    <n v="3206.8799999999997"/>
    <n v="0.48"/>
    <x v="2"/>
    <x v="7"/>
    <x v="1"/>
  </r>
  <r>
    <x v="3"/>
    <n v="1185732"/>
    <d v="2021-09-08T00:00:00"/>
    <x v="0"/>
    <x v="0"/>
    <s v="Albany"/>
    <x v="5"/>
    <n v="59"/>
    <n v="156"/>
    <n v="9204"/>
    <n v="5522.4"/>
    <n v="0.6"/>
    <x v="2"/>
    <x v="7"/>
    <x v="1"/>
  </r>
  <r>
    <x v="3"/>
    <n v="1185732"/>
    <d v="2021-10-10T00:00:00"/>
    <x v="0"/>
    <x v="0"/>
    <s v="Albany"/>
    <x v="0"/>
    <n v="57"/>
    <n v="208"/>
    <n v="11856"/>
    <n v="6757.920000000001"/>
    <n v="0.57000000000000006"/>
    <x v="2"/>
    <x v="8"/>
    <x v="1"/>
  </r>
  <r>
    <x v="3"/>
    <n v="1185732"/>
    <d v="2021-10-10T00:00:00"/>
    <x v="0"/>
    <x v="0"/>
    <s v="Albany"/>
    <x v="1"/>
    <n v="46"/>
    <n v="156"/>
    <n v="7176"/>
    <n v="3300.9599999999996"/>
    <n v="0.45999999999999996"/>
    <x v="2"/>
    <x v="8"/>
    <x v="1"/>
  </r>
  <r>
    <x v="3"/>
    <n v="1185732"/>
    <d v="2021-10-10T00:00:00"/>
    <x v="0"/>
    <x v="0"/>
    <s v="Albany"/>
    <x v="2"/>
    <n v="46"/>
    <n v="137"/>
    <n v="6302"/>
    <n v="2520.8000000000002"/>
    <n v="0.4"/>
    <x v="2"/>
    <x v="8"/>
    <x v="1"/>
  </r>
  <r>
    <x v="3"/>
    <n v="1185732"/>
    <d v="2021-10-10T00:00:00"/>
    <x v="0"/>
    <x v="0"/>
    <s v="Albany"/>
    <x v="3"/>
    <n v="45"/>
    <n v="135"/>
    <n v="6075"/>
    <n v="2490.75"/>
    <n v="0.41"/>
    <x v="2"/>
    <x v="8"/>
    <x v="1"/>
  </r>
  <r>
    <x v="3"/>
    <n v="1185732"/>
    <d v="2021-10-10T00:00:00"/>
    <x v="0"/>
    <x v="0"/>
    <s v="Albany"/>
    <x v="4"/>
    <n v="59"/>
    <n v="150"/>
    <n v="8850"/>
    <n v="4159.5"/>
    <n v="0.47"/>
    <x v="2"/>
    <x v="8"/>
    <x v="1"/>
  </r>
  <r>
    <x v="3"/>
    <n v="1185732"/>
    <d v="2021-10-10T00:00:00"/>
    <x v="0"/>
    <x v="0"/>
    <s v="Albany"/>
    <x v="5"/>
    <n v="64"/>
    <n v="156"/>
    <n v="9984"/>
    <n v="6190.08"/>
    <n v="0.62"/>
    <x v="2"/>
    <x v="8"/>
    <x v="1"/>
  </r>
  <r>
    <x v="3"/>
    <n v="1185732"/>
    <d v="2021-11-09T00:00:00"/>
    <x v="0"/>
    <x v="0"/>
    <s v="Albany"/>
    <x v="0"/>
    <n v="56"/>
    <n v="217"/>
    <n v="12152"/>
    <n v="6683.6"/>
    <n v="0.55000000000000004"/>
    <x v="2"/>
    <x v="9"/>
    <x v="1"/>
  </r>
  <r>
    <x v="3"/>
    <n v="1185732"/>
    <d v="2021-11-09T00:00:00"/>
    <x v="0"/>
    <x v="0"/>
    <s v="Albany"/>
    <x v="1"/>
    <n v="49"/>
    <n v="162"/>
    <n v="7938"/>
    <n v="3889.62"/>
    <n v="0.49"/>
    <x v="2"/>
    <x v="9"/>
    <x v="1"/>
  </r>
  <r>
    <x v="3"/>
    <n v="1185732"/>
    <d v="2021-11-09T00:00:00"/>
    <x v="0"/>
    <x v="0"/>
    <s v="Albany"/>
    <x v="2"/>
    <n v="45"/>
    <n v="147"/>
    <n v="6615"/>
    <n v="2381.4"/>
    <n v="0.36"/>
    <x v="2"/>
    <x v="9"/>
    <x v="1"/>
  </r>
  <r>
    <x v="3"/>
    <n v="1185732"/>
    <d v="2021-11-09T00:00:00"/>
    <x v="0"/>
    <x v="0"/>
    <s v="Albany"/>
    <x v="3"/>
    <n v="47"/>
    <n v="144"/>
    <n v="6768"/>
    <n v="2707.2000000000003"/>
    <n v="0.4"/>
    <x v="2"/>
    <x v="9"/>
    <x v="1"/>
  </r>
  <r>
    <x v="3"/>
    <n v="1185732"/>
    <d v="2021-11-09T00:00:00"/>
    <x v="0"/>
    <x v="0"/>
    <s v="Albany"/>
    <x v="4"/>
    <n v="62"/>
    <n v="154"/>
    <n v="9548"/>
    <n v="4296.5999999999995"/>
    <n v="0.44999999999999996"/>
    <x v="2"/>
    <x v="9"/>
    <x v="1"/>
  </r>
  <r>
    <x v="3"/>
    <n v="1185732"/>
    <d v="2021-11-09T00:00:00"/>
    <x v="0"/>
    <x v="0"/>
    <s v="Albany"/>
    <x v="5"/>
    <n v="68"/>
    <n v="176"/>
    <n v="11968"/>
    <n v="7659.52"/>
    <n v="0.64"/>
    <x v="2"/>
    <x v="9"/>
    <x v="1"/>
  </r>
  <r>
    <x v="3"/>
    <n v="1185732"/>
    <d v="2021-12-08T00:00:00"/>
    <x v="0"/>
    <x v="0"/>
    <s v="Albany"/>
    <x v="0"/>
    <n v="59"/>
    <n v="245"/>
    <n v="14455"/>
    <n v="8383.9000000000015"/>
    <n v="0.58000000000000007"/>
    <x v="2"/>
    <x v="10"/>
    <x v="1"/>
  </r>
  <r>
    <x v="3"/>
    <n v="1185732"/>
    <d v="2021-12-08T00:00:00"/>
    <x v="0"/>
    <x v="0"/>
    <s v="Albany"/>
    <x v="1"/>
    <n v="51"/>
    <n v="169"/>
    <n v="8619"/>
    <n v="4309.5"/>
    <n v="0.5"/>
    <x v="2"/>
    <x v="10"/>
    <x v="1"/>
  </r>
  <r>
    <x v="4"/>
    <n v="1185732"/>
    <d v="2021-12-08T00:00:00"/>
    <x v="0"/>
    <x v="0"/>
    <s v="Albany"/>
    <x v="2"/>
    <n v="52"/>
    <n v="163"/>
    <n v="8476"/>
    <n v="3305.6400000000003"/>
    <n v="0.39"/>
    <x v="2"/>
    <x v="10"/>
    <x v="1"/>
  </r>
  <r>
    <x v="4"/>
    <n v="1185732"/>
    <d v="2021-12-08T00:00:00"/>
    <x v="0"/>
    <x v="0"/>
    <s v="Albany"/>
    <x v="3"/>
    <n v="54"/>
    <n v="155"/>
    <n v="8370"/>
    <n v="3431.7"/>
    <n v="0.41"/>
    <x v="2"/>
    <x v="10"/>
    <x v="1"/>
  </r>
  <r>
    <x v="4"/>
    <n v="1185732"/>
    <d v="2021-12-08T00:00:00"/>
    <x v="0"/>
    <x v="0"/>
    <s v="Albany"/>
    <x v="4"/>
    <n v="60"/>
    <n v="155"/>
    <n v="9300"/>
    <n v="4278"/>
    <n v="0.45999999999999996"/>
    <x v="2"/>
    <x v="10"/>
    <x v="1"/>
  </r>
  <r>
    <x v="4"/>
    <n v="1185732"/>
    <d v="2021-12-08T00:00:00"/>
    <x v="0"/>
    <x v="0"/>
    <s v="Albany"/>
    <x v="5"/>
    <n v="69"/>
    <n v="182"/>
    <n v="12558"/>
    <n v="8037.12"/>
    <n v="0.64"/>
    <x v="2"/>
    <x v="10"/>
    <x v="1"/>
  </r>
  <r>
    <x v="4"/>
    <n v="1185732"/>
    <d v="2021-01-14T00:00:00"/>
    <x v="0"/>
    <x v="0"/>
    <s v="Albany"/>
    <x v="0"/>
    <n v="39"/>
    <n v="216"/>
    <n v="8424"/>
    <n v="5307.12"/>
    <n v="0.63"/>
    <x v="2"/>
    <x v="0"/>
    <x v="1"/>
  </r>
  <r>
    <x v="4"/>
    <n v="1185732"/>
    <d v="2021-01-14T00:00:00"/>
    <x v="0"/>
    <x v="0"/>
    <s v="Albany"/>
    <x v="1"/>
    <n v="39"/>
    <n v="156"/>
    <n v="6084"/>
    <n v="2737.7999999999997"/>
    <n v="0.44999999999999996"/>
    <x v="2"/>
    <x v="0"/>
    <x v="1"/>
  </r>
  <r>
    <x v="4"/>
    <n v="1185732"/>
    <d v="2021-01-14T00:00:00"/>
    <x v="0"/>
    <x v="0"/>
    <s v="Albany"/>
    <x v="2"/>
    <n v="29"/>
    <n v="168"/>
    <n v="4872"/>
    <n v="2338.56"/>
    <n v="0.48"/>
    <x v="2"/>
    <x v="0"/>
    <x v="1"/>
  </r>
  <r>
    <x v="4"/>
    <n v="1185732"/>
    <d v="2021-01-14T00:00:00"/>
    <x v="0"/>
    <x v="0"/>
    <s v="Albany"/>
    <x v="3"/>
    <n v="34"/>
    <n v="131"/>
    <n v="4454"/>
    <n v="2093.3799999999997"/>
    <n v="0.47"/>
    <x v="2"/>
    <x v="0"/>
    <x v="1"/>
  </r>
  <r>
    <x v="4"/>
    <n v="1185732"/>
    <d v="2021-01-14T00:00:00"/>
    <x v="0"/>
    <x v="0"/>
    <s v="Albany"/>
    <x v="4"/>
    <n v="49"/>
    <n v="145"/>
    <n v="7105"/>
    <n v="3197.2499999999995"/>
    <n v="0.44999999999999996"/>
    <x v="2"/>
    <x v="0"/>
    <x v="1"/>
  </r>
  <r>
    <x v="4"/>
    <n v="1185732"/>
    <d v="2021-01-14T00:00:00"/>
    <x v="0"/>
    <x v="0"/>
    <s v="Albany"/>
    <x v="5"/>
    <n v="38"/>
    <n v="156"/>
    <n v="5928"/>
    <n v="2371.2000000000003"/>
    <n v="0.4"/>
    <x v="2"/>
    <x v="0"/>
    <x v="1"/>
  </r>
  <r>
    <x v="4"/>
    <n v="1185732"/>
    <d v="2021-02-12T00:00:00"/>
    <x v="0"/>
    <x v="0"/>
    <s v="Albany"/>
    <x v="0"/>
    <n v="37"/>
    <n v="238"/>
    <n v="8806"/>
    <n v="5371.66"/>
    <n v="0.61"/>
    <x v="2"/>
    <x v="1"/>
    <x v="1"/>
  </r>
  <r>
    <x v="4"/>
    <n v="1185732"/>
    <d v="2021-02-12T00:00:00"/>
    <x v="0"/>
    <x v="0"/>
    <s v="Albany"/>
    <x v="1"/>
    <n v="37"/>
    <n v="145"/>
    <n v="5365"/>
    <n v="2199.65"/>
    <n v="0.41"/>
    <x v="2"/>
    <x v="1"/>
    <x v="1"/>
  </r>
  <r>
    <x v="4"/>
    <n v="1185732"/>
    <d v="2021-02-12T00:00:00"/>
    <x v="0"/>
    <x v="0"/>
    <s v="Albany"/>
    <x v="2"/>
    <n v="29"/>
    <n v="143"/>
    <n v="4147"/>
    <n v="2032.03"/>
    <n v="0.49"/>
    <x v="2"/>
    <x v="1"/>
    <x v="1"/>
  </r>
  <r>
    <x v="4"/>
    <n v="1185732"/>
    <d v="2021-02-12T00:00:00"/>
    <x v="2"/>
    <x v="17"/>
    <s v="Cheyenne"/>
    <x v="3"/>
    <n v="32"/>
    <n v="123"/>
    <n v="3936"/>
    <n v="1889.28"/>
    <n v="0.48"/>
    <x v="2"/>
    <x v="1"/>
    <x v="1"/>
  </r>
  <r>
    <x v="4"/>
    <n v="1185732"/>
    <d v="2021-02-12T00:00:00"/>
    <x v="2"/>
    <x v="17"/>
    <s v="Cheyenne"/>
    <x v="4"/>
    <n v="47"/>
    <n v="145"/>
    <n v="6815"/>
    <n v="2794.1499999999996"/>
    <n v="0.41"/>
    <x v="2"/>
    <x v="1"/>
    <x v="1"/>
  </r>
  <r>
    <x v="4"/>
    <n v="1185732"/>
    <d v="2021-02-12T00:00:00"/>
    <x v="2"/>
    <x v="17"/>
    <s v="Cheyenne"/>
    <x v="5"/>
    <n v="38"/>
    <n v="174"/>
    <n v="6612"/>
    <n v="2578.6800000000003"/>
    <n v="0.39"/>
    <x v="2"/>
    <x v="1"/>
    <x v="1"/>
  </r>
  <r>
    <x v="4"/>
    <n v="1185732"/>
    <d v="2021-03-10T00:00:00"/>
    <x v="2"/>
    <x v="17"/>
    <s v="Cheyenne"/>
    <x v="0"/>
    <n v="38"/>
    <n v="246"/>
    <n v="9348"/>
    <n v="5608.8"/>
    <n v="0.6"/>
    <x v="2"/>
    <x v="2"/>
    <x v="1"/>
  </r>
  <r>
    <x v="4"/>
    <n v="1185732"/>
    <d v="2021-03-10T00:00:00"/>
    <x v="2"/>
    <x v="17"/>
    <s v="Cheyenne"/>
    <x v="1"/>
    <n v="37"/>
    <n v="131"/>
    <n v="4847"/>
    <n v="2132.6799999999998"/>
    <n v="0.44"/>
    <x v="2"/>
    <x v="2"/>
    <x v="1"/>
  </r>
  <r>
    <x v="4"/>
    <n v="1185732"/>
    <d v="2021-03-10T00:00:00"/>
    <x v="2"/>
    <x v="17"/>
    <s v="Cheyenne"/>
    <x v="2"/>
    <n v="27"/>
    <n v="149"/>
    <n v="4023"/>
    <n v="1810.35"/>
    <n v="0.44999999999999996"/>
    <x v="2"/>
    <x v="2"/>
    <x v="1"/>
  </r>
  <r>
    <x v="4"/>
    <n v="1185732"/>
    <d v="2021-03-10T00:00:00"/>
    <x v="2"/>
    <x v="17"/>
    <s v="Cheyenne"/>
    <x v="3"/>
    <n v="33"/>
    <n v="112"/>
    <n v="3696"/>
    <n v="1737.12"/>
    <n v="0.47"/>
    <x v="2"/>
    <x v="2"/>
    <x v="1"/>
  </r>
  <r>
    <x v="4"/>
    <n v="1185732"/>
    <d v="2021-03-10T00:00:00"/>
    <x v="2"/>
    <x v="17"/>
    <s v="Cheyenne"/>
    <x v="4"/>
    <n v="47"/>
    <n v="126"/>
    <n v="5922"/>
    <n v="2664.8999999999996"/>
    <n v="0.44999999999999996"/>
    <x v="2"/>
    <x v="2"/>
    <x v="1"/>
  </r>
  <r>
    <x v="4"/>
    <n v="1185732"/>
    <d v="2021-03-10T00:00:00"/>
    <x v="2"/>
    <x v="17"/>
    <s v="Cheyenne"/>
    <x v="5"/>
    <n v="37"/>
    <n v="165"/>
    <n v="6105"/>
    <n v="2258.85"/>
    <n v="0.37"/>
    <x v="2"/>
    <x v="2"/>
    <x v="1"/>
  </r>
  <r>
    <x v="4"/>
    <n v="1185732"/>
    <d v="2021-04-11T00:00:00"/>
    <x v="2"/>
    <x v="17"/>
    <s v="Cheyenne"/>
    <x v="0"/>
    <n v="39"/>
    <n v="208"/>
    <n v="8112"/>
    <n v="5029.4399999999996"/>
    <n v="0.62"/>
    <x v="2"/>
    <x v="3"/>
    <x v="1"/>
  </r>
  <r>
    <x v="4"/>
    <n v="1185732"/>
    <d v="2021-04-11T00:00:00"/>
    <x v="2"/>
    <x v="17"/>
    <s v="Cheyenne"/>
    <x v="1"/>
    <n v="39"/>
    <n v="140"/>
    <n v="5460"/>
    <n v="2456.9999999999995"/>
    <n v="0.44999999999999996"/>
    <x v="2"/>
    <x v="3"/>
    <x v="1"/>
  </r>
  <r>
    <x v="4"/>
    <n v="1185732"/>
    <d v="2021-04-11T00:00:00"/>
    <x v="2"/>
    <x v="17"/>
    <s v="Cheyenne"/>
    <x v="2"/>
    <n v="28"/>
    <n v="145"/>
    <n v="4060"/>
    <n v="1867.6"/>
    <n v="0.45999999999999996"/>
    <x v="2"/>
    <x v="3"/>
    <x v="1"/>
  </r>
  <r>
    <x v="4"/>
    <n v="1185732"/>
    <d v="2021-04-11T00:00:00"/>
    <x v="2"/>
    <x v="17"/>
    <s v="Cheyenne"/>
    <x v="3"/>
    <n v="33"/>
    <n v="119"/>
    <n v="3927"/>
    <n v="1845.6899999999998"/>
    <n v="0.47"/>
    <x v="2"/>
    <x v="3"/>
    <x v="1"/>
  </r>
  <r>
    <x v="4"/>
    <n v="1185732"/>
    <d v="2021-04-11T00:00:00"/>
    <x v="2"/>
    <x v="17"/>
    <s v="Cheyenne"/>
    <x v="4"/>
    <n v="47"/>
    <n v="106"/>
    <n v="4982"/>
    <n v="2092.44"/>
    <n v="0.42"/>
    <x v="2"/>
    <x v="3"/>
    <x v="1"/>
  </r>
  <r>
    <x v="4"/>
    <n v="1185732"/>
    <d v="2021-04-11T00:00:00"/>
    <x v="2"/>
    <x v="17"/>
    <s v="Cheyenne"/>
    <x v="5"/>
    <n v="36"/>
    <n v="149"/>
    <n v="5364"/>
    <n v="1877.3999999999999"/>
    <n v="0.35"/>
    <x v="2"/>
    <x v="3"/>
    <x v="1"/>
  </r>
  <r>
    <x v="4"/>
    <n v="1185732"/>
    <d v="2021-05-10T00:00:00"/>
    <x v="2"/>
    <x v="17"/>
    <s v="Cheyenne"/>
    <x v="0"/>
    <n v="45"/>
    <n v="246"/>
    <n v="11070"/>
    <n v="7195.5"/>
    <n v="0.65"/>
    <x v="2"/>
    <x v="4"/>
    <x v="1"/>
  </r>
  <r>
    <x v="4"/>
    <n v="1185732"/>
    <d v="2021-05-10T00:00:00"/>
    <x v="2"/>
    <x v="17"/>
    <s v="Cheyenne"/>
    <x v="1"/>
    <n v="41"/>
    <n v="152"/>
    <n v="6232"/>
    <n v="2492.8000000000002"/>
    <n v="0.4"/>
    <x v="2"/>
    <x v="4"/>
    <x v="1"/>
  </r>
  <r>
    <x v="4"/>
    <n v="1185732"/>
    <d v="2021-05-10T00:00:00"/>
    <x v="2"/>
    <x v="17"/>
    <s v="Cheyenne"/>
    <x v="2"/>
    <n v="39"/>
    <n v="145"/>
    <n v="5655"/>
    <n v="2770.95"/>
    <n v="0.49"/>
    <x v="2"/>
    <x v="4"/>
    <x v="1"/>
  </r>
  <r>
    <x v="4"/>
    <n v="1185732"/>
    <d v="2021-05-10T00:00:00"/>
    <x v="2"/>
    <x v="17"/>
    <s v="Cheyenne"/>
    <x v="3"/>
    <n v="39"/>
    <n v="131"/>
    <n v="5109"/>
    <n v="2554.5"/>
    <n v="0.5"/>
    <x v="2"/>
    <x v="4"/>
    <x v="1"/>
  </r>
  <r>
    <x v="4"/>
    <n v="1185732"/>
    <d v="2021-05-10T00:00:00"/>
    <x v="2"/>
    <x v="17"/>
    <s v="Cheyenne"/>
    <x v="4"/>
    <n v="45"/>
    <n v="133"/>
    <n v="5985"/>
    <n v="2513.6999999999998"/>
    <n v="0.42"/>
    <x v="2"/>
    <x v="4"/>
    <x v="1"/>
  </r>
  <r>
    <x v="4"/>
    <n v="1185732"/>
    <d v="2021-05-10T00:00:00"/>
    <x v="2"/>
    <x v="17"/>
    <s v="Cheyenne"/>
    <x v="5"/>
    <n v="52"/>
    <n v="156"/>
    <n v="8112"/>
    <n v="3244.8"/>
    <n v="0.4"/>
    <x v="2"/>
    <x v="4"/>
    <x v="1"/>
  </r>
  <r>
    <x v="4"/>
    <n v="1185732"/>
    <d v="2021-06-12T00:00:00"/>
    <x v="2"/>
    <x v="17"/>
    <s v="Cheyenne"/>
    <x v="0"/>
    <n v="46"/>
    <n v="247"/>
    <n v="11362"/>
    <n v="7158.06"/>
    <n v="0.63"/>
    <x v="2"/>
    <x v="11"/>
    <x v="1"/>
  </r>
  <r>
    <x v="4"/>
    <n v="1185732"/>
    <d v="2021-06-12T00:00:00"/>
    <x v="2"/>
    <x v="17"/>
    <s v="Cheyenne"/>
    <x v="1"/>
    <n v="42"/>
    <n v="168"/>
    <n v="7056"/>
    <n v="2892.96"/>
    <n v="0.41"/>
    <x v="2"/>
    <x v="11"/>
    <x v="1"/>
  </r>
  <r>
    <x v="4"/>
    <n v="1185732"/>
    <d v="2021-06-12T00:00:00"/>
    <x v="2"/>
    <x v="17"/>
    <s v="Cheyenne"/>
    <x v="2"/>
    <n v="38"/>
    <n v="131"/>
    <n v="4978"/>
    <n v="2240.1"/>
    <n v="0.44999999999999996"/>
    <x v="2"/>
    <x v="11"/>
    <x v="1"/>
  </r>
  <r>
    <x v="4"/>
    <n v="1185732"/>
    <d v="2021-06-12T00:00:00"/>
    <x v="2"/>
    <x v="17"/>
    <s v="Cheyenne"/>
    <x v="3"/>
    <n v="38"/>
    <n v="140"/>
    <n v="5320"/>
    <n v="2500.3999999999996"/>
    <n v="0.47"/>
    <x v="2"/>
    <x v="11"/>
    <x v="1"/>
  </r>
  <r>
    <x v="4"/>
    <n v="1185732"/>
    <d v="2021-06-12T00:00:00"/>
    <x v="2"/>
    <x v="17"/>
    <s v="Cheyenne"/>
    <x v="4"/>
    <n v="49"/>
    <n v="135"/>
    <n v="6615"/>
    <n v="2910.6"/>
    <n v="0.44"/>
    <x v="2"/>
    <x v="11"/>
    <x v="1"/>
  </r>
  <r>
    <x v="4"/>
    <n v="1185732"/>
    <d v="2021-06-12T00:00:00"/>
    <x v="2"/>
    <x v="17"/>
    <s v="Cheyenne"/>
    <x v="5"/>
    <n v="50"/>
    <n v="163"/>
    <n v="8150"/>
    <n v="3015.5"/>
    <n v="0.37"/>
    <x v="2"/>
    <x v="11"/>
    <x v="1"/>
  </r>
  <r>
    <x v="4"/>
    <n v="1185732"/>
    <d v="2021-07-10T00:00:00"/>
    <x v="2"/>
    <x v="17"/>
    <s v="Cheyenne"/>
    <x v="0"/>
    <n v="48"/>
    <n v="228"/>
    <n v="10944"/>
    <n v="7004.16"/>
    <n v="0.64"/>
    <x v="2"/>
    <x v="5"/>
    <x v="1"/>
  </r>
  <r>
    <x v="4"/>
    <n v="1185732"/>
    <d v="2021-07-10T00:00:00"/>
    <x v="2"/>
    <x v="17"/>
    <s v="Cheyenne"/>
    <x v="1"/>
    <n v="44"/>
    <n v="163"/>
    <n v="7172"/>
    <n v="3083.96"/>
    <n v="0.43"/>
    <x v="2"/>
    <x v="5"/>
    <x v="1"/>
  </r>
  <r>
    <x v="4"/>
    <n v="1185732"/>
    <d v="2021-07-10T00:00:00"/>
    <x v="2"/>
    <x v="17"/>
    <s v="Cheyenne"/>
    <x v="2"/>
    <n v="38"/>
    <n v="149"/>
    <n v="5662"/>
    <n v="2717.7599999999998"/>
    <n v="0.48"/>
    <x v="2"/>
    <x v="5"/>
    <x v="1"/>
  </r>
  <r>
    <x v="4"/>
    <n v="1185732"/>
    <d v="2021-07-10T00:00:00"/>
    <x v="2"/>
    <x v="17"/>
    <s v="Cheyenne"/>
    <x v="3"/>
    <n v="39"/>
    <n v="150"/>
    <n v="5850"/>
    <n v="2749.5"/>
    <n v="0.47"/>
    <x v="2"/>
    <x v="5"/>
    <x v="1"/>
  </r>
  <r>
    <x v="4"/>
    <n v="1185732"/>
    <d v="2021-07-10T00:00:00"/>
    <x v="2"/>
    <x v="17"/>
    <s v="Cheyenne"/>
    <x v="4"/>
    <n v="48"/>
    <n v="137"/>
    <n v="6576"/>
    <n v="2761.92"/>
    <n v="0.42"/>
    <x v="2"/>
    <x v="5"/>
    <x v="1"/>
  </r>
  <r>
    <x v="4"/>
    <n v="1185732"/>
    <d v="2021-07-10T00:00:00"/>
    <x v="2"/>
    <x v="17"/>
    <s v="Cheyenne"/>
    <x v="5"/>
    <n v="51"/>
    <n v="196"/>
    <n v="9996"/>
    <n v="3598.56"/>
    <n v="0.36"/>
    <x v="2"/>
    <x v="5"/>
    <x v="1"/>
  </r>
  <r>
    <x v="4"/>
    <n v="1185732"/>
    <d v="2021-08-11T00:00:00"/>
    <x v="2"/>
    <x v="17"/>
    <s v="Cheyenne"/>
    <x v="0"/>
    <n v="47"/>
    <n v="255"/>
    <n v="11985"/>
    <n v="7670.4000000000005"/>
    <n v="0.64"/>
    <x v="2"/>
    <x v="6"/>
    <x v="1"/>
  </r>
  <r>
    <x v="4"/>
    <n v="1185732"/>
    <d v="2021-08-11T00:00:00"/>
    <x v="2"/>
    <x v="17"/>
    <s v="Cheyenne"/>
    <x v="1"/>
    <n v="43"/>
    <n v="163"/>
    <n v="7009"/>
    <n v="2873.69"/>
    <n v="0.41"/>
    <x v="2"/>
    <x v="6"/>
    <x v="1"/>
  </r>
  <r>
    <x v="4"/>
    <n v="1185732"/>
    <d v="2021-08-11T00:00:00"/>
    <x v="2"/>
    <x v="17"/>
    <s v="Cheyenne"/>
    <x v="2"/>
    <n v="38"/>
    <n v="143"/>
    <n v="5434"/>
    <n v="2445.2999999999997"/>
    <n v="0.44999999999999996"/>
    <x v="2"/>
    <x v="6"/>
    <x v="1"/>
  </r>
  <r>
    <x v="4"/>
    <n v="1185732"/>
    <d v="2021-08-11T00:00:00"/>
    <x v="2"/>
    <x v="17"/>
    <s v="Cheyenne"/>
    <x v="3"/>
    <n v="38"/>
    <n v="147"/>
    <n v="5586"/>
    <n v="2737.14"/>
    <n v="0.49"/>
    <x v="2"/>
    <x v="6"/>
    <x v="1"/>
  </r>
  <r>
    <x v="4"/>
    <n v="1185732"/>
    <d v="2021-08-11T00:00:00"/>
    <x v="2"/>
    <x v="17"/>
    <s v="Cheyenne"/>
    <x v="4"/>
    <n v="47"/>
    <n v="140"/>
    <n v="6580"/>
    <n v="2697.7999999999997"/>
    <n v="0.41"/>
    <x v="2"/>
    <x v="6"/>
    <x v="1"/>
  </r>
  <r>
    <x v="4"/>
    <n v="1185732"/>
    <d v="2021-08-11T00:00:00"/>
    <x v="2"/>
    <x v="17"/>
    <s v="Cheyenne"/>
    <x v="5"/>
    <n v="52"/>
    <n v="196"/>
    <n v="10192"/>
    <n v="4076.8"/>
    <n v="0.4"/>
    <x v="2"/>
    <x v="6"/>
    <x v="1"/>
  </r>
  <r>
    <x v="4"/>
    <n v="1185732"/>
    <d v="2021-09-10T00:00:00"/>
    <x v="2"/>
    <x v="17"/>
    <s v="Cheyenne"/>
    <x v="0"/>
    <n v="48"/>
    <n v="208"/>
    <n v="9984"/>
    <n v="6389.76"/>
    <n v="0.64"/>
    <x v="2"/>
    <x v="7"/>
    <x v="1"/>
  </r>
  <r>
    <x v="4"/>
    <n v="1185732"/>
    <d v="2021-09-10T00:00:00"/>
    <x v="2"/>
    <x v="17"/>
    <s v="Cheyenne"/>
    <x v="1"/>
    <n v="44"/>
    <n v="150"/>
    <n v="6600"/>
    <n v="2838"/>
    <n v="0.43"/>
    <x v="2"/>
    <x v="7"/>
    <x v="1"/>
  </r>
  <r>
    <x v="4"/>
    <n v="1185732"/>
    <d v="2021-09-10T00:00:00"/>
    <x v="2"/>
    <x v="17"/>
    <s v="Cheyenne"/>
    <x v="2"/>
    <n v="38"/>
    <n v="137"/>
    <n v="5206"/>
    <n v="2394.7599999999998"/>
    <n v="0.45999999999999996"/>
    <x v="2"/>
    <x v="7"/>
    <x v="1"/>
  </r>
  <r>
    <x v="4"/>
    <n v="1185732"/>
    <d v="2021-09-10T00:00:00"/>
    <x v="2"/>
    <x v="17"/>
    <s v="Cheyenne"/>
    <x v="3"/>
    <n v="38"/>
    <n v="135"/>
    <n v="5130"/>
    <n v="2513.6999999999998"/>
    <n v="0.49"/>
    <x v="2"/>
    <x v="7"/>
    <x v="1"/>
  </r>
  <r>
    <x v="4"/>
    <n v="1185732"/>
    <d v="2021-09-10T00:00:00"/>
    <x v="2"/>
    <x v="17"/>
    <s v="Cheyenne"/>
    <x v="4"/>
    <n v="48"/>
    <n v="125"/>
    <n v="6000"/>
    <n v="2580"/>
    <n v="0.43"/>
    <x v="2"/>
    <x v="7"/>
    <x v="1"/>
  </r>
  <r>
    <x v="4"/>
    <n v="1185732"/>
    <d v="2021-09-10T00:00:00"/>
    <x v="2"/>
    <x v="17"/>
    <s v="Cheyenne"/>
    <x v="5"/>
    <n v="52"/>
    <n v="174"/>
    <n v="9048"/>
    <n v="3619.2000000000003"/>
    <n v="0.4"/>
    <x v="2"/>
    <x v="7"/>
    <x v="1"/>
  </r>
  <r>
    <x v="4"/>
    <n v="1185732"/>
    <d v="2021-10-12T00:00:00"/>
    <x v="2"/>
    <x v="17"/>
    <s v="Cheyenne"/>
    <x v="0"/>
    <n v="50"/>
    <n v="202"/>
    <n v="10100"/>
    <n v="6464"/>
    <n v="0.64"/>
    <x v="2"/>
    <x v="8"/>
    <x v="1"/>
  </r>
  <r>
    <x v="4"/>
    <n v="1185732"/>
    <d v="2021-10-12T00:00:00"/>
    <x v="2"/>
    <x v="17"/>
    <s v="Cheyenne"/>
    <x v="1"/>
    <n v="44"/>
    <n v="174"/>
    <n v="7656"/>
    <n v="3062.4"/>
    <n v="0.4"/>
    <x v="2"/>
    <x v="8"/>
    <x v="1"/>
  </r>
  <r>
    <x v="4"/>
    <n v="1185732"/>
    <d v="2021-10-12T00:00:00"/>
    <x v="2"/>
    <x v="17"/>
    <s v="Cheyenne"/>
    <x v="2"/>
    <n v="42"/>
    <n v="125"/>
    <n v="5250"/>
    <n v="2415"/>
    <n v="0.45999999999999996"/>
    <x v="2"/>
    <x v="8"/>
    <x v="1"/>
  </r>
  <r>
    <x v="4"/>
    <n v="1185732"/>
    <d v="2021-10-12T00:00:00"/>
    <x v="2"/>
    <x v="17"/>
    <s v="Cheyenne"/>
    <x v="3"/>
    <n v="41"/>
    <n v="119"/>
    <n v="4879"/>
    <n v="2244.3399999999997"/>
    <n v="0.45999999999999996"/>
    <x v="2"/>
    <x v="8"/>
    <x v="1"/>
  </r>
  <r>
    <x v="4"/>
    <n v="1185732"/>
    <d v="2021-10-12T00:00:00"/>
    <x v="2"/>
    <x v="17"/>
    <s v="Cheyenne"/>
    <x v="4"/>
    <n v="54"/>
    <n v="128"/>
    <n v="6912"/>
    <n v="3041.28"/>
    <n v="0.44"/>
    <x v="2"/>
    <x v="8"/>
    <x v="1"/>
  </r>
  <r>
    <x v="4"/>
    <n v="1185732"/>
    <d v="2021-10-12T00:00:00"/>
    <x v="2"/>
    <x v="17"/>
    <s v="Cheyenne"/>
    <x v="5"/>
    <n v="55"/>
    <n v="150"/>
    <n v="8250"/>
    <n v="3052.5"/>
    <n v="0.37"/>
    <x v="2"/>
    <x v="8"/>
    <x v="1"/>
  </r>
  <r>
    <x v="4"/>
    <n v="1185732"/>
    <d v="2021-11-11T00:00:00"/>
    <x v="2"/>
    <x v="17"/>
    <s v="Cheyenne"/>
    <x v="0"/>
    <n v="53"/>
    <n v="218"/>
    <n v="11554"/>
    <n v="7047.94"/>
    <n v="0.61"/>
    <x v="2"/>
    <x v="9"/>
    <x v="1"/>
  </r>
  <r>
    <x v="4"/>
    <n v="1185732"/>
    <d v="2021-11-11T00:00:00"/>
    <x v="2"/>
    <x v="17"/>
    <s v="Cheyenne"/>
    <x v="1"/>
    <n v="42"/>
    <n v="167"/>
    <n v="7014"/>
    <n v="3016.02"/>
    <n v="0.43"/>
    <x v="2"/>
    <x v="9"/>
    <x v="1"/>
  </r>
  <r>
    <x v="4"/>
    <n v="1185732"/>
    <d v="2021-11-11T00:00:00"/>
    <x v="2"/>
    <x v="17"/>
    <s v="Cheyenne"/>
    <x v="2"/>
    <n v="42"/>
    <n v="146"/>
    <n v="6132"/>
    <n v="3066"/>
    <n v="0.5"/>
    <x v="2"/>
    <x v="9"/>
    <x v="1"/>
  </r>
  <r>
    <x v="4"/>
    <n v="1185732"/>
    <d v="2021-11-11T00:00:00"/>
    <x v="2"/>
    <x v="17"/>
    <s v="Cheyenne"/>
    <x v="3"/>
    <n v="42"/>
    <n v="135"/>
    <n v="5670"/>
    <n v="2778.2999999999997"/>
    <n v="0.49"/>
    <x v="2"/>
    <x v="9"/>
    <x v="1"/>
  </r>
  <r>
    <x v="4"/>
    <n v="1185732"/>
    <d v="2021-11-11T00:00:00"/>
    <x v="2"/>
    <x v="17"/>
    <s v="Cheyenne"/>
    <x v="4"/>
    <n v="51"/>
    <n v="143"/>
    <n v="7293"/>
    <n v="2990.1299999999997"/>
    <n v="0.41"/>
    <x v="2"/>
    <x v="9"/>
    <x v="1"/>
  </r>
  <r>
    <x v="4"/>
    <n v="1185732"/>
    <d v="2021-11-11T00:00:00"/>
    <x v="2"/>
    <x v="17"/>
    <s v="Cheyenne"/>
    <x v="5"/>
    <n v="55"/>
    <n v="161"/>
    <n v="8855"/>
    <n v="3453.4500000000003"/>
    <n v="0.39"/>
    <x v="2"/>
    <x v="9"/>
    <x v="1"/>
  </r>
  <r>
    <x v="4"/>
    <n v="1185732"/>
    <d v="2021-12-10T00:00:00"/>
    <x v="2"/>
    <x v="17"/>
    <s v="Cheyenne"/>
    <x v="0"/>
    <n v="52"/>
    <n v="224"/>
    <n v="11648"/>
    <n v="7105.28"/>
    <n v="0.61"/>
    <x v="2"/>
    <x v="10"/>
    <x v="1"/>
  </r>
  <r>
    <x v="4"/>
    <n v="1185732"/>
    <d v="2021-12-10T00:00:00"/>
    <x v="2"/>
    <x v="17"/>
    <s v="Cheyenne"/>
    <x v="1"/>
    <n v="44"/>
    <n v="168"/>
    <n v="7392"/>
    <n v="3030.72"/>
    <n v="0.41"/>
    <x v="2"/>
    <x v="10"/>
    <x v="1"/>
  </r>
  <r>
    <x v="0"/>
    <n v="1185732"/>
    <d v="2021-12-10T00:00:00"/>
    <x v="2"/>
    <x v="17"/>
    <s v="Cheyenne"/>
    <x v="2"/>
    <n v="44"/>
    <n v="165"/>
    <n v="7260"/>
    <n v="3339.6"/>
    <n v="0.45999999999999996"/>
    <x v="2"/>
    <x v="10"/>
    <x v="1"/>
  </r>
  <r>
    <x v="0"/>
    <n v="1185732"/>
    <d v="2021-12-10T00:00:00"/>
    <x v="2"/>
    <x v="17"/>
    <s v="Cheyenne"/>
    <x v="3"/>
    <n v="44"/>
    <n v="135"/>
    <n v="5940"/>
    <n v="2910.6"/>
    <n v="0.49"/>
    <x v="2"/>
    <x v="10"/>
    <x v="1"/>
  </r>
  <r>
    <x v="0"/>
    <n v="1185732"/>
    <d v="2021-12-10T00:00:00"/>
    <x v="2"/>
    <x v="17"/>
    <s v="Cheyenne"/>
    <x v="4"/>
    <n v="54"/>
    <n v="145"/>
    <n v="7830"/>
    <n v="3523.4999999999995"/>
    <n v="0.44999999999999996"/>
    <x v="2"/>
    <x v="10"/>
    <x v="1"/>
  </r>
  <r>
    <x v="0"/>
    <n v="1185732"/>
    <d v="2021-12-10T00:00:00"/>
    <x v="2"/>
    <x v="17"/>
    <s v="Cheyenne"/>
    <x v="5"/>
    <n v="56"/>
    <n v="174"/>
    <n v="9744"/>
    <n v="3507.8399999999997"/>
    <n v="0.36"/>
    <x v="2"/>
    <x v="10"/>
    <x v="1"/>
  </r>
  <r>
    <x v="0"/>
    <n v="1128299"/>
    <d v="2021-01-24T00:00:00"/>
    <x v="2"/>
    <x v="17"/>
    <s v="Cheyenne"/>
    <x v="0"/>
    <n v="29"/>
    <n v="91"/>
    <n v="2639"/>
    <n v="1213.9399999999998"/>
    <n v="0.45999999999999996"/>
    <x v="2"/>
    <x v="0"/>
    <x v="1"/>
  </r>
  <r>
    <x v="0"/>
    <n v="1128299"/>
    <d v="2021-01-24T00:00:00"/>
    <x v="2"/>
    <x v="17"/>
    <s v="Cheyenne"/>
    <x v="1"/>
    <n v="36"/>
    <n v="105"/>
    <n v="3780"/>
    <n v="1738.8"/>
    <n v="0.45999999999999996"/>
    <x v="2"/>
    <x v="0"/>
    <x v="1"/>
  </r>
  <r>
    <x v="0"/>
    <n v="1128299"/>
    <d v="2021-01-24T00:00:00"/>
    <x v="2"/>
    <x v="17"/>
    <s v="Cheyenne"/>
    <x v="2"/>
    <n v="39"/>
    <n v="91"/>
    <n v="3549"/>
    <n v="1597.05"/>
    <n v="0.44999999999999996"/>
    <x v="2"/>
    <x v="0"/>
    <x v="1"/>
  </r>
  <r>
    <x v="0"/>
    <n v="1128299"/>
    <d v="2021-01-24T00:00:00"/>
    <x v="2"/>
    <x v="17"/>
    <s v="Cheyenne"/>
    <x v="3"/>
    <n v="38"/>
    <n v="54"/>
    <n v="2052"/>
    <n v="964.43999999999994"/>
    <n v="0.47"/>
    <x v="2"/>
    <x v="0"/>
    <x v="1"/>
  </r>
  <r>
    <x v="0"/>
    <n v="1128299"/>
    <d v="2021-01-24T00:00:00"/>
    <x v="2"/>
    <x v="17"/>
    <s v="Cheyenne"/>
    <x v="4"/>
    <n v="42"/>
    <n v="45"/>
    <n v="1890"/>
    <n v="963.9"/>
    <n v="0.51"/>
    <x v="2"/>
    <x v="0"/>
    <x v="1"/>
  </r>
  <r>
    <x v="0"/>
    <n v="1128299"/>
    <d v="2021-01-24T00:00:00"/>
    <x v="2"/>
    <x v="17"/>
    <s v="Cheyenne"/>
    <x v="5"/>
    <n v="38"/>
    <n v="116"/>
    <n v="4408"/>
    <n v="1983.6"/>
    <n v="0.44999999999999996"/>
    <x v="2"/>
    <x v="0"/>
    <x v="1"/>
  </r>
  <r>
    <x v="0"/>
    <n v="1128299"/>
    <d v="2021-02-24T00:00:00"/>
    <x v="2"/>
    <x v="17"/>
    <s v="Cheyenne"/>
    <x v="0"/>
    <n v="27"/>
    <n v="113"/>
    <n v="3051"/>
    <n v="1403.4599999999998"/>
    <n v="0.45999999999999996"/>
    <x v="2"/>
    <x v="1"/>
    <x v="1"/>
  </r>
  <r>
    <x v="0"/>
    <n v="1128299"/>
    <d v="2021-02-24T00:00:00"/>
    <x v="2"/>
    <x v="17"/>
    <s v="Cheyenne"/>
    <x v="1"/>
    <n v="36"/>
    <n v="105"/>
    <n v="3780"/>
    <n v="1700.9999999999998"/>
    <n v="0.44999999999999996"/>
    <x v="2"/>
    <x v="1"/>
    <x v="1"/>
  </r>
  <r>
    <x v="0"/>
    <n v="1128299"/>
    <d v="2021-02-24T00:00:00"/>
    <x v="2"/>
    <x v="17"/>
    <s v="Cheyenne"/>
    <x v="2"/>
    <n v="39"/>
    <n v="88"/>
    <n v="3432"/>
    <n v="1544.3999999999999"/>
    <n v="0.44999999999999996"/>
    <x v="2"/>
    <x v="1"/>
    <x v="1"/>
  </r>
  <r>
    <x v="0"/>
    <n v="1128299"/>
    <d v="2021-02-24T00:00:00"/>
    <x v="4"/>
    <x v="18"/>
    <s v="Richmond"/>
    <x v="3"/>
    <n v="38"/>
    <n v="58"/>
    <n v="2204"/>
    <n v="1102"/>
    <n v="0.5"/>
    <x v="2"/>
    <x v="1"/>
    <x v="1"/>
  </r>
  <r>
    <x v="0"/>
    <n v="1128299"/>
    <d v="2021-02-24T00:00:00"/>
    <x v="4"/>
    <x v="18"/>
    <s v="Richmond"/>
    <x v="4"/>
    <n v="42"/>
    <n v="38"/>
    <n v="1596"/>
    <n v="877.80000000000007"/>
    <n v="0.55000000000000004"/>
    <x v="2"/>
    <x v="1"/>
    <x v="1"/>
  </r>
  <r>
    <x v="0"/>
    <n v="1128299"/>
    <d v="2021-02-24T00:00:00"/>
    <x v="4"/>
    <x v="18"/>
    <s v="Richmond"/>
    <x v="5"/>
    <n v="38"/>
    <n v="81"/>
    <n v="3078"/>
    <n v="1323.54"/>
    <n v="0.43"/>
    <x v="2"/>
    <x v="1"/>
    <x v="1"/>
  </r>
  <r>
    <x v="0"/>
    <n v="1128299"/>
    <d v="2021-03-23T00:00:00"/>
    <x v="4"/>
    <x v="18"/>
    <s v="Richmond"/>
    <x v="0"/>
    <n v="38"/>
    <n v="143"/>
    <n v="5434"/>
    <n v="2553.98"/>
    <n v="0.47"/>
    <x v="2"/>
    <x v="2"/>
    <x v="1"/>
  </r>
  <r>
    <x v="0"/>
    <n v="1128299"/>
    <d v="2021-03-23T00:00:00"/>
    <x v="4"/>
    <x v="18"/>
    <s v="Richmond"/>
    <x v="1"/>
    <n v="45"/>
    <n v="85"/>
    <n v="3825"/>
    <n v="1797.75"/>
    <n v="0.47"/>
    <x v="2"/>
    <x v="2"/>
    <x v="1"/>
  </r>
  <r>
    <x v="0"/>
    <n v="1128299"/>
    <d v="2021-03-23T00:00:00"/>
    <x v="4"/>
    <x v="18"/>
    <s v="Richmond"/>
    <x v="2"/>
    <n v="52"/>
    <n v="91"/>
    <n v="4732"/>
    <n v="2271.36"/>
    <n v="0.48"/>
    <x v="2"/>
    <x v="2"/>
    <x v="1"/>
  </r>
  <r>
    <x v="0"/>
    <n v="1128299"/>
    <d v="2021-03-23T00:00:00"/>
    <x v="4"/>
    <x v="18"/>
    <s v="Richmond"/>
    <x v="3"/>
    <n v="48"/>
    <n v="65"/>
    <n v="3120"/>
    <n v="1435.1999999999998"/>
    <n v="0.45999999999999996"/>
    <x v="2"/>
    <x v="2"/>
    <x v="1"/>
  </r>
  <r>
    <x v="0"/>
    <n v="1128299"/>
    <d v="2021-03-23T00:00:00"/>
    <x v="4"/>
    <x v="18"/>
    <s v="Richmond"/>
    <x v="4"/>
    <n v="51"/>
    <n v="30"/>
    <n v="1530"/>
    <n v="795.6"/>
    <n v="0.52"/>
    <x v="2"/>
    <x v="2"/>
    <x v="1"/>
  </r>
  <r>
    <x v="0"/>
    <n v="1128299"/>
    <d v="2021-03-23T00:00:00"/>
    <x v="4"/>
    <x v="18"/>
    <s v="Richmond"/>
    <x v="5"/>
    <n v="49"/>
    <n v="78"/>
    <n v="3822"/>
    <n v="1605.24"/>
    <n v="0.42"/>
    <x v="2"/>
    <x v="2"/>
    <x v="1"/>
  </r>
  <r>
    <x v="0"/>
    <n v="1128299"/>
    <d v="2021-04-24T00:00:00"/>
    <x v="4"/>
    <x v="18"/>
    <s v="Richmond"/>
    <x v="0"/>
    <n v="52"/>
    <n v="124"/>
    <n v="6448"/>
    <n v="3095.04"/>
    <n v="0.48"/>
    <x v="2"/>
    <x v="3"/>
    <x v="1"/>
  </r>
  <r>
    <x v="0"/>
    <n v="1128299"/>
    <d v="2021-04-24T00:00:00"/>
    <x v="4"/>
    <x v="18"/>
    <s v="Richmond"/>
    <x v="1"/>
    <n v="59"/>
    <n v="69"/>
    <n v="4071"/>
    <n v="1954.08"/>
    <n v="0.48"/>
    <x v="2"/>
    <x v="3"/>
    <x v="1"/>
  </r>
  <r>
    <x v="0"/>
    <n v="1128299"/>
    <d v="2021-04-24T00:00:00"/>
    <x v="4"/>
    <x v="18"/>
    <s v="Richmond"/>
    <x v="2"/>
    <n v="57"/>
    <n v="85"/>
    <n v="4845"/>
    <n v="2374.0500000000002"/>
    <n v="0.49"/>
    <x v="2"/>
    <x v="3"/>
    <x v="1"/>
  </r>
  <r>
    <x v="0"/>
    <n v="1128299"/>
    <d v="2021-04-24T00:00:00"/>
    <x v="4"/>
    <x v="18"/>
    <s v="Richmond"/>
    <x v="3"/>
    <n v="42"/>
    <n v="56"/>
    <n v="2352"/>
    <n v="1105.4399999999998"/>
    <n v="0.47"/>
    <x v="2"/>
    <x v="3"/>
    <x v="1"/>
  </r>
  <r>
    <x v="0"/>
    <n v="1128299"/>
    <d v="2021-04-24T00:00:00"/>
    <x v="4"/>
    <x v="18"/>
    <s v="Richmond"/>
    <x v="4"/>
    <n v="49"/>
    <n v="35"/>
    <n v="1715"/>
    <n v="874.65"/>
    <n v="0.51"/>
    <x v="2"/>
    <x v="3"/>
    <x v="1"/>
  </r>
  <r>
    <x v="0"/>
    <n v="1128299"/>
    <d v="2021-04-24T00:00:00"/>
    <x v="4"/>
    <x v="18"/>
    <s v="Richmond"/>
    <x v="5"/>
    <n v="64"/>
    <n v="78"/>
    <n v="4992"/>
    <n v="2196.48"/>
    <n v="0.44"/>
    <x v="2"/>
    <x v="3"/>
    <x v="1"/>
  </r>
  <r>
    <x v="0"/>
    <n v="1128299"/>
    <d v="2021-05-25T00:00:00"/>
    <x v="4"/>
    <x v="18"/>
    <s v="Richmond"/>
    <x v="0"/>
    <n v="46"/>
    <n v="125"/>
    <n v="5750"/>
    <n v="2645"/>
    <n v="0.45999999999999996"/>
    <x v="2"/>
    <x v="4"/>
    <x v="1"/>
  </r>
  <r>
    <x v="0"/>
    <n v="1128299"/>
    <d v="2021-05-25T00:00:00"/>
    <x v="4"/>
    <x v="18"/>
    <s v="Richmond"/>
    <x v="1"/>
    <n v="51"/>
    <n v="98"/>
    <n v="4998"/>
    <n v="2249.1"/>
    <n v="0.44999999999999996"/>
    <x v="2"/>
    <x v="4"/>
    <x v="1"/>
  </r>
  <r>
    <x v="0"/>
    <n v="1128299"/>
    <d v="2021-05-25T00:00:00"/>
    <x v="4"/>
    <x v="18"/>
    <s v="Richmond"/>
    <x v="2"/>
    <n v="50"/>
    <n v="88"/>
    <n v="4400"/>
    <n v="2200"/>
    <n v="0.5"/>
    <x v="2"/>
    <x v="4"/>
    <x v="1"/>
  </r>
  <r>
    <x v="0"/>
    <n v="1128299"/>
    <d v="2021-05-25T00:00:00"/>
    <x v="4"/>
    <x v="18"/>
    <s v="Richmond"/>
    <x v="3"/>
    <n v="47"/>
    <n v="69"/>
    <n v="3243"/>
    <n v="1621.5"/>
    <n v="0.5"/>
    <x v="2"/>
    <x v="4"/>
    <x v="1"/>
  </r>
  <r>
    <x v="0"/>
    <n v="1128299"/>
    <d v="2021-05-25T00:00:00"/>
    <x v="4"/>
    <x v="18"/>
    <s v="Richmond"/>
    <x v="4"/>
    <n v="44"/>
    <n v="49"/>
    <n v="2156"/>
    <n v="1164.24"/>
    <n v="0.54"/>
    <x v="2"/>
    <x v="4"/>
    <x v="1"/>
  </r>
  <r>
    <x v="0"/>
    <n v="1128299"/>
    <d v="2021-05-25T00:00:00"/>
    <x v="4"/>
    <x v="18"/>
    <s v="Richmond"/>
    <x v="5"/>
    <n v="56"/>
    <n v="152"/>
    <n v="8512"/>
    <n v="3660.16"/>
    <n v="0.43"/>
    <x v="2"/>
    <x v="4"/>
    <x v="1"/>
  </r>
  <r>
    <x v="0"/>
    <n v="1128299"/>
    <d v="2021-06-24T00:00:00"/>
    <x v="4"/>
    <x v="18"/>
    <s v="Richmond"/>
    <x v="0"/>
    <n v="53"/>
    <n v="233"/>
    <n v="12349"/>
    <n v="5804.03"/>
    <n v="0.47"/>
    <x v="2"/>
    <x v="11"/>
    <x v="1"/>
  </r>
  <r>
    <x v="0"/>
    <n v="1128299"/>
    <d v="2021-06-24T00:00:00"/>
    <x v="4"/>
    <x v="18"/>
    <s v="Richmond"/>
    <x v="1"/>
    <n v="62"/>
    <n v="176"/>
    <n v="10912"/>
    <n v="5019.5199999999995"/>
    <n v="0.45999999999999996"/>
    <x v="2"/>
    <x v="11"/>
    <x v="1"/>
  </r>
  <r>
    <x v="0"/>
    <n v="1128299"/>
    <d v="2021-06-24T00:00:00"/>
    <x v="4"/>
    <x v="18"/>
    <s v="Richmond"/>
    <x v="2"/>
    <n v="73"/>
    <n v="195"/>
    <n v="14235"/>
    <n v="6832.8"/>
    <n v="0.48"/>
    <x v="2"/>
    <x v="11"/>
    <x v="1"/>
  </r>
  <r>
    <x v="0"/>
    <n v="1128299"/>
    <d v="2021-06-24T00:00:00"/>
    <x v="4"/>
    <x v="18"/>
    <s v="Richmond"/>
    <x v="3"/>
    <n v="72"/>
    <n v="142"/>
    <n v="10224"/>
    <n v="5009.76"/>
    <n v="0.49"/>
    <x v="2"/>
    <x v="11"/>
    <x v="1"/>
  </r>
  <r>
    <x v="0"/>
    <n v="1128299"/>
    <d v="2021-06-24T00:00:00"/>
    <x v="4"/>
    <x v="18"/>
    <s v="Richmond"/>
    <x v="4"/>
    <n v="81"/>
    <n v="104"/>
    <n v="8424"/>
    <n v="4296.24"/>
    <n v="0.51"/>
    <x v="2"/>
    <x v="11"/>
    <x v="1"/>
  </r>
  <r>
    <x v="0"/>
    <n v="1128299"/>
    <d v="2021-06-24T00:00:00"/>
    <x v="4"/>
    <x v="18"/>
    <s v="Richmond"/>
    <x v="5"/>
    <n v="96"/>
    <n v="182"/>
    <n v="17472"/>
    <n v="6988.8"/>
    <n v="0.4"/>
    <x v="2"/>
    <x v="11"/>
    <x v="1"/>
  </r>
  <r>
    <x v="0"/>
    <n v="1128299"/>
    <d v="2021-07-23T00:00:00"/>
    <x v="4"/>
    <x v="18"/>
    <s v="Richmond"/>
    <x v="0"/>
    <n v="79"/>
    <n v="255"/>
    <n v="20145"/>
    <n v="10072.5"/>
    <n v="0.5"/>
    <x v="2"/>
    <x v="5"/>
    <x v="1"/>
  </r>
  <r>
    <x v="0"/>
    <n v="1128299"/>
    <d v="2021-07-23T00:00:00"/>
    <x v="4"/>
    <x v="18"/>
    <s v="Richmond"/>
    <x v="1"/>
    <n v="81"/>
    <n v="203"/>
    <n v="16443"/>
    <n v="8221.5"/>
    <n v="0.5"/>
    <x v="2"/>
    <x v="5"/>
    <x v="1"/>
  </r>
  <r>
    <x v="0"/>
    <n v="1128299"/>
    <d v="2021-07-23T00:00:00"/>
    <x v="4"/>
    <x v="18"/>
    <s v="Richmond"/>
    <x v="2"/>
    <n v="86"/>
    <n v="182"/>
    <n v="15652"/>
    <n v="7043.4"/>
    <n v="0.44999999999999996"/>
    <x v="2"/>
    <x v="5"/>
    <x v="1"/>
  </r>
  <r>
    <x v="0"/>
    <n v="1128299"/>
    <d v="2021-07-23T00:00:00"/>
    <x v="4"/>
    <x v="18"/>
    <s v="Richmond"/>
    <x v="3"/>
    <n v="82"/>
    <n v="149"/>
    <n v="12218"/>
    <n v="5620.28"/>
    <n v="0.45999999999999996"/>
    <x v="2"/>
    <x v="5"/>
    <x v="1"/>
  </r>
  <r>
    <x v="0"/>
    <n v="1128299"/>
    <d v="2021-07-23T00:00:00"/>
    <x v="4"/>
    <x v="18"/>
    <s v="Richmond"/>
    <x v="4"/>
    <n v="85"/>
    <n v="162"/>
    <n v="13770"/>
    <n v="7573.5000000000009"/>
    <n v="0.55000000000000004"/>
    <x v="2"/>
    <x v="5"/>
    <x v="1"/>
  </r>
  <r>
    <x v="0"/>
    <n v="1128299"/>
    <d v="2021-07-23T00:00:00"/>
    <x v="4"/>
    <x v="18"/>
    <s v="Richmond"/>
    <x v="5"/>
    <n v="96"/>
    <n v="180"/>
    <n v="17280"/>
    <n v="6912"/>
    <n v="0.4"/>
    <x v="2"/>
    <x v="5"/>
    <x v="1"/>
  </r>
  <r>
    <x v="0"/>
    <n v="1128299"/>
    <d v="2021-08-24T00:00:00"/>
    <x v="4"/>
    <x v="18"/>
    <s v="Richmond"/>
    <x v="0"/>
    <n v="83"/>
    <n v="240"/>
    <n v="19920"/>
    <n v="8964"/>
    <n v="0.44999999999999996"/>
    <x v="2"/>
    <x v="6"/>
    <x v="1"/>
  </r>
  <r>
    <x v="0"/>
    <n v="1128299"/>
    <d v="2021-08-24T00:00:00"/>
    <x v="4"/>
    <x v="18"/>
    <s v="Richmond"/>
    <x v="1"/>
    <n v="76"/>
    <n v="202"/>
    <n v="15352"/>
    <n v="7368.96"/>
    <n v="0.48"/>
    <x v="2"/>
    <x v="6"/>
    <x v="1"/>
  </r>
  <r>
    <x v="0"/>
    <n v="1128299"/>
    <d v="2021-08-24T00:00:00"/>
    <x v="4"/>
    <x v="18"/>
    <s v="Richmond"/>
    <x v="2"/>
    <n v="69"/>
    <n v="189"/>
    <n v="13041"/>
    <n v="6259.6799999999994"/>
    <n v="0.48"/>
    <x v="2"/>
    <x v="6"/>
    <x v="1"/>
  </r>
  <r>
    <x v="0"/>
    <n v="1128299"/>
    <d v="2021-08-24T00:00:00"/>
    <x v="4"/>
    <x v="18"/>
    <s v="Richmond"/>
    <x v="3"/>
    <n v="66"/>
    <n v="111"/>
    <n v="7326"/>
    <n v="3589.74"/>
    <n v="0.49"/>
    <x v="2"/>
    <x v="6"/>
    <x v="1"/>
  </r>
  <r>
    <x v="0"/>
    <n v="1128299"/>
    <d v="2021-08-24T00:00:00"/>
    <x v="4"/>
    <x v="18"/>
    <s v="Richmond"/>
    <x v="4"/>
    <n v="64"/>
    <n v="106"/>
    <n v="6784"/>
    <n v="3459.84"/>
    <n v="0.51"/>
    <x v="2"/>
    <x v="6"/>
    <x v="1"/>
  </r>
  <r>
    <x v="0"/>
    <n v="1128299"/>
    <d v="2021-08-24T00:00:00"/>
    <x v="4"/>
    <x v="18"/>
    <s v="Richmond"/>
    <x v="5"/>
    <n v="73"/>
    <n v="75"/>
    <n v="5475"/>
    <n v="2299.5"/>
    <n v="0.42"/>
    <x v="2"/>
    <x v="6"/>
    <x v="1"/>
  </r>
  <r>
    <x v="0"/>
    <n v="1128299"/>
    <d v="2021-09-25T00:00:00"/>
    <x v="4"/>
    <x v="18"/>
    <s v="Richmond"/>
    <x v="0"/>
    <n v="46"/>
    <n v="113"/>
    <n v="5198"/>
    <n v="2599"/>
    <n v="0.5"/>
    <x v="2"/>
    <x v="7"/>
    <x v="1"/>
  </r>
  <r>
    <x v="0"/>
    <n v="1128299"/>
    <d v="2021-09-25T00:00:00"/>
    <x v="4"/>
    <x v="18"/>
    <s v="Richmond"/>
    <x v="1"/>
    <n v="52"/>
    <n v="113"/>
    <n v="5876"/>
    <n v="2702.9599999999996"/>
    <n v="0.45999999999999996"/>
    <x v="2"/>
    <x v="7"/>
    <x v="1"/>
  </r>
  <r>
    <x v="0"/>
    <n v="1128299"/>
    <d v="2021-09-25T00:00:00"/>
    <x v="4"/>
    <x v="18"/>
    <s v="Richmond"/>
    <x v="2"/>
    <n v="47"/>
    <n v="65"/>
    <n v="3055"/>
    <n v="1435.85"/>
    <n v="0.47"/>
    <x v="2"/>
    <x v="7"/>
    <x v="1"/>
  </r>
  <r>
    <x v="0"/>
    <n v="1128299"/>
    <d v="2021-09-25T00:00:00"/>
    <x v="4"/>
    <x v="18"/>
    <s v="Richmond"/>
    <x v="3"/>
    <n v="45"/>
    <n v="54"/>
    <n v="2430"/>
    <n v="1190.7"/>
    <n v="0.49"/>
    <x v="2"/>
    <x v="7"/>
    <x v="1"/>
  </r>
  <r>
    <x v="0"/>
    <n v="1128299"/>
    <d v="2021-09-25T00:00:00"/>
    <x v="4"/>
    <x v="18"/>
    <s v="Richmond"/>
    <x v="4"/>
    <n v="58"/>
    <n v="56"/>
    <n v="3248"/>
    <n v="1624"/>
    <n v="0.5"/>
    <x v="2"/>
    <x v="7"/>
    <x v="1"/>
  </r>
  <r>
    <x v="0"/>
    <n v="1128299"/>
    <d v="2021-09-25T00:00:00"/>
    <x v="4"/>
    <x v="18"/>
    <s v="Richmond"/>
    <x v="5"/>
    <n v="42"/>
    <n v="70"/>
    <n v="2940"/>
    <n v="1264.2"/>
    <n v="0.43"/>
    <x v="2"/>
    <x v="7"/>
    <x v="1"/>
  </r>
  <r>
    <x v="0"/>
    <n v="1128299"/>
    <d v="2021-10-24T00:00:00"/>
    <x v="4"/>
    <x v="18"/>
    <s v="Richmond"/>
    <x v="0"/>
    <n v="38"/>
    <n v="102"/>
    <n v="3876"/>
    <n v="1744.1999999999998"/>
    <n v="0.44999999999999996"/>
    <x v="2"/>
    <x v="8"/>
    <x v="1"/>
  </r>
  <r>
    <x v="0"/>
    <n v="1128299"/>
    <d v="2021-10-24T00:00:00"/>
    <x v="4"/>
    <x v="18"/>
    <s v="Richmond"/>
    <x v="1"/>
    <n v="51"/>
    <n v="142"/>
    <n v="7242"/>
    <n v="3548.58"/>
    <n v="0.49"/>
    <x v="2"/>
    <x v="8"/>
    <x v="1"/>
  </r>
  <r>
    <x v="0"/>
    <n v="1128299"/>
    <d v="2021-10-24T00:00:00"/>
    <x v="4"/>
    <x v="18"/>
    <s v="Richmond"/>
    <x v="2"/>
    <n v="46"/>
    <n v="95"/>
    <n v="4370"/>
    <n v="2010.1999999999998"/>
    <n v="0.45999999999999996"/>
    <x v="2"/>
    <x v="8"/>
    <x v="1"/>
  </r>
  <r>
    <x v="0"/>
    <n v="1128299"/>
    <d v="2021-10-24T00:00:00"/>
    <x v="4"/>
    <x v="18"/>
    <s v="Richmond"/>
    <x v="3"/>
    <n v="41"/>
    <n v="98"/>
    <n v="4018"/>
    <n v="1968.82"/>
    <n v="0.49"/>
    <x v="2"/>
    <x v="8"/>
    <x v="1"/>
  </r>
  <r>
    <x v="0"/>
    <n v="1128299"/>
    <d v="2021-10-24T00:00:00"/>
    <x v="4"/>
    <x v="18"/>
    <s v="Richmond"/>
    <x v="4"/>
    <n v="53"/>
    <n v="87"/>
    <n v="4611"/>
    <n v="2489.94"/>
    <n v="0.54"/>
    <x v="2"/>
    <x v="8"/>
    <x v="1"/>
  </r>
  <r>
    <x v="0"/>
    <n v="1128299"/>
    <d v="2021-10-24T00:00:00"/>
    <x v="4"/>
    <x v="18"/>
    <s v="Richmond"/>
    <x v="5"/>
    <n v="59"/>
    <n v="102"/>
    <n v="6018"/>
    <n v="2647.92"/>
    <n v="0.44"/>
    <x v="2"/>
    <x v="8"/>
    <x v="1"/>
  </r>
  <r>
    <x v="0"/>
    <n v="1128299"/>
    <d v="2021-11-24T00:00:00"/>
    <x v="4"/>
    <x v="18"/>
    <s v="Richmond"/>
    <x v="0"/>
    <n v="42"/>
    <n v="155"/>
    <n v="6510"/>
    <n v="3059.7"/>
    <n v="0.47"/>
    <x v="2"/>
    <x v="9"/>
    <x v="1"/>
  </r>
  <r>
    <x v="0"/>
    <n v="1128299"/>
    <d v="2021-11-24T00:00:00"/>
    <x v="4"/>
    <x v="18"/>
    <s v="Richmond"/>
    <x v="1"/>
    <n v="47"/>
    <n v="169"/>
    <n v="7943"/>
    <n v="3892.0699999999997"/>
    <n v="0.49"/>
    <x v="2"/>
    <x v="9"/>
    <x v="1"/>
  </r>
  <r>
    <x v="0"/>
    <n v="1128299"/>
    <d v="2021-11-24T00:00:00"/>
    <x v="4"/>
    <x v="18"/>
    <s v="Richmond"/>
    <x v="2"/>
    <n v="43"/>
    <n v="138"/>
    <n v="5934"/>
    <n v="2848.3199999999997"/>
    <n v="0.48"/>
    <x v="2"/>
    <x v="9"/>
    <x v="1"/>
  </r>
  <r>
    <x v="0"/>
    <n v="1128299"/>
    <d v="2021-11-24T00:00:00"/>
    <x v="4"/>
    <x v="18"/>
    <s v="Richmond"/>
    <x v="3"/>
    <n v="52"/>
    <n v="113"/>
    <n v="5876"/>
    <n v="2820.48"/>
    <n v="0.48"/>
    <x v="2"/>
    <x v="9"/>
    <x v="1"/>
  </r>
  <r>
    <x v="0"/>
    <n v="1128299"/>
    <d v="2021-11-24T00:00:00"/>
    <x v="4"/>
    <x v="18"/>
    <s v="Richmond"/>
    <x v="4"/>
    <n v="73"/>
    <n v="111"/>
    <n v="8103"/>
    <n v="4456.6500000000005"/>
    <n v="0.55000000000000004"/>
    <x v="2"/>
    <x v="9"/>
    <x v="1"/>
  </r>
  <r>
    <x v="0"/>
    <n v="1128299"/>
    <d v="2021-11-24T00:00:00"/>
    <x v="4"/>
    <x v="18"/>
    <s v="Richmond"/>
    <x v="5"/>
    <n v="74"/>
    <n v="149"/>
    <n v="11026"/>
    <n v="4410.4000000000005"/>
    <n v="0.4"/>
    <x v="2"/>
    <x v="9"/>
    <x v="1"/>
  </r>
  <r>
    <x v="0"/>
    <n v="1128299"/>
    <d v="2021-12-23T00:00:00"/>
    <x v="4"/>
    <x v="18"/>
    <s v="Richmond"/>
    <x v="0"/>
    <n v="60"/>
    <n v="225"/>
    <n v="13500"/>
    <n v="6345"/>
    <n v="0.47"/>
    <x v="2"/>
    <x v="10"/>
    <x v="1"/>
  </r>
  <r>
    <x v="0"/>
    <n v="1128299"/>
    <d v="2021-12-23T00:00:00"/>
    <x v="4"/>
    <x v="18"/>
    <s v="Richmond"/>
    <x v="1"/>
    <n v="74"/>
    <n v="225"/>
    <n v="16650"/>
    <n v="7492.4999999999991"/>
    <n v="0.44999999999999996"/>
    <x v="2"/>
    <x v="10"/>
    <x v="1"/>
  </r>
  <r>
    <x v="2"/>
    <n v="1128299"/>
    <d v="2021-12-23T00:00:00"/>
    <x v="4"/>
    <x v="18"/>
    <s v="Richmond"/>
    <x v="2"/>
    <n v="64"/>
    <n v="154"/>
    <n v="9856"/>
    <n v="4730.88"/>
    <n v="0.48"/>
    <x v="2"/>
    <x v="10"/>
    <x v="1"/>
  </r>
  <r>
    <x v="2"/>
    <n v="1128299"/>
    <d v="2021-12-23T00:00:00"/>
    <x v="4"/>
    <x v="18"/>
    <s v="Richmond"/>
    <x v="3"/>
    <n v="67"/>
    <n v="160"/>
    <n v="10720"/>
    <n v="5360"/>
    <n v="0.5"/>
    <x v="2"/>
    <x v="10"/>
    <x v="1"/>
  </r>
  <r>
    <x v="2"/>
    <n v="1128299"/>
    <d v="2021-12-23T00:00:00"/>
    <x v="4"/>
    <x v="18"/>
    <s v="Richmond"/>
    <x v="4"/>
    <n v="72"/>
    <n v="133"/>
    <n v="9576"/>
    <n v="4883.76"/>
    <n v="0.51"/>
    <x v="2"/>
    <x v="10"/>
    <x v="1"/>
  </r>
  <r>
    <x v="2"/>
    <n v="1128299"/>
    <d v="2021-12-23T00:00:00"/>
    <x v="4"/>
    <x v="18"/>
    <s v="Richmond"/>
    <x v="5"/>
    <n v="82"/>
    <n v="150"/>
    <n v="12300"/>
    <n v="5289"/>
    <n v="0.43"/>
    <x v="2"/>
    <x v="10"/>
    <x v="1"/>
  </r>
  <r>
    <x v="2"/>
    <n v="1185732"/>
    <d v="2021-01-19T00:00:00"/>
    <x v="4"/>
    <x v="18"/>
    <s v="Richmond"/>
    <x v="0"/>
    <n v="34"/>
    <n v="203"/>
    <n v="6902"/>
    <n v="4210.22"/>
    <n v="0.61"/>
    <x v="2"/>
    <x v="0"/>
    <x v="1"/>
  </r>
  <r>
    <x v="2"/>
    <n v="1185732"/>
    <d v="2021-01-19T00:00:00"/>
    <x v="4"/>
    <x v="18"/>
    <s v="Richmond"/>
    <x v="1"/>
    <n v="34"/>
    <n v="154"/>
    <n v="5236"/>
    <n v="2670.36"/>
    <n v="0.51"/>
    <x v="2"/>
    <x v="0"/>
    <x v="1"/>
  </r>
  <r>
    <x v="2"/>
    <n v="1185732"/>
    <d v="2021-01-19T00:00:00"/>
    <x v="4"/>
    <x v="18"/>
    <s v="Richmond"/>
    <x v="2"/>
    <n v="23"/>
    <n v="149"/>
    <n v="3427"/>
    <n v="1370.8000000000002"/>
    <n v="0.4"/>
    <x v="2"/>
    <x v="0"/>
    <x v="1"/>
  </r>
  <r>
    <x v="2"/>
    <n v="1185732"/>
    <d v="2021-01-19T00:00:00"/>
    <x v="4"/>
    <x v="18"/>
    <s v="Richmond"/>
    <x v="3"/>
    <n v="29"/>
    <n v="116"/>
    <n v="3364"/>
    <n v="1682"/>
    <n v="0.5"/>
    <x v="2"/>
    <x v="0"/>
    <x v="1"/>
  </r>
  <r>
    <x v="2"/>
    <n v="1185732"/>
    <d v="2021-01-19T00:00:00"/>
    <x v="4"/>
    <x v="18"/>
    <s v="Richmond"/>
    <x v="4"/>
    <n v="43"/>
    <n v="122"/>
    <n v="5246"/>
    <n v="2727.92"/>
    <n v="0.52"/>
    <x v="2"/>
    <x v="0"/>
    <x v="1"/>
  </r>
  <r>
    <x v="2"/>
    <n v="1185732"/>
    <d v="2021-01-19T00:00:00"/>
    <x v="4"/>
    <x v="18"/>
    <s v="Richmond"/>
    <x v="5"/>
    <n v="33"/>
    <n v="138"/>
    <n v="4554"/>
    <n v="3096.7200000000003"/>
    <n v="0.68"/>
    <x v="2"/>
    <x v="0"/>
    <x v="1"/>
  </r>
  <r>
    <x v="2"/>
    <n v="1185732"/>
    <d v="2021-02-17T00:00:00"/>
    <x v="4"/>
    <x v="18"/>
    <s v="Richmond"/>
    <x v="0"/>
    <n v="34"/>
    <n v="200"/>
    <n v="6800"/>
    <n v="4284"/>
    <n v="0.63"/>
    <x v="2"/>
    <x v="1"/>
    <x v="1"/>
  </r>
  <r>
    <x v="2"/>
    <n v="1185732"/>
    <d v="2021-02-17T00:00:00"/>
    <x v="4"/>
    <x v="18"/>
    <s v="Richmond"/>
    <x v="1"/>
    <n v="33"/>
    <n v="117"/>
    <n v="3861"/>
    <n v="2007.72"/>
    <n v="0.52"/>
    <x v="2"/>
    <x v="1"/>
    <x v="1"/>
  </r>
  <r>
    <x v="2"/>
    <n v="1185732"/>
    <d v="2021-02-17T00:00:00"/>
    <x v="4"/>
    <x v="18"/>
    <s v="Richmond"/>
    <x v="2"/>
    <n v="23"/>
    <n v="150"/>
    <n v="3450"/>
    <n v="1483.5"/>
    <n v="0.43"/>
    <x v="2"/>
    <x v="1"/>
    <x v="1"/>
  </r>
  <r>
    <x v="2"/>
    <n v="1185732"/>
    <d v="2021-02-17T00:00:00"/>
    <x v="3"/>
    <x v="19"/>
    <s v="Detroit"/>
    <x v="3"/>
    <n v="28"/>
    <n v="109"/>
    <n v="3052"/>
    <n v="1495.48"/>
    <n v="0.49"/>
    <x v="2"/>
    <x v="1"/>
    <x v="1"/>
  </r>
  <r>
    <x v="2"/>
    <n v="1185732"/>
    <d v="2021-02-17T00:00:00"/>
    <x v="3"/>
    <x v="19"/>
    <s v="Detroit"/>
    <x v="4"/>
    <n v="41"/>
    <n v="126"/>
    <n v="5166"/>
    <n v="2841.2999999999997"/>
    <n v="0.54999999999999993"/>
    <x v="2"/>
    <x v="1"/>
    <x v="1"/>
  </r>
  <r>
    <x v="2"/>
    <n v="1185732"/>
    <d v="2021-02-17T00:00:00"/>
    <x v="3"/>
    <x v="19"/>
    <s v="Detroit"/>
    <x v="5"/>
    <n v="33"/>
    <n v="138"/>
    <n v="4554"/>
    <n v="3051.1800000000003"/>
    <n v="0.67"/>
    <x v="2"/>
    <x v="1"/>
    <x v="1"/>
  </r>
  <r>
    <x v="2"/>
    <n v="1185732"/>
    <d v="2021-03-15T00:00:00"/>
    <x v="3"/>
    <x v="19"/>
    <s v="Detroit"/>
    <x v="0"/>
    <n v="34"/>
    <n v="216"/>
    <n v="7344"/>
    <n v="4479.84"/>
    <n v="0.61"/>
    <x v="2"/>
    <x v="2"/>
    <x v="1"/>
  </r>
  <r>
    <x v="2"/>
    <n v="1185732"/>
    <d v="2021-03-15T00:00:00"/>
    <x v="3"/>
    <x v="19"/>
    <s v="Detroit"/>
    <x v="1"/>
    <n v="32"/>
    <n v="126"/>
    <n v="4032"/>
    <n v="2177.2800000000002"/>
    <n v="0.54"/>
    <x v="2"/>
    <x v="2"/>
    <x v="1"/>
  </r>
  <r>
    <x v="2"/>
    <n v="1185732"/>
    <d v="2021-03-15T00:00:00"/>
    <x v="3"/>
    <x v="19"/>
    <s v="Detroit"/>
    <x v="2"/>
    <n v="25"/>
    <n v="124"/>
    <n v="3100"/>
    <n v="1240"/>
    <n v="0.4"/>
    <x v="2"/>
    <x v="2"/>
    <x v="1"/>
  </r>
  <r>
    <x v="2"/>
    <n v="1185732"/>
    <d v="2021-03-15T00:00:00"/>
    <x v="3"/>
    <x v="19"/>
    <s v="Detroit"/>
    <x v="3"/>
    <n v="29"/>
    <n v="91"/>
    <n v="2639"/>
    <n v="1266.72"/>
    <n v="0.48"/>
    <x v="2"/>
    <x v="2"/>
    <x v="1"/>
  </r>
  <r>
    <x v="2"/>
    <n v="1185732"/>
    <d v="2021-03-15T00:00:00"/>
    <x v="3"/>
    <x v="19"/>
    <s v="Detroit"/>
    <x v="4"/>
    <n v="43"/>
    <n v="94"/>
    <n v="4042"/>
    <n v="2101.84"/>
    <n v="0.52"/>
    <x v="2"/>
    <x v="2"/>
    <x v="1"/>
  </r>
  <r>
    <x v="2"/>
    <n v="1185732"/>
    <d v="2021-03-15T00:00:00"/>
    <x v="3"/>
    <x v="19"/>
    <s v="Detroit"/>
    <x v="5"/>
    <n v="33"/>
    <n v="143"/>
    <n v="4719"/>
    <n v="3256.11"/>
    <n v="0.69000000000000006"/>
    <x v="2"/>
    <x v="2"/>
    <x v="1"/>
  </r>
  <r>
    <x v="2"/>
    <n v="1185732"/>
    <d v="2021-04-16T00:00:00"/>
    <x v="3"/>
    <x v="19"/>
    <s v="Detroit"/>
    <x v="0"/>
    <n v="32"/>
    <n v="181"/>
    <n v="5792"/>
    <n v="3475.2"/>
    <n v="0.6"/>
    <x v="2"/>
    <x v="3"/>
    <x v="1"/>
  </r>
  <r>
    <x v="2"/>
    <n v="1185732"/>
    <d v="2021-04-16T00:00:00"/>
    <x v="3"/>
    <x v="19"/>
    <s v="Detroit"/>
    <x v="1"/>
    <n v="38"/>
    <n v="111"/>
    <n v="4218"/>
    <n v="2235.54"/>
    <n v="0.53"/>
    <x v="2"/>
    <x v="3"/>
    <x v="1"/>
  </r>
  <r>
    <x v="2"/>
    <n v="1185732"/>
    <d v="2021-04-16T00:00:00"/>
    <x v="3"/>
    <x v="19"/>
    <s v="Detroit"/>
    <x v="2"/>
    <n v="27"/>
    <n v="135"/>
    <n v="3645"/>
    <n v="1530.8999999999999"/>
    <n v="0.42"/>
    <x v="2"/>
    <x v="3"/>
    <x v="1"/>
  </r>
  <r>
    <x v="2"/>
    <n v="1185732"/>
    <d v="2021-04-16T00:00:00"/>
    <x v="3"/>
    <x v="19"/>
    <s v="Detroit"/>
    <x v="3"/>
    <n v="32"/>
    <n v="109"/>
    <n v="3488"/>
    <n v="1604.4799999999998"/>
    <n v="0.45999999999999996"/>
    <x v="2"/>
    <x v="3"/>
    <x v="1"/>
  </r>
  <r>
    <x v="2"/>
    <n v="1185732"/>
    <d v="2021-04-16T00:00:00"/>
    <x v="3"/>
    <x v="19"/>
    <s v="Detroit"/>
    <x v="4"/>
    <n v="45"/>
    <n v="120"/>
    <n v="5400"/>
    <n v="2700"/>
    <n v="0.5"/>
    <x v="2"/>
    <x v="3"/>
    <x v="1"/>
  </r>
  <r>
    <x v="2"/>
    <n v="1185732"/>
    <d v="2021-04-16T00:00:00"/>
    <x v="3"/>
    <x v="19"/>
    <s v="Detroit"/>
    <x v="5"/>
    <n v="37"/>
    <n v="152"/>
    <n v="5624"/>
    <n v="3880.5600000000004"/>
    <n v="0.69000000000000006"/>
    <x v="2"/>
    <x v="3"/>
    <x v="1"/>
  </r>
  <r>
    <x v="2"/>
    <n v="1185732"/>
    <d v="2021-05-15T00:00:00"/>
    <x v="3"/>
    <x v="19"/>
    <s v="Detroit"/>
    <x v="0"/>
    <n v="48"/>
    <n v="207"/>
    <n v="9936"/>
    <n v="6060.96"/>
    <n v="0.61"/>
    <x v="2"/>
    <x v="4"/>
    <x v="1"/>
  </r>
  <r>
    <x v="2"/>
    <n v="1185732"/>
    <d v="2021-05-15T00:00:00"/>
    <x v="3"/>
    <x v="19"/>
    <s v="Detroit"/>
    <x v="1"/>
    <n v="47"/>
    <n v="150"/>
    <n v="7050"/>
    <n v="3877.4999999999995"/>
    <n v="0.54999999999999993"/>
    <x v="2"/>
    <x v="4"/>
    <x v="1"/>
  </r>
  <r>
    <x v="2"/>
    <n v="1185732"/>
    <d v="2021-05-15T00:00:00"/>
    <x v="3"/>
    <x v="19"/>
    <s v="Detroit"/>
    <x v="2"/>
    <n v="44"/>
    <n v="133"/>
    <n v="5852"/>
    <n v="2340.8000000000002"/>
    <n v="0.4"/>
    <x v="2"/>
    <x v="4"/>
    <x v="1"/>
  </r>
  <r>
    <x v="2"/>
    <n v="1185732"/>
    <d v="2021-05-15T00:00:00"/>
    <x v="3"/>
    <x v="19"/>
    <s v="Detroit"/>
    <x v="3"/>
    <n v="42"/>
    <n v="126"/>
    <n v="5292"/>
    <n v="2646"/>
    <n v="0.5"/>
    <x v="2"/>
    <x v="4"/>
    <x v="1"/>
  </r>
  <r>
    <x v="2"/>
    <n v="1185732"/>
    <d v="2021-05-15T00:00:00"/>
    <x v="3"/>
    <x v="19"/>
    <s v="Detroit"/>
    <x v="4"/>
    <n v="52"/>
    <n v="124"/>
    <n v="6448"/>
    <n v="3417.44"/>
    <n v="0.53"/>
    <x v="2"/>
    <x v="4"/>
    <x v="1"/>
  </r>
  <r>
    <x v="2"/>
    <n v="1185732"/>
    <d v="2021-05-15T00:00:00"/>
    <x v="3"/>
    <x v="19"/>
    <s v="Detroit"/>
    <x v="5"/>
    <n v="55"/>
    <n v="150"/>
    <n v="8250"/>
    <n v="5775.0000000000009"/>
    <n v="0.70000000000000007"/>
    <x v="2"/>
    <x v="4"/>
    <x v="1"/>
  </r>
  <r>
    <x v="2"/>
    <n v="1185732"/>
    <d v="2021-06-17T00:00:00"/>
    <x v="3"/>
    <x v="19"/>
    <s v="Detroit"/>
    <x v="0"/>
    <n v="52"/>
    <n v="206"/>
    <n v="10712"/>
    <n v="6641.44"/>
    <n v="0.62"/>
    <x v="2"/>
    <x v="11"/>
    <x v="1"/>
  </r>
  <r>
    <x v="2"/>
    <n v="1185732"/>
    <d v="2021-06-17T00:00:00"/>
    <x v="3"/>
    <x v="19"/>
    <s v="Detroit"/>
    <x v="1"/>
    <n v="46"/>
    <n v="167"/>
    <n v="7682"/>
    <n v="4148.2800000000007"/>
    <n v="0.54"/>
    <x v="2"/>
    <x v="11"/>
    <x v="1"/>
  </r>
  <r>
    <x v="2"/>
    <n v="1185732"/>
    <d v="2021-06-17T00:00:00"/>
    <x v="3"/>
    <x v="19"/>
    <s v="Detroit"/>
    <x v="2"/>
    <n v="41"/>
    <n v="138"/>
    <n v="5658"/>
    <n v="2489.52"/>
    <n v="0.44"/>
    <x v="2"/>
    <x v="11"/>
    <x v="1"/>
  </r>
  <r>
    <x v="2"/>
    <n v="1185732"/>
    <d v="2021-06-17T00:00:00"/>
    <x v="3"/>
    <x v="19"/>
    <s v="Detroit"/>
    <x v="3"/>
    <n v="43"/>
    <n v="158"/>
    <n v="6794"/>
    <n v="3261.12"/>
    <n v="0.48"/>
    <x v="2"/>
    <x v="11"/>
    <x v="1"/>
  </r>
  <r>
    <x v="2"/>
    <n v="1185732"/>
    <d v="2021-06-17T00:00:00"/>
    <x v="3"/>
    <x v="19"/>
    <s v="Detroit"/>
    <x v="4"/>
    <n v="57"/>
    <n v="152"/>
    <n v="8664"/>
    <n v="4765.2"/>
    <n v="0.54999999999999993"/>
    <x v="2"/>
    <x v="11"/>
    <x v="1"/>
  </r>
  <r>
    <x v="2"/>
    <n v="1185732"/>
    <d v="2021-06-17T00:00:00"/>
    <x v="3"/>
    <x v="19"/>
    <s v="Detroit"/>
    <x v="5"/>
    <n v="60"/>
    <n v="169"/>
    <n v="10140"/>
    <n v="6591"/>
    <n v="0.65"/>
    <x v="2"/>
    <x v="11"/>
    <x v="1"/>
  </r>
  <r>
    <x v="2"/>
    <n v="1185732"/>
    <d v="2021-07-15T00:00:00"/>
    <x v="3"/>
    <x v="19"/>
    <s v="Detroit"/>
    <x v="0"/>
    <n v="57"/>
    <n v="225"/>
    <n v="12825"/>
    <n v="7695"/>
    <n v="0.6"/>
    <x v="2"/>
    <x v="5"/>
    <x v="1"/>
  </r>
  <r>
    <x v="2"/>
    <n v="1185732"/>
    <d v="2021-07-15T00:00:00"/>
    <x v="3"/>
    <x v="19"/>
    <s v="Detroit"/>
    <x v="1"/>
    <n v="53"/>
    <n v="189"/>
    <n v="10017"/>
    <n v="5108.67"/>
    <n v="0.51"/>
    <x v="2"/>
    <x v="5"/>
    <x v="1"/>
  </r>
  <r>
    <x v="2"/>
    <n v="1185732"/>
    <d v="2021-07-15T00:00:00"/>
    <x v="3"/>
    <x v="19"/>
    <s v="Detroit"/>
    <x v="2"/>
    <n v="46"/>
    <n v="173"/>
    <n v="7958"/>
    <n v="3581.0999999999995"/>
    <n v="0.44999999999999996"/>
    <x v="2"/>
    <x v="5"/>
    <x v="1"/>
  </r>
  <r>
    <x v="2"/>
    <n v="1185732"/>
    <d v="2021-07-15T00:00:00"/>
    <x v="3"/>
    <x v="19"/>
    <s v="Detroit"/>
    <x v="3"/>
    <n v="47"/>
    <n v="158"/>
    <n v="7426"/>
    <n v="3341.7"/>
    <n v="0.44999999999999996"/>
    <x v="2"/>
    <x v="5"/>
    <x v="1"/>
  </r>
  <r>
    <x v="2"/>
    <n v="1185732"/>
    <d v="2021-07-15T00:00:00"/>
    <x v="3"/>
    <x v="19"/>
    <s v="Detroit"/>
    <x v="4"/>
    <n v="54"/>
    <n v="143"/>
    <n v="7722"/>
    <n v="3938.2200000000003"/>
    <n v="0.51"/>
    <x v="2"/>
    <x v="5"/>
    <x v="1"/>
  </r>
  <r>
    <x v="2"/>
    <n v="1185732"/>
    <d v="2021-07-15T00:00:00"/>
    <x v="3"/>
    <x v="19"/>
    <s v="Detroit"/>
    <x v="5"/>
    <n v="62"/>
    <n v="210"/>
    <n v="13020"/>
    <n v="8983.8000000000011"/>
    <n v="0.69000000000000006"/>
    <x v="2"/>
    <x v="5"/>
    <x v="1"/>
  </r>
  <r>
    <x v="2"/>
    <n v="1185732"/>
    <d v="2021-08-16T00:00:00"/>
    <x v="3"/>
    <x v="19"/>
    <s v="Detroit"/>
    <x v="0"/>
    <n v="55"/>
    <n v="263"/>
    <n v="14465"/>
    <n v="9257.6"/>
    <n v="0.64"/>
    <x v="2"/>
    <x v="6"/>
    <x v="1"/>
  </r>
  <r>
    <x v="2"/>
    <n v="1185732"/>
    <d v="2021-08-16T00:00:00"/>
    <x v="3"/>
    <x v="19"/>
    <s v="Detroit"/>
    <x v="1"/>
    <n v="50"/>
    <n v="195"/>
    <n v="9750"/>
    <n v="4875"/>
    <n v="0.5"/>
    <x v="2"/>
    <x v="6"/>
    <x v="1"/>
  </r>
  <r>
    <x v="2"/>
    <n v="1185732"/>
    <d v="2021-08-16T00:00:00"/>
    <x v="3"/>
    <x v="19"/>
    <s v="Detroit"/>
    <x v="2"/>
    <n v="42"/>
    <n v="144"/>
    <n v="6048"/>
    <n v="2540.16"/>
    <n v="0.42"/>
    <x v="2"/>
    <x v="6"/>
    <x v="1"/>
  </r>
  <r>
    <x v="2"/>
    <n v="1185732"/>
    <d v="2021-08-16T00:00:00"/>
    <x v="3"/>
    <x v="19"/>
    <s v="Detroit"/>
    <x v="3"/>
    <n v="34"/>
    <n v="142"/>
    <n v="4828"/>
    <n v="2172.6"/>
    <n v="0.44999999999999996"/>
    <x v="2"/>
    <x v="6"/>
    <x v="1"/>
  </r>
  <r>
    <x v="2"/>
    <n v="1185732"/>
    <d v="2021-08-16T00:00:00"/>
    <x v="3"/>
    <x v="19"/>
    <s v="Detroit"/>
    <x v="4"/>
    <n v="42"/>
    <n v="135"/>
    <n v="5670"/>
    <n v="3005.1000000000004"/>
    <n v="0.53"/>
    <x v="2"/>
    <x v="6"/>
    <x v="1"/>
  </r>
  <r>
    <x v="2"/>
    <n v="1185732"/>
    <d v="2021-08-16T00:00:00"/>
    <x v="3"/>
    <x v="19"/>
    <s v="Detroit"/>
    <x v="5"/>
    <n v="45"/>
    <n v="176"/>
    <n v="7920"/>
    <n v="5385.6"/>
    <n v="0.68"/>
    <x v="2"/>
    <x v="6"/>
    <x v="1"/>
  </r>
  <r>
    <x v="2"/>
    <n v="1185732"/>
    <d v="2021-09-15T00:00:00"/>
    <x v="3"/>
    <x v="19"/>
    <s v="Detroit"/>
    <x v="0"/>
    <n v="42"/>
    <n v="232"/>
    <n v="9744"/>
    <n v="6138.72"/>
    <n v="0.63"/>
    <x v="2"/>
    <x v="7"/>
    <x v="1"/>
  </r>
  <r>
    <x v="2"/>
    <n v="1185732"/>
    <d v="2021-09-15T00:00:00"/>
    <x v="3"/>
    <x v="19"/>
    <s v="Detroit"/>
    <x v="1"/>
    <n v="37"/>
    <n v="174"/>
    <n v="6438"/>
    <n v="3283.38"/>
    <n v="0.51"/>
    <x v="2"/>
    <x v="7"/>
    <x v="1"/>
  </r>
  <r>
    <x v="2"/>
    <n v="1185732"/>
    <d v="2021-09-15T00:00:00"/>
    <x v="3"/>
    <x v="19"/>
    <s v="Detroit"/>
    <x v="2"/>
    <n v="34"/>
    <n v="145"/>
    <n v="4930"/>
    <n v="2070.6"/>
    <n v="0.42"/>
    <x v="2"/>
    <x v="7"/>
    <x v="1"/>
  </r>
  <r>
    <x v="2"/>
    <n v="1185732"/>
    <d v="2021-09-15T00:00:00"/>
    <x v="3"/>
    <x v="19"/>
    <s v="Detroit"/>
    <x v="3"/>
    <n v="34"/>
    <n v="119"/>
    <n v="4046"/>
    <n v="1820.6999999999998"/>
    <n v="0.44999999999999996"/>
    <x v="2"/>
    <x v="7"/>
    <x v="1"/>
  </r>
  <r>
    <x v="2"/>
    <n v="1185732"/>
    <d v="2021-09-15T00:00:00"/>
    <x v="3"/>
    <x v="19"/>
    <s v="Detroit"/>
    <x v="4"/>
    <n v="41"/>
    <n v="128"/>
    <n v="5248"/>
    <n v="2624"/>
    <n v="0.5"/>
    <x v="2"/>
    <x v="7"/>
    <x v="1"/>
  </r>
  <r>
    <x v="2"/>
    <n v="1185732"/>
    <d v="2021-09-15T00:00:00"/>
    <x v="3"/>
    <x v="19"/>
    <s v="Detroit"/>
    <x v="5"/>
    <n v="48"/>
    <n v="173"/>
    <n v="8304"/>
    <n v="5397.6"/>
    <n v="0.65"/>
    <x v="2"/>
    <x v="7"/>
    <x v="1"/>
  </r>
  <r>
    <x v="2"/>
    <n v="1185732"/>
    <d v="2021-10-17T00:00:00"/>
    <x v="3"/>
    <x v="19"/>
    <s v="Detroit"/>
    <x v="0"/>
    <n v="49"/>
    <n v="225"/>
    <n v="11025"/>
    <n v="6725.25"/>
    <n v="0.61"/>
    <x v="2"/>
    <x v="8"/>
    <x v="1"/>
  </r>
  <r>
    <x v="2"/>
    <n v="1185732"/>
    <d v="2021-10-17T00:00:00"/>
    <x v="3"/>
    <x v="19"/>
    <s v="Detroit"/>
    <x v="1"/>
    <n v="37"/>
    <n v="167"/>
    <n v="6179"/>
    <n v="3151.29"/>
    <n v="0.51"/>
    <x v="2"/>
    <x v="8"/>
    <x v="1"/>
  </r>
  <r>
    <x v="2"/>
    <n v="1185732"/>
    <d v="2021-10-17T00:00:00"/>
    <x v="3"/>
    <x v="19"/>
    <s v="Detroit"/>
    <x v="2"/>
    <n v="37"/>
    <n v="123"/>
    <n v="4551"/>
    <n v="2047.9499999999998"/>
    <n v="0.44999999999999996"/>
    <x v="2"/>
    <x v="8"/>
    <x v="1"/>
  </r>
  <r>
    <x v="2"/>
    <n v="1185732"/>
    <d v="2021-10-17T00:00:00"/>
    <x v="3"/>
    <x v="19"/>
    <s v="Detroit"/>
    <x v="3"/>
    <n v="38"/>
    <n v="116"/>
    <n v="4408"/>
    <n v="2204"/>
    <n v="0.5"/>
    <x v="2"/>
    <x v="8"/>
    <x v="1"/>
  </r>
  <r>
    <x v="2"/>
    <n v="1185732"/>
    <d v="2021-10-17T00:00:00"/>
    <x v="3"/>
    <x v="19"/>
    <s v="Detroit"/>
    <x v="4"/>
    <n v="48"/>
    <n v="112"/>
    <n v="5376"/>
    <n v="2956.7999999999997"/>
    <n v="0.54999999999999993"/>
    <x v="2"/>
    <x v="8"/>
    <x v="1"/>
  </r>
  <r>
    <x v="2"/>
    <n v="1185732"/>
    <d v="2021-10-17T00:00:00"/>
    <x v="3"/>
    <x v="19"/>
    <s v="Detroit"/>
    <x v="5"/>
    <n v="52"/>
    <n v="137"/>
    <n v="7124"/>
    <n v="4986.8"/>
    <n v="0.70000000000000007"/>
    <x v="2"/>
    <x v="8"/>
    <x v="1"/>
  </r>
  <r>
    <x v="2"/>
    <n v="1185732"/>
    <d v="2021-11-16T00:00:00"/>
    <x v="3"/>
    <x v="19"/>
    <s v="Detroit"/>
    <x v="0"/>
    <n v="49"/>
    <n v="196"/>
    <n v="9604"/>
    <n v="6050.52"/>
    <n v="0.63"/>
    <x v="2"/>
    <x v="9"/>
    <x v="1"/>
  </r>
  <r>
    <x v="2"/>
    <n v="1185732"/>
    <d v="2021-11-16T00:00:00"/>
    <x v="3"/>
    <x v="19"/>
    <s v="Detroit"/>
    <x v="1"/>
    <n v="42"/>
    <n v="145"/>
    <n v="6090"/>
    <n v="3349.4999999999995"/>
    <n v="0.54999999999999993"/>
    <x v="2"/>
    <x v="9"/>
    <x v="1"/>
  </r>
  <r>
    <x v="2"/>
    <n v="1185732"/>
    <d v="2021-11-16T00:00:00"/>
    <x v="3"/>
    <x v="19"/>
    <s v="Detroit"/>
    <x v="2"/>
    <n v="43"/>
    <n v="120"/>
    <n v="5160"/>
    <n v="2321.9999999999995"/>
    <n v="0.44999999999999996"/>
    <x v="2"/>
    <x v="9"/>
    <x v="1"/>
  </r>
  <r>
    <x v="2"/>
    <n v="1185732"/>
    <d v="2021-11-16T00:00:00"/>
    <x v="3"/>
    <x v="19"/>
    <s v="Detroit"/>
    <x v="3"/>
    <n v="41"/>
    <n v="138"/>
    <n v="5658"/>
    <n v="2772.42"/>
    <n v="0.49"/>
    <x v="2"/>
    <x v="9"/>
    <x v="1"/>
  </r>
  <r>
    <x v="2"/>
    <n v="1185732"/>
    <d v="2021-11-16T00:00:00"/>
    <x v="3"/>
    <x v="19"/>
    <s v="Detroit"/>
    <x v="4"/>
    <n v="59"/>
    <n v="126"/>
    <n v="7434"/>
    <n v="4088.6999999999994"/>
    <n v="0.54999999999999993"/>
    <x v="2"/>
    <x v="9"/>
    <x v="1"/>
  </r>
  <r>
    <x v="2"/>
    <n v="1185732"/>
    <d v="2021-11-16T00:00:00"/>
    <x v="3"/>
    <x v="19"/>
    <s v="Detroit"/>
    <x v="5"/>
    <n v="59"/>
    <n v="169"/>
    <n v="9971"/>
    <n v="6879.9900000000007"/>
    <n v="0.69000000000000006"/>
    <x v="2"/>
    <x v="9"/>
    <x v="1"/>
  </r>
  <r>
    <x v="2"/>
    <n v="1185732"/>
    <d v="2021-12-15T00:00:00"/>
    <x v="3"/>
    <x v="19"/>
    <s v="Detroit"/>
    <x v="0"/>
    <n v="55"/>
    <n v="255"/>
    <n v="14025"/>
    <n v="8555.25"/>
    <n v="0.61"/>
    <x v="2"/>
    <x v="10"/>
    <x v="1"/>
  </r>
  <r>
    <x v="2"/>
    <n v="1185732"/>
    <d v="2021-12-15T00:00:00"/>
    <x v="3"/>
    <x v="19"/>
    <s v="Detroit"/>
    <x v="1"/>
    <n v="46"/>
    <n v="176"/>
    <n v="8096"/>
    <n v="4290.88"/>
    <n v="0.53"/>
    <x v="2"/>
    <x v="10"/>
    <x v="1"/>
  </r>
  <r>
    <x v="0"/>
    <n v="1185732"/>
    <d v="2021-12-15T00:00:00"/>
    <x v="3"/>
    <x v="19"/>
    <s v="Detroit"/>
    <x v="2"/>
    <n v="48"/>
    <n v="168"/>
    <n v="8064"/>
    <n v="3628.7999999999997"/>
    <n v="0.44999999999999996"/>
    <x v="2"/>
    <x v="10"/>
    <x v="1"/>
  </r>
  <r>
    <x v="0"/>
    <n v="1185732"/>
    <d v="2021-12-15T00:00:00"/>
    <x v="3"/>
    <x v="19"/>
    <s v="Detroit"/>
    <x v="3"/>
    <n v="48"/>
    <n v="138"/>
    <n v="6624"/>
    <n v="3179.52"/>
    <n v="0.48"/>
    <x v="2"/>
    <x v="10"/>
    <x v="1"/>
  </r>
  <r>
    <x v="0"/>
    <n v="1185732"/>
    <d v="2021-12-15T00:00:00"/>
    <x v="3"/>
    <x v="19"/>
    <s v="Detroit"/>
    <x v="4"/>
    <n v="55"/>
    <n v="143"/>
    <n v="7865"/>
    <n v="4089.8"/>
    <n v="0.52"/>
    <x v="2"/>
    <x v="10"/>
    <x v="1"/>
  </r>
  <r>
    <x v="0"/>
    <n v="1185732"/>
    <d v="2021-12-15T00:00:00"/>
    <x v="3"/>
    <x v="19"/>
    <s v="Detroit"/>
    <x v="5"/>
    <n v="59"/>
    <n v="163"/>
    <n v="9617"/>
    <n v="6251.05"/>
    <n v="0.65"/>
    <x v="2"/>
    <x v="10"/>
    <x v="1"/>
  </r>
  <r>
    <x v="0"/>
    <n v="1185732"/>
    <d v="2021-01-18T00:00:00"/>
    <x v="3"/>
    <x v="19"/>
    <s v="Detroit"/>
    <x v="0"/>
    <n v="27"/>
    <n v="156"/>
    <n v="4212"/>
    <n v="2106"/>
    <n v="0.5"/>
    <x v="2"/>
    <x v="0"/>
    <x v="1"/>
  </r>
  <r>
    <x v="0"/>
    <n v="1185732"/>
    <d v="2021-01-18T00:00:00"/>
    <x v="3"/>
    <x v="19"/>
    <s v="Detroit"/>
    <x v="1"/>
    <n v="29"/>
    <n v="123"/>
    <n v="3567"/>
    <n v="1676.49"/>
    <n v="0.47"/>
    <x v="2"/>
    <x v="0"/>
    <x v="1"/>
  </r>
  <r>
    <x v="0"/>
    <n v="1185732"/>
    <d v="2021-01-18T00:00:00"/>
    <x v="3"/>
    <x v="19"/>
    <s v="Detroit"/>
    <x v="2"/>
    <n v="19"/>
    <n v="123"/>
    <n v="2337"/>
    <n v="1051.6499999999999"/>
    <n v="0.44999999999999996"/>
    <x v="2"/>
    <x v="0"/>
    <x v="1"/>
  </r>
  <r>
    <x v="0"/>
    <n v="1185732"/>
    <d v="2021-01-18T00:00:00"/>
    <x v="3"/>
    <x v="19"/>
    <s v="Detroit"/>
    <x v="3"/>
    <n v="24"/>
    <n v="77"/>
    <n v="1848"/>
    <n v="960.96"/>
    <n v="0.52"/>
    <x v="2"/>
    <x v="0"/>
    <x v="1"/>
  </r>
  <r>
    <x v="0"/>
    <n v="1185732"/>
    <d v="2021-01-18T00:00:00"/>
    <x v="3"/>
    <x v="19"/>
    <s v="Detroit"/>
    <x v="4"/>
    <n v="39"/>
    <n v="98"/>
    <n v="3822"/>
    <n v="1872.78"/>
    <n v="0.49"/>
    <x v="2"/>
    <x v="0"/>
    <x v="1"/>
  </r>
  <r>
    <x v="0"/>
    <n v="1185732"/>
    <d v="2021-01-18T00:00:00"/>
    <x v="3"/>
    <x v="19"/>
    <s v="Detroit"/>
    <x v="5"/>
    <n v="29"/>
    <n v="123"/>
    <n v="3567"/>
    <n v="2247.21"/>
    <n v="0.63"/>
    <x v="2"/>
    <x v="0"/>
    <x v="1"/>
  </r>
  <r>
    <x v="0"/>
    <n v="1185732"/>
    <d v="2021-02-18T00:00:00"/>
    <x v="3"/>
    <x v="19"/>
    <s v="Detroit"/>
    <x v="0"/>
    <n v="29"/>
    <n v="182"/>
    <n v="5278"/>
    <n v="2797.34"/>
    <n v="0.53"/>
    <x v="2"/>
    <x v="1"/>
    <x v="1"/>
  </r>
  <r>
    <x v="0"/>
    <n v="1185732"/>
    <d v="2021-02-18T00:00:00"/>
    <x v="3"/>
    <x v="19"/>
    <s v="Detroit"/>
    <x v="1"/>
    <n v="28"/>
    <n v="94"/>
    <n v="2632"/>
    <n v="1289.68"/>
    <n v="0.49"/>
    <x v="2"/>
    <x v="1"/>
    <x v="1"/>
  </r>
  <r>
    <x v="0"/>
    <n v="1185732"/>
    <d v="2021-02-18T00:00:00"/>
    <x v="3"/>
    <x v="19"/>
    <s v="Detroit"/>
    <x v="2"/>
    <n v="19"/>
    <n v="113"/>
    <n v="2147"/>
    <n v="966.14999999999986"/>
    <n v="0.44999999999999996"/>
    <x v="2"/>
    <x v="1"/>
    <x v="1"/>
  </r>
  <r>
    <x v="0"/>
    <n v="1185732"/>
    <d v="2021-02-18T00:00:00"/>
    <x v="3"/>
    <x v="20"/>
    <s v="St. Louis"/>
    <x v="3"/>
    <n v="24"/>
    <n v="70"/>
    <n v="1680"/>
    <n v="873.6"/>
    <n v="0.52"/>
    <x v="2"/>
    <x v="1"/>
    <x v="1"/>
  </r>
  <r>
    <x v="0"/>
    <n v="1185732"/>
    <d v="2021-02-18T00:00:00"/>
    <x v="3"/>
    <x v="20"/>
    <s v="St. Louis"/>
    <x v="4"/>
    <n v="38"/>
    <n v="88"/>
    <n v="3344"/>
    <n v="1504.8"/>
    <n v="0.44999999999999996"/>
    <x v="2"/>
    <x v="1"/>
    <x v="1"/>
  </r>
  <r>
    <x v="0"/>
    <n v="1185732"/>
    <d v="2021-02-18T00:00:00"/>
    <x v="3"/>
    <x v="20"/>
    <s v="St. Louis"/>
    <x v="5"/>
    <n v="28"/>
    <n v="120"/>
    <n v="3360"/>
    <n v="2116.8000000000002"/>
    <n v="0.63"/>
    <x v="2"/>
    <x v="1"/>
    <x v="1"/>
  </r>
  <r>
    <x v="0"/>
    <n v="1185732"/>
    <d v="2021-03-17T00:00:00"/>
    <x v="3"/>
    <x v="20"/>
    <s v="St. Louis"/>
    <x v="0"/>
    <n v="34"/>
    <n v="186"/>
    <n v="6324"/>
    <n v="3225.2400000000002"/>
    <n v="0.51"/>
    <x v="2"/>
    <x v="2"/>
    <x v="1"/>
  </r>
  <r>
    <x v="0"/>
    <n v="1185732"/>
    <d v="2021-03-17T00:00:00"/>
    <x v="3"/>
    <x v="20"/>
    <s v="St. Louis"/>
    <x v="1"/>
    <n v="34"/>
    <n v="87"/>
    <n v="2958"/>
    <n v="1331.1"/>
    <n v="0.44999999999999996"/>
    <x v="2"/>
    <x v="2"/>
    <x v="1"/>
  </r>
  <r>
    <x v="0"/>
    <n v="1185732"/>
    <d v="2021-03-17T00:00:00"/>
    <x v="3"/>
    <x v="20"/>
    <s v="St. Louis"/>
    <x v="2"/>
    <n v="23"/>
    <n v="95"/>
    <n v="2185"/>
    <n v="1005.0999999999999"/>
    <n v="0.45999999999999996"/>
    <x v="2"/>
    <x v="2"/>
    <x v="1"/>
  </r>
  <r>
    <x v="0"/>
    <n v="1185732"/>
    <d v="2021-03-17T00:00:00"/>
    <x v="3"/>
    <x v="20"/>
    <s v="St. Louis"/>
    <x v="3"/>
    <n v="28"/>
    <n v="54"/>
    <n v="1512"/>
    <n v="771.12"/>
    <n v="0.51"/>
    <x v="2"/>
    <x v="2"/>
    <x v="1"/>
  </r>
  <r>
    <x v="0"/>
    <n v="1185732"/>
    <d v="2021-03-17T00:00:00"/>
    <x v="3"/>
    <x v="20"/>
    <s v="St. Louis"/>
    <x v="4"/>
    <n v="41"/>
    <n v="75"/>
    <n v="3075"/>
    <n v="1506.75"/>
    <n v="0.49"/>
    <x v="2"/>
    <x v="2"/>
    <x v="1"/>
  </r>
  <r>
    <x v="0"/>
    <n v="1185732"/>
    <d v="2021-03-17T00:00:00"/>
    <x v="3"/>
    <x v="20"/>
    <s v="St. Louis"/>
    <x v="5"/>
    <n v="34"/>
    <n v="102"/>
    <n v="3468"/>
    <n v="2254.2000000000003"/>
    <n v="0.65"/>
    <x v="2"/>
    <x v="2"/>
    <x v="1"/>
  </r>
  <r>
    <x v="0"/>
    <n v="1185732"/>
    <d v="2021-04-18T00:00:00"/>
    <x v="3"/>
    <x v="20"/>
    <s v="St. Louis"/>
    <x v="0"/>
    <n v="33"/>
    <n v="144"/>
    <n v="4752"/>
    <n v="2471.04"/>
    <n v="0.52"/>
    <x v="2"/>
    <x v="3"/>
    <x v="1"/>
  </r>
  <r>
    <x v="0"/>
    <n v="1185732"/>
    <d v="2021-04-18T00:00:00"/>
    <x v="3"/>
    <x v="20"/>
    <s v="St. Louis"/>
    <x v="1"/>
    <n v="27"/>
    <n v="72"/>
    <n v="1944"/>
    <n v="952.56"/>
    <n v="0.49"/>
    <x v="2"/>
    <x v="3"/>
    <x v="1"/>
  </r>
  <r>
    <x v="0"/>
    <n v="1185732"/>
    <d v="2021-04-18T00:00:00"/>
    <x v="3"/>
    <x v="20"/>
    <s v="St. Louis"/>
    <x v="2"/>
    <n v="18"/>
    <n v="83"/>
    <n v="1494"/>
    <n v="732.06"/>
    <n v="0.49"/>
    <x v="2"/>
    <x v="3"/>
    <x v="1"/>
  </r>
  <r>
    <x v="0"/>
    <n v="1185732"/>
    <d v="2021-04-18T00:00:00"/>
    <x v="3"/>
    <x v="20"/>
    <s v="St. Louis"/>
    <x v="3"/>
    <n v="23"/>
    <n v="52"/>
    <n v="1196"/>
    <n v="621.92000000000007"/>
    <n v="0.52"/>
    <x v="2"/>
    <x v="3"/>
    <x v="1"/>
  </r>
  <r>
    <x v="0"/>
    <n v="1185732"/>
    <d v="2021-04-18T00:00:00"/>
    <x v="3"/>
    <x v="20"/>
    <s v="St. Louis"/>
    <x v="4"/>
    <n v="36"/>
    <n v="65"/>
    <n v="2340"/>
    <n v="1053"/>
    <n v="0.44999999999999996"/>
    <x v="2"/>
    <x v="3"/>
    <x v="1"/>
  </r>
  <r>
    <x v="0"/>
    <n v="1185732"/>
    <d v="2021-04-18T00:00:00"/>
    <x v="3"/>
    <x v="20"/>
    <s v="St. Louis"/>
    <x v="5"/>
    <n v="28"/>
    <n v="105"/>
    <n v="2940"/>
    <n v="1793.3999999999999"/>
    <n v="0.61"/>
    <x v="2"/>
    <x v="3"/>
    <x v="1"/>
  </r>
  <r>
    <x v="0"/>
    <n v="1185732"/>
    <d v="2021-05-19T00:00:00"/>
    <x v="3"/>
    <x v="20"/>
    <s v="St. Louis"/>
    <x v="0"/>
    <n v="39"/>
    <n v="180"/>
    <n v="7020"/>
    <n v="3580.2000000000003"/>
    <n v="0.51"/>
    <x v="2"/>
    <x v="4"/>
    <x v="1"/>
  </r>
  <r>
    <x v="0"/>
    <n v="1185732"/>
    <d v="2021-05-19T00:00:00"/>
    <x v="3"/>
    <x v="20"/>
    <s v="St. Louis"/>
    <x v="1"/>
    <n v="34"/>
    <n v="88"/>
    <n v="2992"/>
    <n v="1406.24"/>
    <n v="0.47"/>
    <x v="2"/>
    <x v="4"/>
    <x v="1"/>
  </r>
  <r>
    <x v="0"/>
    <n v="1185732"/>
    <d v="2021-05-19T00:00:00"/>
    <x v="3"/>
    <x v="20"/>
    <s v="St. Louis"/>
    <x v="2"/>
    <n v="29"/>
    <n v="87"/>
    <n v="2523"/>
    <n v="1160.58"/>
    <n v="0.45999999999999996"/>
    <x v="2"/>
    <x v="4"/>
    <x v="1"/>
  </r>
  <r>
    <x v="0"/>
    <n v="1185732"/>
    <d v="2021-05-19T00:00:00"/>
    <x v="3"/>
    <x v="20"/>
    <s v="St. Louis"/>
    <x v="3"/>
    <n v="29"/>
    <n v="65"/>
    <n v="1885"/>
    <n v="1036.75"/>
    <n v="0.55000000000000004"/>
    <x v="2"/>
    <x v="4"/>
    <x v="1"/>
  </r>
  <r>
    <x v="0"/>
    <n v="1185732"/>
    <d v="2021-05-19T00:00:00"/>
    <x v="3"/>
    <x v="20"/>
    <s v="St. Louis"/>
    <x v="4"/>
    <n v="44"/>
    <n v="70"/>
    <n v="3080"/>
    <n v="1478.3999999999999"/>
    <n v="0.48"/>
    <x v="2"/>
    <x v="4"/>
    <x v="1"/>
  </r>
  <r>
    <x v="0"/>
    <n v="1185732"/>
    <d v="2021-05-19T00:00:00"/>
    <x v="3"/>
    <x v="20"/>
    <s v="St. Louis"/>
    <x v="5"/>
    <n v="45"/>
    <n v="105"/>
    <n v="4725"/>
    <n v="2835"/>
    <n v="0.6"/>
    <x v="2"/>
    <x v="4"/>
    <x v="1"/>
  </r>
  <r>
    <x v="0"/>
    <n v="1185732"/>
    <d v="2021-06-18T00:00:00"/>
    <x v="3"/>
    <x v="20"/>
    <s v="St. Louis"/>
    <x v="0"/>
    <n v="32"/>
    <n v="168"/>
    <n v="5376"/>
    <n v="2903.04"/>
    <n v="0.54"/>
    <x v="2"/>
    <x v="11"/>
    <x v="1"/>
  </r>
  <r>
    <x v="0"/>
    <n v="1185732"/>
    <d v="2021-06-18T00:00:00"/>
    <x v="3"/>
    <x v="20"/>
    <s v="St. Louis"/>
    <x v="1"/>
    <n v="27"/>
    <n v="91"/>
    <n v="2457"/>
    <n v="1130.2199999999998"/>
    <n v="0.45999999999999996"/>
    <x v="2"/>
    <x v="11"/>
    <x v="1"/>
  </r>
  <r>
    <x v="0"/>
    <n v="1185732"/>
    <d v="2021-06-18T00:00:00"/>
    <x v="3"/>
    <x v="20"/>
    <s v="St. Louis"/>
    <x v="2"/>
    <n v="23"/>
    <n v="113"/>
    <n v="2599"/>
    <n v="1273.51"/>
    <n v="0.49"/>
    <x v="2"/>
    <x v="11"/>
    <x v="1"/>
  </r>
  <r>
    <x v="0"/>
    <n v="1185732"/>
    <d v="2021-06-18T00:00:00"/>
    <x v="3"/>
    <x v="20"/>
    <s v="St. Louis"/>
    <x v="3"/>
    <n v="23"/>
    <n v="91"/>
    <n v="2093"/>
    <n v="1046.5"/>
    <n v="0.5"/>
    <x v="2"/>
    <x v="11"/>
    <x v="1"/>
  </r>
  <r>
    <x v="0"/>
    <n v="1185732"/>
    <d v="2021-06-18T00:00:00"/>
    <x v="3"/>
    <x v="20"/>
    <s v="St. Louis"/>
    <x v="4"/>
    <n v="38"/>
    <n v="102"/>
    <n v="3876"/>
    <n v="1744.1999999999998"/>
    <n v="0.44999999999999996"/>
    <x v="2"/>
    <x v="11"/>
    <x v="1"/>
  </r>
  <r>
    <x v="0"/>
    <n v="1185732"/>
    <d v="2021-06-18T00:00:00"/>
    <x v="3"/>
    <x v="20"/>
    <s v="St. Louis"/>
    <x v="5"/>
    <n v="42"/>
    <n v="142"/>
    <n v="5964"/>
    <n v="3876.6"/>
    <n v="0.65"/>
    <x v="2"/>
    <x v="11"/>
    <x v="1"/>
  </r>
  <r>
    <x v="0"/>
    <n v="1185732"/>
    <d v="2021-07-17T00:00:00"/>
    <x v="3"/>
    <x v="20"/>
    <s v="St. Louis"/>
    <x v="0"/>
    <n v="36"/>
    <n v="203"/>
    <n v="7308"/>
    <n v="4019.4000000000005"/>
    <n v="0.55000000000000004"/>
    <x v="2"/>
    <x v="5"/>
    <x v="1"/>
  </r>
  <r>
    <x v="0"/>
    <n v="1185732"/>
    <d v="2021-07-17T00:00:00"/>
    <x v="3"/>
    <x v="20"/>
    <s v="St. Louis"/>
    <x v="1"/>
    <n v="33"/>
    <n v="130"/>
    <n v="4290"/>
    <n v="2016.3"/>
    <n v="0.47"/>
    <x v="2"/>
    <x v="5"/>
    <x v="1"/>
  </r>
  <r>
    <x v="0"/>
    <n v="1185732"/>
    <d v="2021-07-17T00:00:00"/>
    <x v="3"/>
    <x v="20"/>
    <s v="St. Louis"/>
    <x v="2"/>
    <n v="29"/>
    <n v="128"/>
    <n v="3712"/>
    <n v="1707.52"/>
    <n v="0.45999999999999996"/>
    <x v="2"/>
    <x v="5"/>
    <x v="1"/>
  </r>
  <r>
    <x v="0"/>
    <n v="1185732"/>
    <d v="2021-07-17T00:00:00"/>
    <x v="3"/>
    <x v="20"/>
    <s v="St. Louis"/>
    <x v="3"/>
    <n v="29"/>
    <n v="101"/>
    <n v="2929"/>
    <n v="1552.3700000000001"/>
    <n v="0.53"/>
    <x v="2"/>
    <x v="5"/>
    <x v="1"/>
  </r>
  <r>
    <x v="0"/>
    <n v="1185732"/>
    <d v="2021-07-17T00:00:00"/>
    <x v="3"/>
    <x v="20"/>
    <s v="St. Louis"/>
    <x v="4"/>
    <n v="37"/>
    <n v="94"/>
    <n v="3478"/>
    <n v="1704.22"/>
    <n v="0.49"/>
    <x v="2"/>
    <x v="5"/>
    <x v="1"/>
  </r>
  <r>
    <x v="0"/>
    <n v="1185732"/>
    <d v="2021-07-17T00:00:00"/>
    <x v="3"/>
    <x v="20"/>
    <s v="St. Louis"/>
    <x v="5"/>
    <n v="41"/>
    <n v="160"/>
    <n v="6560"/>
    <n v="4001.6"/>
    <n v="0.61"/>
    <x v="2"/>
    <x v="5"/>
    <x v="1"/>
  </r>
  <r>
    <x v="0"/>
    <n v="1185732"/>
    <d v="2021-08-18T00:00:00"/>
    <x v="3"/>
    <x v="20"/>
    <s v="St. Louis"/>
    <x v="0"/>
    <n v="38"/>
    <n v="203"/>
    <n v="7714"/>
    <n v="3857"/>
    <n v="0.5"/>
    <x v="2"/>
    <x v="6"/>
    <x v="1"/>
  </r>
  <r>
    <x v="0"/>
    <n v="1185732"/>
    <d v="2021-08-18T00:00:00"/>
    <x v="3"/>
    <x v="20"/>
    <s v="St. Louis"/>
    <x v="1"/>
    <n v="38"/>
    <n v="143"/>
    <n v="5434"/>
    <n v="2499.64"/>
    <n v="0.45999999999999996"/>
    <x v="2"/>
    <x v="6"/>
    <x v="1"/>
  </r>
  <r>
    <x v="0"/>
    <n v="1185732"/>
    <d v="2021-08-18T00:00:00"/>
    <x v="3"/>
    <x v="20"/>
    <s v="St. Louis"/>
    <x v="2"/>
    <n v="32"/>
    <n v="120"/>
    <n v="3840"/>
    <n v="1766.3999999999999"/>
    <n v="0.45999999999999996"/>
    <x v="2"/>
    <x v="6"/>
    <x v="1"/>
  </r>
  <r>
    <x v="0"/>
    <n v="1185732"/>
    <d v="2021-08-18T00:00:00"/>
    <x v="3"/>
    <x v="20"/>
    <s v="St. Louis"/>
    <x v="3"/>
    <n v="24"/>
    <n v="91"/>
    <n v="2184"/>
    <n v="1201.2"/>
    <n v="0.55000000000000004"/>
    <x v="2"/>
    <x v="6"/>
    <x v="1"/>
  </r>
  <r>
    <x v="0"/>
    <n v="1185732"/>
    <d v="2021-08-18T00:00:00"/>
    <x v="3"/>
    <x v="20"/>
    <s v="St. Louis"/>
    <x v="4"/>
    <n v="34"/>
    <n v="81"/>
    <n v="2754"/>
    <n v="1294.3799999999999"/>
    <n v="0.47"/>
    <x v="2"/>
    <x v="6"/>
    <x v="1"/>
  </r>
  <r>
    <x v="0"/>
    <n v="1185732"/>
    <d v="2021-08-18T00:00:00"/>
    <x v="3"/>
    <x v="20"/>
    <s v="St. Louis"/>
    <x v="5"/>
    <n v="36"/>
    <n v="128"/>
    <n v="4608"/>
    <n v="2995.2000000000003"/>
    <n v="0.65"/>
    <x v="2"/>
    <x v="6"/>
    <x v="1"/>
  </r>
  <r>
    <x v="0"/>
    <n v="1185732"/>
    <d v="2021-09-19T00:00:00"/>
    <x v="3"/>
    <x v="20"/>
    <s v="St. Louis"/>
    <x v="0"/>
    <n v="32"/>
    <n v="174"/>
    <n v="5568"/>
    <n v="2784"/>
    <n v="0.5"/>
    <x v="2"/>
    <x v="7"/>
    <x v="1"/>
  </r>
  <r>
    <x v="0"/>
    <n v="1185732"/>
    <d v="2021-09-19T00:00:00"/>
    <x v="3"/>
    <x v="20"/>
    <s v="St. Louis"/>
    <x v="1"/>
    <n v="28"/>
    <n v="100"/>
    <n v="2800"/>
    <n v="1316"/>
    <n v="0.47"/>
    <x v="2"/>
    <x v="7"/>
    <x v="1"/>
  </r>
  <r>
    <x v="0"/>
    <n v="1185732"/>
    <d v="2021-09-19T00:00:00"/>
    <x v="3"/>
    <x v="20"/>
    <s v="St. Louis"/>
    <x v="2"/>
    <n v="14"/>
    <n v="75"/>
    <n v="1050"/>
    <n v="514.5"/>
    <n v="0.49"/>
    <x v="2"/>
    <x v="7"/>
    <x v="1"/>
  </r>
  <r>
    <x v="0"/>
    <n v="1185732"/>
    <d v="2021-09-19T00:00:00"/>
    <x v="3"/>
    <x v="20"/>
    <s v="St. Louis"/>
    <x v="3"/>
    <n v="14"/>
    <n v="83"/>
    <n v="1162"/>
    <n v="615.86"/>
    <n v="0.53"/>
    <x v="2"/>
    <x v="7"/>
    <x v="1"/>
  </r>
  <r>
    <x v="0"/>
    <n v="1185732"/>
    <d v="2021-09-19T00:00:00"/>
    <x v="3"/>
    <x v="20"/>
    <s v="St. Louis"/>
    <x v="4"/>
    <n v="23"/>
    <n v="77"/>
    <n v="1771"/>
    <n v="832.37"/>
    <n v="0.47"/>
    <x v="2"/>
    <x v="7"/>
    <x v="1"/>
  </r>
  <r>
    <x v="0"/>
    <n v="1185732"/>
    <d v="2021-09-19T00:00:00"/>
    <x v="3"/>
    <x v="20"/>
    <s v="St. Louis"/>
    <x v="5"/>
    <n v="28"/>
    <n v="95"/>
    <n v="2660"/>
    <n v="1702.4"/>
    <n v="0.64"/>
    <x v="2"/>
    <x v="7"/>
    <x v="1"/>
  </r>
  <r>
    <x v="0"/>
    <n v="1185732"/>
    <d v="2021-10-18T00:00:00"/>
    <x v="3"/>
    <x v="20"/>
    <s v="St. Louis"/>
    <x v="0"/>
    <n v="34"/>
    <n v="131"/>
    <n v="4454"/>
    <n v="2271.54"/>
    <n v="0.51"/>
    <x v="2"/>
    <x v="8"/>
    <x v="1"/>
  </r>
  <r>
    <x v="0"/>
    <n v="1185732"/>
    <d v="2021-10-18T00:00:00"/>
    <x v="3"/>
    <x v="20"/>
    <s v="St. Louis"/>
    <x v="1"/>
    <n v="24"/>
    <n v="91"/>
    <n v="2184"/>
    <n v="1092"/>
    <n v="0.5"/>
    <x v="2"/>
    <x v="8"/>
    <x v="1"/>
  </r>
  <r>
    <x v="0"/>
    <n v="1185732"/>
    <d v="2021-10-18T00:00:00"/>
    <x v="3"/>
    <x v="20"/>
    <s v="St. Louis"/>
    <x v="2"/>
    <n v="23"/>
    <n v="73"/>
    <n v="1679"/>
    <n v="805.92"/>
    <n v="0.48"/>
    <x v="2"/>
    <x v="8"/>
    <x v="1"/>
  </r>
  <r>
    <x v="0"/>
    <n v="1185732"/>
    <d v="2021-10-18T00:00:00"/>
    <x v="3"/>
    <x v="20"/>
    <s v="St. Louis"/>
    <x v="3"/>
    <n v="23"/>
    <n v="59"/>
    <n v="1357"/>
    <n v="678.5"/>
    <n v="0.5"/>
    <x v="2"/>
    <x v="8"/>
    <x v="1"/>
  </r>
  <r>
    <x v="0"/>
    <n v="1185732"/>
    <d v="2021-10-18T00:00:00"/>
    <x v="3"/>
    <x v="20"/>
    <s v="St. Louis"/>
    <x v="4"/>
    <n v="32"/>
    <n v="68"/>
    <n v="2176"/>
    <n v="1022.7199999999999"/>
    <n v="0.47"/>
    <x v="2"/>
    <x v="8"/>
    <x v="1"/>
  </r>
  <r>
    <x v="0"/>
    <n v="1185732"/>
    <d v="2021-10-18T00:00:00"/>
    <x v="3"/>
    <x v="20"/>
    <s v="St. Louis"/>
    <x v="5"/>
    <n v="38"/>
    <n v="88"/>
    <n v="3344"/>
    <n v="2140.16"/>
    <n v="0.64"/>
    <x v="2"/>
    <x v="8"/>
    <x v="1"/>
  </r>
  <r>
    <x v="0"/>
    <n v="1185732"/>
    <d v="2021-11-18T00:00:00"/>
    <x v="3"/>
    <x v="20"/>
    <s v="St. Louis"/>
    <x v="0"/>
    <n v="34"/>
    <n v="150"/>
    <n v="5100"/>
    <n v="2601"/>
    <n v="0.51"/>
    <x v="2"/>
    <x v="9"/>
    <x v="1"/>
  </r>
  <r>
    <x v="0"/>
    <n v="1185732"/>
    <d v="2021-11-18T00:00:00"/>
    <x v="3"/>
    <x v="20"/>
    <s v="St. Louis"/>
    <x v="1"/>
    <n v="23"/>
    <n v="88"/>
    <n v="2024"/>
    <n v="910.8"/>
    <n v="0.44999999999999996"/>
    <x v="2"/>
    <x v="9"/>
    <x v="1"/>
  </r>
  <r>
    <x v="0"/>
    <n v="1185732"/>
    <d v="2021-11-18T00:00:00"/>
    <x v="3"/>
    <x v="20"/>
    <s v="St. Louis"/>
    <x v="2"/>
    <n v="23"/>
    <n v="80"/>
    <n v="1840"/>
    <n v="901.6"/>
    <n v="0.49"/>
    <x v="2"/>
    <x v="9"/>
    <x v="1"/>
  </r>
  <r>
    <x v="0"/>
    <n v="1185732"/>
    <d v="2021-11-18T00:00:00"/>
    <x v="3"/>
    <x v="20"/>
    <s v="St. Louis"/>
    <x v="3"/>
    <n v="23"/>
    <n v="88"/>
    <n v="2024"/>
    <n v="1052.48"/>
    <n v="0.52"/>
    <x v="2"/>
    <x v="9"/>
    <x v="1"/>
  </r>
  <r>
    <x v="0"/>
    <n v="1185732"/>
    <d v="2021-11-18T00:00:00"/>
    <x v="3"/>
    <x v="20"/>
    <s v="St. Louis"/>
    <x v="4"/>
    <n v="43"/>
    <n v="81"/>
    <n v="3483"/>
    <n v="1671.84"/>
    <n v="0.48"/>
    <x v="2"/>
    <x v="9"/>
    <x v="1"/>
  </r>
  <r>
    <x v="0"/>
    <n v="1185732"/>
    <d v="2021-11-18T00:00:00"/>
    <x v="3"/>
    <x v="20"/>
    <s v="St. Louis"/>
    <x v="5"/>
    <n v="48"/>
    <n v="108"/>
    <n v="5184"/>
    <n v="3265.92"/>
    <n v="0.63"/>
    <x v="2"/>
    <x v="9"/>
    <x v="1"/>
  </r>
  <r>
    <x v="0"/>
    <n v="1185732"/>
    <d v="2021-12-17T00:00:00"/>
    <x v="3"/>
    <x v="20"/>
    <s v="St. Louis"/>
    <x v="0"/>
    <n v="41"/>
    <n v="163"/>
    <n v="6683"/>
    <n v="3475.1600000000003"/>
    <n v="0.52"/>
    <x v="2"/>
    <x v="10"/>
    <x v="1"/>
  </r>
  <r>
    <x v="0"/>
    <n v="1185732"/>
    <d v="2021-12-17T00:00:00"/>
    <x v="3"/>
    <x v="20"/>
    <s v="St. Louis"/>
    <x v="1"/>
    <n v="32"/>
    <n v="113"/>
    <n v="3616"/>
    <n v="1735.6799999999998"/>
    <n v="0.48"/>
    <x v="2"/>
    <x v="10"/>
    <x v="1"/>
  </r>
  <r>
    <x v="3"/>
    <n v="1185732"/>
    <d v="2021-12-17T00:00:00"/>
    <x v="3"/>
    <x v="20"/>
    <s v="St. Louis"/>
    <x v="2"/>
    <n v="32"/>
    <n v="120"/>
    <n v="3840"/>
    <n v="1804.8"/>
    <n v="0.47"/>
    <x v="2"/>
    <x v="10"/>
    <x v="1"/>
  </r>
  <r>
    <x v="3"/>
    <n v="1185732"/>
    <d v="2021-12-17T00:00:00"/>
    <x v="3"/>
    <x v="20"/>
    <s v="St. Louis"/>
    <x v="3"/>
    <n v="34"/>
    <n v="88"/>
    <n v="2992"/>
    <n v="1555.8400000000001"/>
    <n v="0.52"/>
    <x v="2"/>
    <x v="10"/>
    <x v="1"/>
  </r>
  <r>
    <x v="3"/>
    <n v="1185732"/>
    <d v="2021-12-17T00:00:00"/>
    <x v="3"/>
    <x v="20"/>
    <s v="St. Louis"/>
    <x v="4"/>
    <n v="42"/>
    <n v="88"/>
    <n v="3696"/>
    <n v="1848"/>
    <n v="0.5"/>
    <x v="2"/>
    <x v="10"/>
    <x v="1"/>
  </r>
  <r>
    <x v="3"/>
    <n v="1185732"/>
    <d v="2021-12-17T00:00:00"/>
    <x v="3"/>
    <x v="20"/>
    <s v="St. Louis"/>
    <x v="5"/>
    <n v="47"/>
    <n v="126"/>
    <n v="5922"/>
    <n v="3612.42"/>
    <n v="0.61"/>
    <x v="2"/>
    <x v="10"/>
    <x v="1"/>
  </r>
  <r>
    <x v="3"/>
    <n v="1185732"/>
    <d v="2021-01-11T00:00:00"/>
    <x v="3"/>
    <x v="20"/>
    <s v="St. Louis"/>
    <x v="0"/>
    <n v="23"/>
    <n v="196"/>
    <n v="4508"/>
    <n v="2479.4"/>
    <n v="0.55000000000000004"/>
    <x v="2"/>
    <x v="0"/>
    <x v="1"/>
  </r>
  <r>
    <x v="3"/>
    <n v="1185732"/>
    <d v="2021-01-11T00:00:00"/>
    <x v="3"/>
    <x v="20"/>
    <s v="St. Louis"/>
    <x v="1"/>
    <n v="23"/>
    <n v="133"/>
    <n v="3059"/>
    <n v="1437.73"/>
    <n v="0.47"/>
    <x v="2"/>
    <x v="0"/>
    <x v="1"/>
  </r>
  <r>
    <x v="3"/>
    <n v="1185732"/>
    <d v="2021-01-11T00:00:00"/>
    <x v="3"/>
    <x v="20"/>
    <s v="St. Louis"/>
    <x v="2"/>
    <n v="14"/>
    <n v="143"/>
    <n v="2002"/>
    <n v="940.93999999999994"/>
    <n v="0.47"/>
    <x v="2"/>
    <x v="0"/>
    <x v="1"/>
  </r>
  <r>
    <x v="3"/>
    <n v="1185732"/>
    <d v="2021-01-11T00:00:00"/>
    <x v="3"/>
    <x v="20"/>
    <s v="St. Louis"/>
    <x v="3"/>
    <n v="18"/>
    <n v="88"/>
    <n v="1584"/>
    <n v="823.68000000000006"/>
    <n v="0.52"/>
    <x v="2"/>
    <x v="0"/>
    <x v="1"/>
  </r>
  <r>
    <x v="3"/>
    <n v="1185732"/>
    <d v="2021-01-11T00:00:00"/>
    <x v="3"/>
    <x v="20"/>
    <s v="St. Louis"/>
    <x v="4"/>
    <n v="33"/>
    <n v="98"/>
    <n v="3234"/>
    <n v="1519.98"/>
    <n v="0.47"/>
    <x v="2"/>
    <x v="0"/>
    <x v="1"/>
  </r>
  <r>
    <x v="3"/>
    <n v="1185732"/>
    <d v="2021-01-11T00:00:00"/>
    <x v="3"/>
    <x v="20"/>
    <s v="St. Louis"/>
    <x v="5"/>
    <n v="24"/>
    <n v="138"/>
    <n v="3312"/>
    <n v="2119.6799999999998"/>
    <n v="0.64"/>
    <x v="2"/>
    <x v="0"/>
    <x v="1"/>
  </r>
  <r>
    <x v="3"/>
    <n v="1185732"/>
    <d v="2021-02-11T00:00:00"/>
    <x v="3"/>
    <x v="20"/>
    <s v="St. Louis"/>
    <x v="0"/>
    <n v="25"/>
    <n v="218"/>
    <n v="5450"/>
    <n v="2888.5"/>
    <n v="0.53"/>
    <x v="2"/>
    <x v="1"/>
    <x v="1"/>
  </r>
  <r>
    <x v="3"/>
    <n v="1185732"/>
    <d v="2021-02-11T00:00:00"/>
    <x v="3"/>
    <x v="20"/>
    <s v="St. Louis"/>
    <x v="1"/>
    <n v="24"/>
    <n v="101"/>
    <n v="2424"/>
    <n v="1139.28"/>
    <n v="0.47"/>
    <x v="2"/>
    <x v="1"/>
    <x v="1"/>
  </r>
  <r>
    <x v="3"/>
    <n v="1185732"/>
    <d v="2021-02-11T00:00:00"/>
    <x v="3"/>
    <x v="20"/>
    <s v="St. Louis"/>
    <x v="2"/>
    <n v="14"/>
    <n v="115"/>
    <n v="1610"/>
    <n v="724.49999999999989"/>
    <n v="0.44999999999999996"/>
    <x v="2"/>
    <x v="1"/>
    <x v="1"/>
  </r>
  <r>
    <x v="3"/>
    <n v="1185732"/>
    <d v="2021-02-11T00:00:00"/>
    <x v="2"/>
    <x v="21"/>
    <s v="Salt Lake City"/>
    <x v="3"/>
    <n v="19"/>
    <n v="87"/>
    <n v="1653"/>
    <n v="826.5"/>
    <n v="0.5"/>
    <x v="2"/>
    <x v="1"/>
    <x v="1"/>
  </r>
  <r>
    <x v="3"/>
    <n v="1185732"/>
    <d v="2021-02-11T00:00:00"/>
    <x v="2"/>
    <x v="21"/>
    <s v="Salt Lake City"/>
    <x v="4"/>
    <n v="32"/>
    <n v="101"/>
    <n v="3232"/>
    <n v="1454.3999999999999"/>
    <n v="0.44999999999999996"/>
    <x v="2"/>
    <x v="1"/>
    <x v="1"/>
  </r>
  <r>
    <x v="3"/>
    <n v="1185732"/>
    <d v="2021-02-11T00:00:00"/>
    <x v="2"/>
    <x v="21"/>
    <s v="Salt Lake City"/>
    <x v="5"/>
    <n v="24"/>
    <n v="131"/>
    <n v="3144"/>
    <n v="1949.28"/>
    <n v="0.62"/>
    <x v="2"/>
    <x v="1"/>
    <x v="1"/>
  </r>
  <r>
    <x v="3"/>
    <n v="1185732"/>
    <d v="2021-03-10T00:00:00"/>
    <x v="2"/>
    <x v="21"/>
    <s v="Salt Lake City"/>
    <x v="0"/>
    <n v="29"/>
    <n v="168"/>
    <n v="4872"/>
    <n v="2533.44"/>
    <n v="0.52"/>
    <x v="2"/>
    <x v="2"/>
    <x v="1"/>
  </r>
  <r>
    <x v="3"/>
    <n v="1185732"/>
    <d v="2021-03-10T00:00:00"/>
    <x v="2"/>
    <x v="21"/>
    <s v="Salt Lake City"/>
    <x v="1"/>
    <n v="28"/>
    <n v="102"/>
    <n v="2856"/>
    <n v="1428"/>
    <n v="0.5"/>
    <x v="2"/>
    <x v="2"/>
    <x v="1"/>
  </r>
  <r>
    <x v="3"/>
    <n v="1185732"/>
    <d v="2021-03-10T00:00:00"/>
    <x v="2"/>
    <x v="21"/>
    <s v="Salt Lake City"/>
    <x v="2"/>
    <n v="18"/>
    <n v="112"/>
    <n v="2016"/>
    <n v="1008"/>
    <n v="0.5"/>
    <x v="2"/>
    <x v="2"/>
    <x v="1"/>
  </r>
  <r>
    <x v="3"/>
    <n v="1185732"/>
    <d v="2021-03-10T00:00:00"/>
    <x v="2"/>
    <x v="21"/>
    <s v="Salt Lake City"/>
    <x v="3"/>
    <n v="23"/>
    <n v="73"/>
    <n v="1679"/>
    <n v="889.87"/>
    <n v="0.53"/>
    <x v="2"/>
    <x v="2"/>
    <x v="1"/>
  </r>
  <r>
    <x v="3"/>
    <n v="1185732"/>
    <d v="2021-03-10T00:00:00"/>
    <x v="2"/>
    <x v="21"/>
    <s v="Salt Lake City"/>
    <x v="4"/>
    <n v="38"/>
    <n v="75"/>
    <n v="2850"/>
    <n v="1425"/>
    <n v="0.5"/>
    <x v="2"/>
    <x v="2"/>
    <x v="1"/>
  </r>
  <r>
    <x v="3"/>
    <n v="1185732"/>
    <d v="2021-03-10T00:00:00"/>
    <x v="2"/>
    <x v="21"/>
    <s v="Salt Lake City"/>
    <x v="5"/>
    <n v="29"/>
    <n v="100"/>
    <n v="2900"/>
    <n v="1856"/>
    <n v="0.64"/>
    <x v="2"/>
    <x v="2"/>
    <x v="1"/>
  </r>
  <r>
    <x v="3"/>
    <n v="1185732"/>
    <d v="2021-04-11T00:00:00"/>
    <x v="2"/>
    <x v="21"/>
    <s v="Salt Lake City"/>
    <x v="0"/>
    <n v="27"/>
    <n v="181"/>
    <n v="4887"/>
    <n v="2443.5"/>
    <n v="0.5"/>
    <x v="2"/>
    <x v="3"/>
    <x v="1"/>
  </r>
  <r>
    <x v="3"/>
    <n v="1185732"/>
    <d v="2021-04-11T00:00:00"/>
    <x v="2"/>
    <x v="21"/>
    <s v="Salt Lake City"/>
    <x v="1"/>
    <n v="25"/>
    <n v="94"/>
    <n v="2350"/>
    <n v="1057.5"/>
    <n v="0.44999999999999996"/>
    <x v="2"/>
    <x v="3"/>
    <x v="1"/>
  </r>
  <r>
    <x v="3"/>
    <n v="1185732"/>
    <d v="2021-04-11T00:00:00"/>
    <x v="2"/>
    <x v="21"/>
    <s v="Salt Lake City"/>
    <x v="2"/>
    <n v="14"/>
    <n v="98"/>
    <n v="1372"/>
    <n v="631.12"/>
    <n v="0.45999999999999996"/>
    <x v="2"/>
    <x v="3"/>
    <x v="1"/>
  </r>
  <r>
    <x v="3"/>
    <n v="1185732"/>
    <d v="2021-04-11T00:00:00"/>
    <x v="2"/>
    <x v="21"/>
    <s v="Salt Lake City"/>
    <x v="3"/>
    <n v="18"/>
    <n v="70"/>
    <n v="1260"/>
    <n v="667.80000000000007"/>
    <n v="0.53"/>
    <x v="2"/>
    <x v="3"/>
    <x v="1"/>
  </r>
  <r>
    <x v="3"/>
    <n v="1185732"/>
    <d v="2021-04-11T00:00:00"/>
    <x v="2"/>
    <x v="21"/>
    <s v="Salt Lake City"/>
    <x v="4"/>
    <n v="33"/>
    <n v="74"/>
    <n v="2442"/>
    <n v="1123.32"/>
    <n v="0.45999999999999996"/>
    <x v="2"/>
    <x v="3"/>
    <x v="1"/>
  </r>
  <r>
    <x v="3"/>
    <n v="1185732"/>
    <d v="2021-04-11T00:00:00"/>
    <x v="2"/>
    <x v="21"/>
    <s v="Salt Lake City"/>
    <x v="5"/>
    <n v="24"/>
    <n v="112"/>
    <n v="2688"/>
    <n v="1612.8"/>
    <n v="0.6"/>
    <x v="2"/>
    <x v="3"/>
    <x v="1"/>
  </r>
  <r>
    <x v="3"/>
    <n v="1185732"/>
    <d v="2021-05-12T00:00:00"/>
    <x v="2"/>
    <x v="21"/>
    <s v="Salt Lake City"/>
    <x v="0"/>
    <n v="32"/>
    <n v="174"/>
    <n v="5568"/>
    <n v="2839.68"/>
    <n v="0.51"/>
    <x v="2"/>
    <x v="4"/>
    <x v="1"/>
  </r>
  <r>
    <x v="3"/>
    <n v="1185732"/>
    <d v="2021-05-12T00:00:00"/>
    <x v="2"/>
    <x v="21"/>
    <s v="Salt Lake City"/>
    <x v="1"/>
    <n v="29"/>
    <n v="101"/>
    <n v="2929"/>
    <n v="1435.21"/>
    <n v="0.49"/>
    <x v="2"/>
    <x v="4"/>
    <x v="1"/>
  </r>
  <r>
    <x v="3"/>
    <n v="1185732"/>
    <d v="2021-05-12T00:00:00"/>
    <x v="2"/>
    <x v="21"/>
    <s v="Salt Lake City"/>
    <x v="2"/>
    <n v="25"/>
    <n v="98"/>
    <n v="2450"/>
    <n v="1225"/>
    <n v="0.5"/>
    <x v="2"/>
    <x v="4"/>
    <x v="1"/>
  </r>
  <r>
    <x v="3"/>
    <n v="1185732"/>
    <d v="2021-05-12T00:00:00"/>
    <x v="2"/>
    <x v="21"/>
    <s v="Salt Lake City"/>
    <x v="3"/>
    <n v="23"/>
    <n v="72"/>
    <n v="1656"/>
    <n v="910.80000000000007"/>
    <n v="0.55000000000000004"/>
    <x v="2"/>
    <x v="4"/>
    <x v="1"/>
  </r>
  <r>
    <x v="3"/>
    <n v="1185732"/>
    <d v="2021-05-12T00:00:00"/>
    <x v="2"/>
    <x v="21"/>
    <s v="Salt Lake City"/>
    <x v="4"/>
    <n v="39"/>
    <n v="75"/>
    <n v="2925"/>
    <n v="1462.5"/>
    <n v="0.5"/>
    <x v="2"/>
    <x v="4"/>
    <x v="1"/>
  </r>
  <r>
    <x v="3"/>
    <n v="1185732"/>
    <d v="2021-05-12T00:00:00"/>
    <x v="2"/>
    <x v="21"/>
    <s v="Salt Lake City"/>
    <x v="5"/>
    <n v="44"/>
    <n v="120"/>
    <n v="5280"/>
    <n v="3432"/>
    <n v="0.65"/>
    <x v="2"/>
    <x v="4"/>
    <x v="1"/>
  </r>
  <r>
    <x v="3"/>
    <n v="1185732"/>
    <d v="2021-06-11T00:00:00"/>
    <x v="2"/>
    <x v="21"/>
    <s v="Salt Lake City"/>
    <x v="0"/>
    <n v="28"/>
    <n v="182"/>
    <n v="5096"/>
    <n v="2598.96"/>
    <n v="0.51"/>
    <x v="2"/>
    <x v="11"/>
    <x v="1"/>
  </r>
  <r>
    <x v="3"/>
    <n v="1185732"/>
    <d v="2021-06-11T00:00:00"/>
    <x v="2"/>
    <x v="21"/>
    <s v="Salt Lake City"/>
    <x v="1"/>
    <n v="24"/>
    <n v="112"/>
    <n v="2688"/>
    <n v="1317.12"/>
    <n v="0.49"/>
    <x v="2"/>
    <x v="11"/>
    <x v="1"/>
  </r>
  <r>
    <x v="3"/>
    <n v="1185732"/>
    <d v="2021-06-11T00:00:00"/>
    <x v="2"/>
    <x v="21"/>
    <s v="Salt Lake City"/>
    <x v="2"/>
    <n v="19"/>
    <n v="115"/>
    <n v="2185"/>
    <n v="1070.6500000000001"/>
    <n v="0.49"/>
    <x v="2"/>
    <x v="11"/>
    <x v="1"/>
  </r>
  <r>
    <x v="3"/>
    <n v="1185732"/>
    <d v="2021-06-11T00:00:00"/>
    <x v="2"/>
    <x v="21"/>
    <s v="Salt Lake City"/>
    <x v="3"/>
    <n v="19"/>
    <n v="108"/>
    <n v="2052"/>
    <n v="1046.52"/>
    <n v="0.51"/>
    <x v="2"/>
    <x v="11"/>
    <x v="1"/>
  </r>
  <r>
    <x v="3"/>
    <n v="1185732"/>
    <d v="2021-06-11T00:00:00"/>
    <x v="2"/>
    <x v="21"/>
    <s v="Salt Lake City"/>
    <x v="4"/>
    <n v="34"/>
    <n v="108"/>
    <n v="3672"/>
    <n v="1652.3999999999999"/>
    <n v="0.44999999999999996"/>
    <x v="2"/>
    <x v="11"/>
    <x v="1"/>
  </r>
  <r>
    <x v="3"/>
    <n v="1185732"/>
    <d v="2021-06-11T00:00:00"/>
    <x v="2"/>
    <x v="21"/>
    <s v="Salt Lake City"/>
    <x v="5"/>
    <n v="38"/>
    <n v="150"/>
    <n v="5700"/>
    <n v="3420"/>
    <n v="0.6"/>
    <x v="2"/>
    <x v="11"/>
    <x v="1"/>
  </r>
  <r>
    <x v="3"/>
    <n v="1185732"/>
    <d v="2021-07-10T00:00:00"/>
    <x v="2"/>
    <x v="21"/>
    <s v="Salt Lake City"/>
    <x v="0"/>
    <n v="34"/>
    <n v="224"/>
    <n v="7616"/>
    <n v="3960.32"/>
    <n v="0.52"/>
    <x v="2"/>
    <x v="5"/>
    <x v="1"/>
  </r>
  <r>
    <x v="3"/>
    <n v="1185732"/>
    <d v="2021-07-10T00:00:00"/>
    <x v="2"/>
    <x v="21"/>
    <s v="Salt Lake City"/>
    <x v="1"/>
    <n v="29"/>
    <n v="160"/>
    <n v="4640"/>
    <n v="2227.1999999999998"/>
    <n v="0.48"/>
    <x v="2"/>
    <x v="5"/>
    <x v="1"/>
  </r>
  <r>
    <x v="3"/>
    <n v="1185732"/>
    <d v="2021-07-10T00:00:00"/>
    <x v="2"/>
    <x v="21"/>
    <s v="Salt Lake City"/>
    <x v="2"/>
    <n v="24"/>
    <n v="138"/>
    <n v="3312"/>
    <n v="1589.76"/>
    <n v="0.48"/>
    <x v="2"/>
    <x v="5"/>
    <x v="1"/>
  </r>
  <r>
    <x v="3"/>
    <n v="1185732"/>
    <d v="2021-07-10T00:00:00"/>
    <x v="2"/>
    <x v="21"/>
    <s v="Salt Lake City"/>
    <x v="3"/>
    <n v="23"/>
    <n v="115"/>
    <n v="2645"/>
    <n v="1322.5"/>
    <n v="0.5"/>
    <x v="2"/>
    <x v="5"/>
    <x v="1"/>
  </r>
  <r>
    <x v="3"/>
    <n v="1185732"/>
    <d v="2021-07-10T00:00:00"/>
    <x v="2"/>
    <x v="21"/>
    <s v="Salt Lake City"/>
    <x v="4"/>
    <n v="32"/>
    <n v="128"/>
    <n v="4096"/>
    <n v="1884.1599999999999"/>
    <n v="0.45999999999999996"/>
    <x v="2"/>
    <x v="5"/>
    <x v="1"/>
  </r>
  <r>
    <x v="3"/>
    <n v="1185732"/>
    <d v="2021-07-10T00:00:00"/>
    <x v="2"/>
    <x v="21"/>
    <s v="Salt Lake City"/>
    <x v="5"/>
    <n v="38"/>
    <n v="150"/>
    <n v="5700"/>
    <n v="3705"/>
    <n v="0.65"/>
    <x v="2"/>
    <x v="5"/>
    <x v="1"/>
  </r>
  <r>
    <x v="3"/>
    <n v="1185732"/>
    <d v="2021-08-11T00:00:00"/>
    <x v="2"/>
    <x v="21"/>
    <s v="Salt Lake City"/>
    <x v="0"/>
    <n v="33"/>
    <n v="203"/>
    <n v="6699"/>
    <n v="3349.5"/>
    <n v="0.5"/>
    <x v="2"/>
    <x v="6"/>
    <x v="1"/>
  </r>
  <r>
    <x v="3"/>
    <n v="1185732"/>
    <d v="2021-08-11T00:00:00"/>
    <x v="2"/>
    <x v="21"/>
    <s v="Salt Lake City"/>
    <x v="1"/>
    <n v="34"/>
    <n v="131"/>
    <n v="4454"/>
    <n v="2093.3799999999997"/>
    <n v="0.47"/>
    <x v="2"/>
    <x v="6"/>
    <x v="1"/>
  </r>
  <r>
    <x v="3"/>
    <n v="1185732"/>
    <d v="2021-08-11T00:00:00"/>
    <x v="2"/>
    <x v="21"/>
    <s v="Salt Lake City"/>
    <x v="2"/>
    <n v="29"/>
    <n v="113"/>
    <n v="3277"/>
    <n v="1605.73"/>
    <n v="0.49"/>
    <x v="2"/>
    <x v="6"/>
    <x v="1"/>
  </r>
  <r>
    <x v="3"/>
    <n v="1185732"/>
    <d v="2021-08-11T00:00:00"/>
    <x v="2"/>
    <x v="21"/>
    <s v="Salt Lake City"/>
    <x v="3"/>
    <n v="19"/>
    <n v="101"/>
    <n v="1919"/>
    <n v="1017.07"/>
    <n v="0.53"/>
    <x v="2"/>
    <x v="6"/>
    <x v="1"/>
  </r>
  <r>
    <x v="3"/>
    <n v="1185732"/>
    <d v="2021-08-11T00:00:00"/>
    <x v="2"/>
    <x v="21"/>
    <s v="Salt Lake City"/>
    <x v="4"/>
    <n v="29"/>
    <n v="105"/>
    <n v="3045"/>
    <n v="1400.6999999999998"/>
    <n v="0.45999999999999996"/>
    <x v="2"/>
    <x v="6"/>
    <x v="1"/>
  </r>
  <r>
    <x v="3"/>
    <n v="1185732"/>
    <d v="2021-08-11T00:00:00"/>
    <x v="2"/>
    <x v="21"/>
    <s v="Salt Lake City"/>
    <x v="5"/>
    <n v="32"/>
    <n v="152"/>
    <n v="4864"/>
    <n v="2918.4"/>
    <n v="0.6"/>
    <x v="2"/>
    <x v="6"/>
    <x v="1"/>
  </r>
  <r>
    <x v="3"/>
    <n v="1185732"/>
    <d v="2021-09-12T00:00:00"/>
    <x v="2"/>
    <x v="21"/>
    <s v="Salt Lake City"/>
    <x v="0"/>
    <n v="29"/>
    <n v="169"/>
    <n v="4901"/>
    <n v="2548.52"/>
    <n v="0.52"/>
    <x v="2"/>
    <x v="7"/>
    <x v="1"/>
  </r>
  <r>
    <x v="3"/>
    <n v="1185732"/>
    <d v="2021-09-12T00:00:00"/>
    <x v="2"/>
    <x v="21"/>
    <s v="Salt Lake City"/>
    <x v="1"/>
    <n v="23"/>
    <n v="122"/>
    <n v="2806"/>
    <n v="1262.6999999999998"/>
    <n v="0.44999999999999996"/>
    <x v="2"/>
    <x v="7"/>
    <x v="1"/>
  </r>
  <r>
    <x v="3"/>
    <n v="1185732"/>
    <d v="2021-09-12T00:00:00"/>
    <x v="2"/>
    <x v="21"/>
    <s v="Salt Lake City"/>
    <x v="2"/>
    <n v="9"/>
    <n v="91"/>
    <n v="819"/>
    <n v="409.5"/>
    <n v="0.5"/>
    <x v="2"/>
    <x v="7"/>
    <x v="1"/>
  </r>
  <r>
    <x v="3"/>
    <n v="1185732"/>
    <d v="2021-09-12T00:00:00"/>
    <x v="2"/>
    <x v="21"/>
    <s v="Salt Lake City"/>
    <x v="3"/>
    <n v="10"/>
    <n v="88"/>
    <n v="880"/>
    <n v="448.8"/>
    <n v="0.51"/>
    <x v="2"/>
    <x v="7"/>
    <x v="1"/>
  </r>
  <r>
    <x v="3"/>
    <n v="1185732"/>
    <d v="2021-09-12T00:00:00"/>
    <x v="2"/>
    <x v="21"/>
    <s v="Salt Lake City"/>
    <x v="4"/>
    <n v="19"/>
    <n v="88"/>
    <n v="1672"/>
    <n v="836"/>
    <n v="0.5"/>
    <x v="2"/>
    <x v="7"/>
    <x v="1"/>
  </r>
  <r>
    <x v="3"/>
    <n v="1185732"/>
    <d v="2021-09-12T00:00:00"/>
    <x v="2"/>
    <x v="21"/>
    <s v="Salt Lake City"/>
    <x v="5"/>
    <n v="24"/>
    <n v="120"/>
    <n v="2880"/>
    <n v="1843.2"/>
    <n v="0.64"/>
    <x v="2"/>
    <x v="7"/>
    <x v="1"/>
  </r>
  <r>
    <x v="3"/>
    <n v="1185732"/>
    <d v="2021-10-11T00:00:00"/>
    <x v="2"/>
    <x v="21"/>
    <s v="Salt Lake City"/>
    <x v="0"/>
    <n v="28"/>
    <n v="173"/>
    <n v="4844"/>
    <n v="2470.44"/>
    <n v="0.51"/>
    <x v="2"/>
    <x v="8"/>
    <x v="1"/>
  </r>
  <r>
    <x v="3"/>
    <n v="1185732"/>
    <d v="2021-10-11T00:00:00"/>
    <x v="2"/>
    <x v="21"/>
    <s v="Salt Lake City"/>
    <x v="1"/>
    <n v="19"/>
    <n v="100"/>
    <n v="1900"/>
    <n v="950"/>
    <n v="0.5"/>
    <x v="2"/>
    <x v="8"/>
    <x v="1"/>
  </r>
  <r>
    <x v="3"/>
    <n v="1185732"/>
    <d v="2021-10-11T00:00:00"/>
    <x v="2"/>
    <x v="21"/>
    <s v="Salt Lake City"/>
    <x v="2"/>
    <n v="19"/>
    <n v="87"/>
    <n v="1653"/>
    <n v="809.97"/>
    <n v="0.49"/>
    <x v="2"/>
    <x v="8"/>
    <x v="1"/>
  </r>
  <r>
    <x v="3"/>
    <n v="1185732"/>
    <d v="2021-10-11T00:00:00"/>
    <x v="2"/>
    <x v="21"/>
    <s v="Salt Lake City"/>
    <x v="3"/>
    <n v="19"/>
    <n v="72"/>
    <n v="1368"/>
    <n v="752.40000000000009"/>
    <n v="0.55000000000000004"/>
    <x v="2"/>
    <x v="8"/>
    <x v="1"/>
  </r>
  <r>
    <x v="3"/>
    <n v="1185732"/>
    <d v="2021-10-11T00:00:00"/>
    <x v="2"/>
    <x v="21"/>
    <s v="Salt Lake City"/>
    <x v="4"/>
    <n v="29"/>
    <n v="83"/>
    <n v="2407"/>
    <n v="1203.5"/>
    <n v="0.5"/>
    <x v="2"/>
    <x v="8"/>
    <x v="1"/>
  </r>
  <r>
    <x v="3"/>
    <n v="1185732"/>
    <d v="2021-10-11T00:00:00"/>
    <x v="2"/>
    <x v="21"/>
    <s v="Salt Lake City"/>
    <x v="5"/>
    <n v="32"/>
    <n v="104"/>
    <n v="3328"/>
    <n v="2063.36"/>
    <n v="0.62"/>
    <x v="2"/>
    <x v="8"/>
    <x v="1"/>
  </r>
  <r>
    <x v="3"/>
    <n v="1185732"/>
    <d v="2021-11-11T00:00:00"/>
    <x v="2"/>
    <x v="21"/>
    <s v="Salt Lake City"/>
    <x v="0"/>
    <n v="29"/>
    <n v="149"/>
    <n v="4321"/>
    <n v="2160.5"/>
    <n v="0.5"/>
    <x v="2"/>
    <x v="9"/>
    <x v="1"/>
  </r>
  <r>
    <x v="3"/>
    <n v="1185732"/>
    <d v="2021-11-11T00:00:00"/>
    <x v="2"/>
    <x v="21"/>
    <s v="Salt Lake City"/>
    <x v="1"/>
    <n v="20"/>
    <n v="108"/>
    <n v="2160"/>
    <n v="993.59999999999991"/>
    <n v="0.45999999999999996"/>
    <x v="2"/>
    <x v="9"/>
    <x v="1"/>
  </r>
  <r>
    <x v="3"/>
    <n v="1185732"/>
    <d v="2021-11-11T00:00:00"/>
    <x v="2"/>
    <x v="21"/>
    <s v="Salt Lake City"/>
    <x v="2"/>
    <n v="19"/>
    <n v="93"/>
    <n v="1767"/>
    <n v="848.16"/>
    <n v="0.48"/>
    <x v="2"/>
    <x v="9"/>
    <x v="1"/>
  </r>
  <r>
    <x v="3"/>
    <n v="1185732"/>
    <d v="2021-11-11T00:00:00"/>
    <x v="2"/>
    <x v="21"/>
    <s v="Salt Lake City"/>
    <x v="3"/>
    <n v="19"/>
    <n v="113"/>
    <n v="2147"/>
    <n v="1094.97"/>
    <n v="0.51"/>
    <x v="2"/>
    <x v="9"/>
    <x v="1"/>
  </r>
  <r>
    <x v="3"/>
    <n v="1185732"/>
    <d v="2021-11-11T00:00:00"/>
    <x v="2"/>
    <x v="21"/>
    <s v="Salt Lake City"/>
    <x v="4"/>
    <n v="39"/>
    <n v="91"/>
    <n v="3549"/>
    <n v="1739.01"/>
    <n v="0.49"/>
    <x v="2"/>
    <x v="9"/>
    <x v="1"/>
  </r>
  <r>
    <x v="3"/>
    <n v="1185732"/>
    <d v="2021-11-11T00:00:00"/>
    <x v="2"/>
    <x v="21"/>
    <s v="Salt Lake City"/>
    <x v="5"/>
    <n v="43"/>
    <n v="113"/>
    <n v="4859"/>
    <n v="3158.35"/>
    <n v="0.65"/>
    <x v="2"/>
    <x v="9"/>
    <x v="1"/>
  </r>
  <r>
    <x v="3"/>
    <n v="1185732"/>
    <d v="2021-12-10T00:00:00"/>
    <x v="2"/>
    <x v="21"/>
    <s v="Salt Lake City"/>
    <x v="0"/>
    <n v="39"/>
    <n v="203"/>
    <n v="7917"/>
    <n v="4354.3500000000004"/>
    <n v="0.55000000000000004"/>
    <x v="2"/>
    <x v="10"/>
    <x v="1"/>
  </r>
  <r>
    <x v="3"/>
    <n v="1185732"/>
    <d v="2021-12-10T00:00:00"/>
    <x v="2"/>
    <x v="21"/>
    <s v="Salt Lake City"/>
    <x v="1"/>
    <n v="28"/>
    <n v="145"/>
    <n v="4060"/>
    <n v="1989.3999999999999"/>
    <n v="0.49"/>
    <x v="2"/>
    <x v="10"/>
    <x v="1"/>
  </r>
  <r>
    <x v="3"/>
    <n v="1185732"/>
    <d v="2021-12-10T00:00:00"/>
    <x v="2"/>
    <x v="21"/>
    <s v="Salt Lake City"/>
    <x v="2"/>
    <n v="29"/>
    <n v="113"/>
    <n v="3277"/>
    <n v="1540.1899999999998"/>
    <n v="0.47"/>
    <x v="2"/>
    <x v="10"/>
    <x v="1"/>
  </r>
  <r>
    <x v="3"/>
    <n v="1185732"/>
    <d v="2021-12-10T00:00:00"/>
    <x v="2"/>
    <x v="21"/>
    <s v="Salt Lake City"/>
    <x v="3"/>
    <n v="27"/>
    <n v="112"/>
    <n v="3024"/>
    <n v="1542.24"/>
    <n v="0.51"/>
    <x v="2"/>
    <x v="10"/>
    <x v="1"/>
  </r>
  <r>
    <x v="3"/>
    <n v="1185732"/>
    <d v="2021-12-10T00:00:00"/>
    <x v="2"/>
    <x v="21"/>
    <s v="Salt Lake City"/>
    <x v="4"/>
    <n v="38"/>
    <n v="112"/>
    <n v="4256"/>
    <n v="2128"/>
    <n v="0.5"/>
    <x v="2"/>
    <x v="10"/>
    <x v="1"/>
  </r>
  <r>
    <x v="3"/>
    <n v="1185732"/>
    <d v="2021-12-10T00:00:00"/>
    <x v="2"/>
    <x v="21"/>
    <s v="Salt Lake City"/>
    <x v="5"/>
    <n v="42"/>
    <n v="125"/>
    <n v="5250"/>
    <n v="3202.5"/>
    <n v="0.61"/>
    <x v="2"/>
    <x v="10"/>
    <x v="1"/>
  </r>
  <r>
    <x v="3"/>
    <n v="1128299"/>
    <d v="2021-01-24T00:00:00"/>
    <x v="2"/>
    <x v="21"/>
    <s v="Salt Lake City"/>
    <x v="0"/>
    <n v="27"/>
    <n v="98"/>
    <n v="2646"/>
    <n v="1270.08"/>
    <n v="0.48"/>
    <x v="2"/>
    <x v="0"/>
    <x v="1"/>
  </r>
  <r>
    <x v="3"/>
    <n v="1128299"/>
    <d v="2021-01-24T00:00:00"/>
    <x v="2"/>
    <x v="21"/>
    <s v="Salt Lake City"/>
    <x v="1"/>
    <n v="39"/>
    <n v="105"/>
    <n v="4095"/>
    <n v="2006.55"/>
    <n v="0.49"/>
    <x v="2"/>
    <x v="0"/>
    <x v="1"/>
  </r>
  <r>
    <x v="3"/>
    <n v="1128299"/>
    <d v="2021-01-24T00:00:00"/>
    <x v="2"/>
    <x v="21"/>
    <s v="Salt Lake City"/>
    <x v="2"/>
    <n v="39"/>
    <n v="105"/>
    <n v="4095"/>
    <n v="1965.6"/>
    <n v="0.48"/>
    <x v="2"/>
    <x v="0"/>
    <x v="1"/>
  </r>
  <r>
    <x v="3"/>
    <n v="1128299"/>
    <d v="2021-01-24T00:00:00"/>
    <x v="2"/>
    <x v="21"/>
    <s v="Salt Lake City"/>
    <x v="3"/>
    <n v="39"/>
    <n v="58"/>
    <n v="2262"/>
    <n v="1040.52"/>
    <n v="0.45999999999999996"/>
    <x v="2"/>
    <x v="0"/>
    <x v="1"/>
  </r>
  <r>
    <x v="3"/>
    <n v="1128299"/>
    <d v="2021-01-24T00:00:00"/>
    <x v="2"/>
    <x v="21"/>
    <s v="Salt Lake City"/>
    <x v="4"/>
    <n v="42"/>
    <n v="44"/>
    <n v="1848"/>
    <n v="1016.4000000000001"/>
    <n v="0.55000000000000004"/>
    <x v="2"/>
    <x v="0"/>
    <x v="1"/>
  </r>
  <r>
    <x v="3"/>
    <n v="1128299"/>
    <d v="2021-01-24T00:00:00"/>
    <x v="2"/>
    <x v="21"/>
    <s v="Salt Lake City"/>
    <x v="5"/>
    <n v="39"/>
    <n v="108"/>
    <n v="4212"/>
    <n v="1811.16"/>
    <n v="0.43"/>
    <x v="2"/>
    <x v="0"/>
    <x v="1"/>
  </r>
  <r>
    <x v="3"/>
    <n v="1128299"/>
    <d v="2021-02-24T00:00:00"/>
    <x v="2"/>
    <x v="21"/>
    <s v="Salt Lake City"/>
    <x v="0"/>
    <n v="29"/>
    <n v="117"/>
    <n v="3393"/>
    <n v="1526.85"/>
    <n v="0.44999999999999996"/>
    <x v="2"/>
    <x v="1"/>
    <x v="1"/>
  </r>
  <r>
    <x v="3"/>
    <n v="1128299"/>
    <d v="2021-02-24T00:00:00"/>
    <x v="2"/>
    <x v="21"/>
    <s v="Salt Lake City"/>
    <x v="1"/>
    <n v="39"/>
    <n v="91"/>
    <n v="3549"/>
    <n v="1703.52"/>
    <n v="0.48"/>
    <x v="2"/>
    <x v="1"/>
    <x v="1"/>
  </r>
  <r>
    <x v="3"/>
    <n v="1128299"/>
    <d v="2021-02-24T00:00:00"/>
    <x v="2"/>
    <x v="21"/>
    <s v="Salt Lake City"/>
    <x v="2"/>
    <n v="36"/>
    <n v="88"/>
    <n v="3168"/>
    <n v="1425.6"/>
    <n v="0.44999999999999996"/>
    <x v="2"/>
    <x v="1"/>
    <x v="1"/>
  </r>
  <r>
    <x v="3"/>
    <n v="1128299"/>
    <d v="2021-02-24T00:00:00"/>
    <x v="2"/>
    <x v="22"/>
    <s v="Portland"/>
    <x v="3"/>
    <n v="39"/>
    <n v="58"/>
    <n v="2262"/>
    <n v="1085.76"/>
    <n v="0.48"/>
    <x v="2"/>
    <x v="1"/>
    <x v="1"/>
  </r>
  <r>
    <x v="3"/>
    <n v="1128299"/>
    <d v="2021-02-24T00:00:00"/>
    <x v="2"/>
    <x v="22"/>
    <s v="Portland"/>
    <x v="4"/>
    <n v="42"/>
    <n v="38"/>
    <n v="1596"/>
    <n v="829.92000000000007"/>
    <n v="0.52"/>
    <x v="2"/>
    <x v="1"/>
    <x v="1"/>
  </r>
  <r>
    <x v="3"/>
    <n v="1128299"/>
    <d v="2021-02-24T00:00:00"/>
    <x v="2"/>
    <x v="22"/>
    <s v="Portland"/>
    <x v="5"/>
    <n v="37"/>
    <n v="85"/>
    <n v="3145"/>
    <n v="1258"/>
    <n v="0.4"/>
    <x v="2"/>
    <x v="1"/>
    <x v="1"/>
  </r>
  <r>
    <x v="3"/>
    <n v="1128299"/>
    <d v="2021-03-23T00:00:00"/>
    <x v="2"/>
    <x v="22"/>
    <s v="Portland"/>
    <x v="0"/>
    <n v="38"/>
    <n v="128"/>
    <n v="4864"/>
    <n v="2383.36"/>
    <n v="0.49"/>
    <x v="2"/>
    <x v="2"/>
    <x v="1"/>
  </r>
  <r>
    <x v="3"/>
    <n v="1128299"/>
    <d v="2021-03-23T00:00:00"/>
    <x v="2"/>
    <x v="22"/>
    <s v="Portland"/>
    <x v="1"/>
    <n v="45"/>
    <n v="85"/>
    <n v="3825"/>
    <n v="1836"/>
    <n v="0.48"/>
    <x v="2"/>
    <x v="2"/>
    <x v="1"/>
  </r>
  <r>
    <x v="3"/>
    <n v="1128299"/>
    <d v="2021-03-23T00:00:00"/>
    <x v="2"/>
    <x v="22"/>
    <s v="Portland"/>
    <x v="2"/>
    <n v="54"/>
    <n v="88"/>
    <n v="4752"/>
    <n v="2138.3999999999996"/>
    <n v="0.44999999999999996"/>
    <x v="2"/>
    <x v="2"/>
    <x v="1"/>
  </r>
  <r>
    <x v="3"/>
    <n v="1128299"/>
    <d v="2021-03-23T00:00:00"/>
    <x v="2"/>
    <x v="22"/>
    <s v="Portland"/>
    <x v="3"/>
    <n v="49"/>
    <n v="65"/>
    <n v="3185"/>
    <n v="1528.8"/>
    <n v="0.48"/>
    <x v="2"/>
    <x v="2"/>
    <x v="1"/>
  </r>
  <r>
    <x v="3"/>
    <n v="1128299"/>
    <d v="2021-03-23T00:00:00"/>
    <x v="2"/>
    <x v="22"/>
    <s v="Portland"/>
    <x v="4"/>
    <n v="54"/>
    <n v="26"/>
    <n v="1404"/>
    <n v="744.12"/>
    <n v="0.53"/>
    <x v="2"/>
    <x v="2"/>
    <x v="1"/>
  </r>
  <r>
    <x v="3"/>
    <n v="1128299"/>
    <d v="2021-03-23T00:00:00"/>
    <x v="2"/>
    <x v="22"/>
    <s v="Portland"/>
    <x v="5"/>
    <n v="49"/>
    <n v="87"/>
    <n v="4263"/>
    <n v="1790.46"/>
    <n v="0.42"/>
    <x v="2"/>
    <x v="2"/>
    <x v="1"/>
  </r>
  <r>
    <x v="3"/>
    <n v="1128299"/>
    <d v="2021-04-24T00:00:00"/>
    <x v="2"/>
    <x v="22"/>
    <s v="Portland"/>
    <x v="0"/>
    <n v="51"/>
    <n v="124"/>
    <n v="6324"/>
    <n v="2909.04"/>
    <n v="0.45999999999999996"/>
    <x v="2"/>
    <x v="3"/>
    <x v="1"/>
  </r>
  <r>
    <x v="3"/>
    <n v="1128299"/>
    <d v="2021-04-24T00:00:00"/>
    <x v="2"/>
    <x v="22"/>
    <s v="Portland"/>
    <x v="1"/>
    <n v="54"/>
    <n v="83"/>
    <n v="4482"/>
    <n v="2196.1799999999998"/>
    <n v="0.49"/>
    <x v="2"/>
    <x v="3"/>
    <x v="1"/>
  </r>
  <r>
    <x v="3"/>
    <n v="1128299"/>
    <d v="2021-04-24T00:00:00"/>
    <x v="2"/>
    <x v="22"/>
    <s v="Portland"/>
    <x v="2"/>
    <n v="55"/>
    <n v="85"/>
    <n v="4675"/>
    <n v="2244"/>
    <n v="0.48"/>
    <x v="2"/>
    <x v="3"/>
    <x v="1"/>
  </r>
  <r>
    <x v="3"/>
    <n v="1128299"/>
    <d v="2021-04-24T00:00:00"/>
    <x v="2"/>
    <x v="22"/>
    <s v="Portland"/>
    <x v="3"/>
    <n v="41"/>
    <n v="63"/>
    <n v="2583"/>
    <n v="1291.5"/>
    <n v="0.5"/>
    <x v="2"/>
    <x v="3"/>
    <x v="1"/>
  </r>
  <r>
    <x v="3"/>
    <n v="1128299"/>
    <d v="2021-04-24T00:00:00"/>
    <x v="2"/>
    <x v="22"/>
    <s v="Portland"/>
    <x v="4"/>
    <n v="48"/>
    <n v="36"/>
    <n v="1728"/>
    <n v="864"/>
    <n v="0.5"/>
    <x v="2"/>
    <x v="3"/>
    <x v="1"/>
  </r>
  <r>
    <x v="3"/>
    <n v="1128299"/>
    <d v="2021-04-24T00:00:00"/>
    <x v="2"/>
    <x v="22"/>
    <s v="Portland"/>
    <x v="5"/>
    <n v="59"/>
    <n v="84"/>
    <n v="4956"/>
    <n v="2230.1999999999998"/>
    <n v="0.44999999999999996"/>
    <x v="2"/>
    <x v="3"/>
    <x v="1"/>
  </r>
  <r>
    <x v="3"/>
    <n v="1128299"/>
    <d v="2021-05-25T00:00:00"/>
    <x v="2"/>
    <x v="22"/>
    <s v="Portland"/>
    <x v="0"/>
    <n v="48"/>
    <n v="145"/>
    <n v="6960"/>
    <n v="3131.9999999999995"/>
    <n v="0.44999999999999996"/>
    <x v="2"/>
    <x v="4"/>
    <x v="1"/>
  </r>
  <r>
    <x v="3"/>
    <n v="1128299"/>
    <d v="2021-05-25T00:00:00"/>
    <x v="2"/>
    <x v="22"/>
    <s v="Portland"/>
    <x v="1"/>
    <n v="50"/>
    <n v="105"/>
    <n v="5250"/>
    <n v="2415"/>
    <n v="0.45999999999999996"/>
    <x v="2"/>
    <x v="4"/>
    <x v="1"/>
  </r>
  <r>
    <x v="3"/>
    <n v="1128299"/>
    <d v="2021-05-25T00:00:00"/>
    <x v="2"/>
    <x v="22"/>
    <s v="Portland"/>
    <x v="2"/>
    <n v="50"/>
    <n v="95"/>
    <n v="4750"/>
    <n v="2375"/>
    <n v="0.5"/>
    <x v="2"/>
    <x v="4"/>
    <x v="1"/>
  </r>
  <r>
    <x v="3"/>
    <n v="1128299"/>
    <d v="2021-05-25T00:00:00"/>
    <x v="2"/>
    <x v="22"/>
    <s v="Portland"/>
    <x v="3"/>
    <n v="49"/>
    <n v="83"/>
    <n v="4067"/>
    <n v="1952.1599999999999"/>
    <n v="0.48"/>
    <x v="2"/>
    <x v="4"/>
    <x v="1"/>
  </r>
  <r>
    <x v="3"/>
    <n v="1128299"/>
    <d v="2021-05-25T00:00:00"/>
    <x v="2"/>
    <x v="22"/>
    <s v="Portland"/>
    <x v="4"/>
    <n v="41"/>
    <n v="44"/>
    <n v="1804"/>
    <n v="992.2"/>
    <n v="0.55000000000000004"/>
    <x v="2"/>
    <x v="4"/>
    <x v="1"/>
  </r>
  <r>
    <x v="3"/>
    <n v="1128299"/>
    <d v="2021-05-25T00:00:00"/>
    <x v="2"/>
    <x v="22"/>
    <s v="Portland"/>
    <x v="5"/>
    <n v="54"/>
    <n v="158"/>
    <n v="8532"/>
    <n v="3839.3999999999996"/>
    <n v="0.44999999999999996"/>
    <x v="2"/>
    <x v="4"/>
    <x v="1"/>
  </r>
  <r>
    <x v="3"/>
    <n v="1128299"/>
    <d v="2021-06-24T00:00:00"/>
    <x v="2"/>
    <x v="22"/>
    <s v="Portland"/>
    <x v="0"/>
    <n v="51"/>
    <n v="225"/>
    <n v="11475"/>
    <n v="5622.75"/>
    <n v="0.49"/>
    <x v="2"/>
    <x v="11"/>
    <x v="1"/>
  </r>
  <r>
    <x v="3"/>
    <n v="1128299"/>
    <d v="2021-06-24T00:00:00"/>
    <x v="2"/>
    <x v="22"/>
    <s v="Portland"/>
    <x v="1"/>
    <n v="62"/>
    <n v="169"/>
    <n v="10478"/>
    <n v="5134.22"/>
    <n v="0.49"/>
    <x v="2"/>
    <x v="11"/>
    <x v="1"/>
  </r>
  <r>
    <x v="3"/>
    <n v="1128299"/>
    <d v="2021-06-24T00:00:00"/>
    <x v="2"/>
    <x v="22"/>
    <s v="Portland"/>
    <x v="2"/>
    <n v="78"/>
    <n v="189"/>
    <n v="14742"/>
    <n v="6781.32"/>
    <n v="0.45999999999999996"/>
    <x v="2"/>
    <x v="11"/>
    <x v="1"/>
  </r>
  <r>
    <x v="3"/>
    <n v="1128299"/>
    <d v="2021-06-24T00:00:00"/>
    <x v="2"/>
    <x v="22"/>
    <s v="Portland"/>
    <x v="3"/>
    <n v="74"/>
    <n v="158"/>
    <n v="11692"/>
    <n v="5846"/>
    <n v="0.5"/>
    <x v="2"/>
    <x v="11"/>
    <x v="1"/>
  </r>
  <r>
    <x v="3"/>
    <n v="1128299"/>
    <d v="2021-06-24T00:00:00"/>
    <x v="2"/>
    <x v="22"/>
    <s v="Portland"/>
    <x v="4"/>
    <n v="86"/>
    <n v="108"/>
    <n v="9288"/>
    <n v="4922.6400000000003"/>
    <n v="0.53"/>
    <x v="2"/>
    <x v="11"/>
    <x v="1"/>
  </r>
  <r>
    <x v="3"/>
    <n v="1128299"/>
    <d v="2021-06-24T00:00:00"/>
    <x v="2"/>
    <x v="22"/>
    <s v="Portland"/>
    <x v="5"/>
    <n v="95"/>
    <n v="189"/>
    <n v="17955"/>
    <n v="8079.7499999999991"/>
    <n v="0.44999999999999996"/>
    <x v="2"/>
    <x v="11"/>
    <x v="1"/>
  </r>
  <r>
    <x v="3"/>
    <n v="1128299"/>
    <d v="2021-07-23T00:00:00"/>
    <x v="2"/>
    <x v="22"/>
    <s v="Portland"/>
    <x v="0"/>
    <n v="79"/>
    <n v="255"/>
    <n v="20145"/>
    <n v="9669.6"/>
    <n v="0.48"/>
    <x v="2"/>
    <x v="5"/>
    <x v="1"/>
  </r>
  <r>
    <x v="3"/>
    <n v="1128299"/>
    <d v="2021-07-23T00:00:00"/>
    <x v="2"/>
    <x v="22"/>
    <s v="Portland"/>
    <x v="1"/>
    <n v="85"/>
    <n v="196"/>
    <n v="16660"/>
    <n v="7830.2"/>
    <n v="0.47"/>
    <x v="2"/>
    <x v="5"/>
    <x v="1"/>
  </r>
  <r>
    <x v="3"/>
    <n v="1128299"/>
    <d v="2021-07-23T00:00:00"/>
    <x v="2"/>
    <x v="22"/>
    <s v="Portland"/>
    <x v="2"/>
    <n v="86"/>
    <n v="163"/>
    <n v="14018"/>
    <n v="6588.46"/>
    <n v="0.47"/>
    <x v="2"/>
    <x v="5"/>
    <x v="1"/>
  </r>
  <r>
    <x v="3"/>
    <n v="1128299"/>
    <d v="2021-07-23T00:00:00"/>
    <x v="2"/>
    <x v="22"/>
    <s v="Portland"/>
    <x v="3"/>
    <n v="82"/>
    <n v="165"/>
    <n v="13530"/>
    <n v="6494.4"/>
    <n v="0.48"/>
    <x v="2"/>
    <x v="5"/>
    <x v="1"/>
  </r>
  <r>
    <x v="3"/>
    <n v="1128299"/>
    <d v="2021-07-23T00:00:00"/>
    <x v="2"/>
    <x v="22"/>
    <s v="Portland"/>
    <x v="4"/>
    <n v="84"/>
    <n v="156"/>
    <n v="13104"/>
    <n v="6552"/>
    <n v="0.5"/>
    <x v="2"/>
    <x v="5"/>
    <x v="1"/>
  </r>
  <r>
    <x v="3"/>
    <n v="1128299"/>
    <d v="2021-07-23T00:00:00"/>
    <x v="2"/>
    <x v="22"/>
    <s v="Portland"/>
    <x v="5"/>
    <n v="97"/>
    <n v="150"/>
    <n v="14550"/>
    <n v="6111"/>
    <n v="0.42"/>
    <x v="2"/>
    <x v="5"/>
    <x v="1"/>
  </r>
  <r>
    <x v="3"/>
    <n v="1128299"/>
    <d v="2021-08-24T00:00:00"/>
    <x v="2"/>
    <x v="22"/>
    <s v="Portland"/>
    <x v="0"/>
    <n v="81"/>
    <n v="200"/>
    <n v="16200"/>
    <n v="7776"/>
    <n v="0.48"/>
    <x v="2"/>
    <x v="6"/>
    <x v="1"/>
  </r>
  <r>
    <x v="3"/>
    <n v="1128299"/>
    <d v="2021-08-24T00:00:00"/>
    <x v="2"/>
    <x v="22"/>
    <s v="Portland"/>
    <x v="1"/>
    <n v="76"/>
    <n v="233"/>
    <n v="17708"/>
    <n v="8676.92"/>
    <n v="0.49"/>
    <x v="2"/>
    <x v="6"/>
    <x v="1"/>
  </r>
  <r>
    <x v="3"/>
    <n v="1128299"/>
    <d v="2021-08-24T00:00:00"/>
    <x v="2"/>
    <x v="22"/>
    <s v="Portland"/>
    <x v="2"/>
    <n v="68"/>
    <n v="195"/>
    <n v="13260"/>
    <n v="6497.4"/>
    <n v="0.49"/>
    <x v="2"/>
    <x v="6"/>
    <x v="1"/>
  </r>
  <r>
    <x v="3"/>
    <n v="1128299"/>
    <d v="2021-08-24T00:00:00"/>
    <x v="2"/>
    <x v="22"/>
    <s v="Portland"/>
    <x v="3"/>
    <n v="68"/>
    <n v="119"/>
    <n v="8092"/>
    <n v="3722.3199999999997"/>
    <n v="0.45999999999999996"/>
    <x v="2"/>
    <x v="6"/>
    <x v="1"/>
  </r>
  <r>
    <x v="3"/>
    <n v="1128299"/>
    <d v="2021-08-24T00:00:00"/>
    <x v="2"/>
    <x v="22"/>
    <s v="Portland"/>
    <x v="4"/>
    <n v="65"/>
    <n v="128"/>
    <n v="8320"/>
    <n v="4409.6000000000004"/>
    <n v="0.53"/>
    <x v="2"/>
    <x v="6"/>
    <x v="1"/>
  </r>
  <r>
    <x v="3"/>
    <n v="1128299"/>
    <d v="2021-08-24T00:00:00"/>
    <x v="2"/>
    <x v="22"/>
    <s v="Portland"/>
    <x v="5"/>
    <n v="69"/>
    <n v="73"/>
    <n v="5037"/>
    <n v="2216.2800000000002"/>
    <n v="0.44"/>
    <x v="2"/>
    <x v="6"/>
    <x v="1"/>
  </r>
  <r>
    <x v="3"/>
    <n v="1128299"/>
    <d v="2021-09-25T00:00:00"/>
    <x v="2"/>
    <x v="22"/>
    <s v="Portland"/>
    <x v="0"/>
    <n v="46"/>
    <n v="122"/>
    <n v="5612"/>
    <n v="2525.3999999999996"/>
    <n v="0.44999999999999996"/>
    <x v="2"/>
    <x v="7"/>
    <x v="1"/>
  </r>
  <r>
    <x v="3"/>
    <n v="1128299"/>
    <d v="2021-09-25T00:00:00"/>
    <x v="2"/>
    <x v="22"/>
    <s v="Portland"/>
    <x v="1"/>
    <n v="51"/>
    <n v="122"/>
    <n v="6222"/>
    <n v="2862.12"/>
    <n v="0.45999999999999996"/>
    <x v="2"/>
    <x v="7"/>
    <x v="1"/>
  </r>
  <r>
    <x v="3"/>
    <n v="1128299"/>
    <d v="2021-09-25T00:00:00"/>
    <x v="2"/>
    <x v="22"/>
    <s v="Portland"/>
    <x v="2"/>
    <n v="49"/>
    <n v="75"/>
    <n v="3675"/>
    <n v="1653.7499999999998"/>
    <n v="0.44999999999999996"/>
    <x v="2"/>
    <x v="7"/>
    <x v="1"/>
  </r>
  <r>
    <x v="3"/>
    <n v="1128299"/>
    <d v="2021-09-25T00:00:00"/>
    <x v="2"/>
    <x v="22"/>
    <s v="Portland"/>
    <x v="3"/>
    <n v="49"/>
    <n v="52"/>
    <n v="2548"/>
    <n v="1172.08"/>
    <n v="0.45999999999999996"/>
    <x v="2"/>
    <x v="7"/>
    <x v="1"/>
  </r>
  <r>
    <x v="3"/>
    <n v="1128299"/>
    <d v="2021-09-25T00:00:00"/>
    <x v="2"/>
    <x v="22"/>
    <s v="Portland"/>
    <x v="4"/>
    <n v="58"/>
    <n v="59"/>
    <n v="3422"/>
    <n v="1813.66"/>
    <n v="0.53"/>
    <x v="2"/>
    <x v="7"/>
    <x v="1"/>
  </r>
  <r>
    <x v="3"/>
    <n v="1128299"/>
    <d v="2021-09-25T00:00:00"/>
    <x v="2"/>
    <x v="22"/>
    <s v="Portland"/>
    <x v="5"/>
    <n v="41"/>
    <n v="73"/>
    <n v="2993"/>
    <n v="1257.06"/>
    <n v="0.42"/>
    <x v="2"/>
    <x v="7"/>
    <x v="1"/>
  </r>
  <r>
    <x v="3"/>
    <n v="1128299"/>
    <d v="2021-10-24T00:00:00"/>
    <x v="2"/>
    <x v="22"/>
    <s v="Portland"/>
    <x v="0"/>
    <n v="38"/>
    <n v="102"/>
    <n v="3876"/>
    <n v="1821.7199999999998"/>
    <n v="0.47"/>
    <x v="2"/>
    <x v="8"/>
    <x v="1"/>
  </r>
  <r>
    <x v="3"/>
    <n v="1128299"/>
    <d v="2021-10-24T00:00:00"/>
    <x v="2"/>
    <x v="22"/>
    <s v="Portland"/>
    <x v="1"/>
    <n v="50"/>
    <n v="142"/>
    <n v="7100"/>
    <n v="3265.9999999999995"/>
    <n v="0.45999999999999996"/>
    <x v="2"/>
    <x v="8"/>
    <x v="1"/>
  </r>
  <r>
    <x v="3"/>
    <n v="1128299"/>
    <d v="2021-10-24T00:00:00"/>
    <x v="2"/>
    <x v="22"/>
    <s v="Portland"/>
    <x v="2"/>
    <n v="46"/>
    <n v="91"/>
    <n v="4186"/>
    <n v="2051.14"/>
    <n v="0.49"/>
    <x v="2"/>
    <x v="8"/>
    <x v="1"/>
  </r>
  <r>
    <x v="3"/>
    <n v="1128299"/>
    <d v="2021-10-24T00:00:00"/>
    <x v="2"/>
    <x v="22"/>
    <s v="Portland"/>
    <x v="3"/>
    <n v="44"/>
    <n v="81"/>
    <n v="3564"/>
    <n v="1710.72"/>
    <n v="0.48"/>
    <x v="2"/>
    <x v="8"/>
    <x v="1"/>
  </r>
  <r>
    <x v="3"/>
    <n v="1128299"/>
    <d v="2021-10-24T00:00:00"/>
    <x v="2"/>
    <x v="22"/>
    <s v="Portland"/>
    <x v="4"/>
    <n v="51"/>
    <n v="75"/>
    <n v="3825"/>
    <n v="2065.5"/>
    <n v="0.54"/>
    <x v="2"/>
    <x v="8"/>
    <x v="1"/>
  </r>
  <r>
    <x v="3"/>
    <n v="1128299"/>
    <d v="2021-10-24T00:00:00"/>
    <x v="2"/>
    <x v="22"/>
    <s v="Portland"/>
    <x v="5"/>
    <n v="58"/>
    <n v="105"/>
    <n v="6090"/>
    <n v="2618.6999999999998"/>
    <n v="0.43"/>
    <x v="2"/>
    <x v="8"/>
    <x v="1"/>
  </r>
  <r>
    <x v="3"/>
    <n v="1128299"/>
    <d v="2021-11-24T00:00:00"/>
    <x v="2"/>
    <x v="22"/>
    <s v="Portland"/>
    <x v="0"/>
    <n v="44"/>
    <n v="173"/>
    <n v="7612"/>
    <n v="3501.5199999999995"/>
    <n v="0.45999999999999996"/>
    <x v="2"/>
    <x v="9"/>
    <x v="1"/>
  </r>
  <r>
    <x v="3"/>
    <n v="1128299"/>
    <d v="2021-11-24T00:00:00"/>
    <x v="2"/>
    <x v="22"/>
    <s v="Portland"/>
    <x v="1"/>
    <n v="48"/>
    <n v="195"/>
    <n v="9360"/>
    <n v="4680"/>
    <n v="0.5"/>
    <x v="2"/>
    <x v="9"/>
    <x v="1"/>
  </r>
  <r>
    <x v="3"/>
    <n v="1128299"/>
    <d v="2021-11-24T00:00:00"/>
    <x v="2"/>
    <x v="22"/>
    <s v="Portland"/>
    <x v="2"/>
    <n v="42"/>
    <n v="128"/>
    <n v="5376"/>
    <n v="2688"/>
    <n v="0.5"/>
    <x v="2"/>
    <x v="9"/>
    <x v="1"/>
  </r>
  <r>
    <x v="3"/>
    <n v="1128299"/>
    <d v="2021-11-24T00:00:00"/>
    <x v="2"/>
    <x v="22"/>
    <s v="Portland"/>
    <x v="3"/>
    <n v="51"/>
    <n v="131"/>
    <n v="6681"/>
    <n v="3073.2599999999998"/>
    <n v="0.45999999999999996"/>
    <x v="2"/>
    <x v="9"/>
    <x v="1"/>
  </r>
  <r>
    <x v="3"/>
    <n v="1128299"/>
    <d v="2021-11-24T00:00:00"/>
    <x v="2"/>
    <x v="22"/>
    <s v="Portland"/>
    <x v="4"/>
    <n v="68"/>
    <n v="111"/>
    <n v="7548"/>
    <n v="4075.92"/>
    <n v="0.54"/>
    <x v="2"/>
    <x v="9"/>
    <x v="1"/>
  </r>
  <r>
    <x v="3"/>
    <n v="1128299"/>
    <d v="2021-11-24T00:00:00"/>
    <x v="2"/>
    <x v="22"/>
    <s v="Portland"/>
    <x v="5"/>
    <n v="76"/>
    <n v="149"/>
    <n v="11324"/>
    <n v="4756.08"/>
    <n v="0.42"/>
    <x v="2"/>
    <x v="9"/>
    <x v="1"/>
  </r>
  <r>
    <x v="3"/>
    <n v="1128299"/>
    <d v="2021-12-23T00:00:00"/>
    <x v="2"/>
    <x v="22"/>
    <s v="Portland"/>
    <x v="0"/>
    <n v="61"/>
    <n v="188"/>
    <n v="11468"/>
    <n v="5504.6399999999994"/>
    <n v="0.48"/>
    <x v="2"/>
    <x v="10"/>
    <x v="1"/>
  </r>
  <r>
    <x v="3"/>
    <n v="1128299"/>
    <d v="2021-12-23T00:00:00"/>
    <x v="2"/>
    <x v="22"/>
    <s v="Portland"/>
    <x v="1"/>
    <n v="72"/>
    <n v="218"/>
    <n v="15696"/>
    <n v="7377.12"/>
    <n v="0.47"/>
    <x v="2"/>
    <x v="10"/>
    <x v="1"/>
  </r>
  <r>
    <x v="3"/>
    <n v="1128299"/>
    <d v="2021-12-23T00:00:00"/>
    <x v="2"/>
    <x v="22"/>
    <s v="Portland"/>
    <x v="2"/>
    <n v="67"/>
    <n v="165"/>
    <n v="11055"/>
    <n v="4974.7499999999991"/>
    <n v="0.44999999999999996"/>
    <x v="2"/>
    <x v="10"/>
    <x v="1"/>
  </r>
  <r>
    <x v="3"/>
    <n v="1128299"/>
    <d v="2021-12-23T00:00:00"/>
    <x v="2"/>
    <x v="22"/>
    <s v="Portland"/>
    <x v="3"/>
    <n v="67"/>
    <n v="143"/>
    <n v="9581"/>
    <n v="4311.45"/>
    <n v="0.44999999999999996"/>
    <x v="2"/>
    <x v="10"/>
    <x v="1"/>
  </r>
  <r>
    <x v="3"/>
    <n v="1128299"/>
    <d v="2021-12-23T00:00:00"/>
    <x v="2"/>
    <x v="22"/>
    <s v="Portland"/>
    <x v="4"/>
    <n v="72"/>
    <n v="133"/>
    <n v="9576"/>
    <n v="4788"/>
    <n v="0.5"/>
    <x v="2"/>
    <x v="10"/>
    <x v="1"/>
  </r>
  <r>
    <x v="3"/>
    <n v="1128299"/>
    <d v="2021-12-23T00:00:00"/>
    <x v="2"/>
    <x v="22"/>
    <s v="Portland"/>
    <x v="5"/>
    <n v="77"/>
    <n v="173"/>
    <n v="13321"/>
    <n v="5328.4000000000005"/>
    <n v="0.4"/>
    <x v="2"/>
    <x v="10"/>
    <x v="1"/>
  </r>
  <r>
    <x v="3"/>
    <n v="1128299"/>
    <d v="2021-01-17T00:00:00"/>
    <x v="2"/>
    <x v="22"/>
    <s v="Portland"/>
    <x v="0"/>
    <n v="33"/>
    <n v="100"/>
    <n v="3300"/>
    <n v="1683"/>
    <n v="0.51"/>
    <x v="2"/>
    <x v="0"/>
    <x v="1"/>
  </r>
  <r>
    <x v="3"/>
    <n v="1128299"/>
    <d v="2021-01-17T00:00:00"/>
    <x v="2"/>
    <x v="22"/>
    <s v="Portland"/>
    <x v="1"/>
    <n v="42"/>
    <n v="100"/>
    <n v="4200"/>
    <n v="2268"/>
    <n v="0.54"/>
    <x v="2"/>
    <x v="0"/>
    <x v="1"/>
  </r>
  <r>
    <x v="3"/>
    <n v="1128299"/>
    <d v="2021-01-17T00:00:00"/>
    <x v="2"/>
    <x v="22"/>
    <s v="Portland"/>
    <x v="2"/>
    <n v="43"/>
    <n v="112"/>
    <n v="4816"/>
    <n v="2600.6400000000003"/>
    <n v="0.54"/>
    <x v="2"/>
    <x v="0"/>
    <x v="1"/>
  </r>
  <r>
    <x v="3"/>
    <n v="1128299"/>
    <d v="2021-01-17T00:00:00"/>
    <x v="2"/>
    <x v="22"/>
    <s v="Portland"/>
    <x v="3"/>
    <n v="41"/>
    <n v="68"/>
    <n v="2788"/>
    <n v="1533.3999999999999"/>
    <n v="0.54999999999999993"/>
    <x v="2"/>
    <x v="0"/>
    <x v="1"/>
  </r>
  <r>
    <x v="3"/>
    <n v="1128299"/>
    <d v="2021-01-17T00:00:00"/>
    <x v="2"/>
    <x v="22"/>
    <s v="Portland"/>
    <x v="4"/>
    <n v="46"/>
    <n v="58"/>
    <n v="2668"/>
    <n v="1574.1200000000001"/>
    <n v="0.59000000000000008"/>
    <x v="2"/>
    <x v="0"/>
    <x v="1"/>
  </r>
  <r>
    <x v="3"/>
    <n v="1128299"/>
    <d v="2021-01-17T00:00:00"/>
    <x v="2"/>
    <x v="22"/>
    <s v="Portland"/>
    <x v="5"/>
    <n v="41"/>
    <n v="122"/>
    <n v="5002"/>
    <n v="2400.96"/>
    <n v="0.48"/>
    <x v="2"/>
    <x v="0"/>
    <x v="1"/>
  </r>
  <r>
    <x v="3"/>
    <n v="1128299"/>
    <d v="2021-02-17T00:00:00"/>
    <x v="2"/>
    <x v="22"/>
    <s v="Portland"/>
    <x v="0"/>
    <n v="33"/>
    <n v="140"/>
    <n v="4620"/>
    <n v="2448.6"/>
    <n v="0.53"/>
    <x v="2"/>
    <x v="1"/>
    <x v="1"/>
  </r>
  <r>
    <x v="3"/>
    <n v="1128299"/>
    <d v="2021-02-17T00:00:00"/>
    <x v="2"/>
    <x v="22"/>
    <s v="Portland"/>
    <x v="1"/>
    <n v="41"/>
    <n v="116"/>
    <n v="4756"/>
    <n v="2425.56"/>
    <n v="0.51"/>
    <x v="2"/>
    <x v="1"/>
    <x v="1"/>
  </r>
  <r>
    <x v="3"/>
    <n v="1128299"/>
    <d v="2021-02-17T00:00:00"/>
    <x v="2"/>
    <x v="22"/>
    <s v="Portland"/>
    <x v="2"/>
    <n v="41"/>
    <n v="120"/>
    <n v="4920"/>
    <n v="2558.4"/>
    <n v="0.52"/>
    <x v="2"/>
    <x v="1"/>
    <x v="1"/>
  </r>
  <r>
    <x v="3"/>
    <n v="1128299"/>
    <d v="2021-02-17T00:00:00"/>
    <x v="1"/>
    <x v="23"/>
    <s v="New Orleans"/>
    <x v="3"/>
    <n v="44"/>
    <n v="73"/>
    <n v="3212"/>
    <n v="1766.5999999999997"/>
    <n v="0.54999999999999993"/>
    <x v="2"/>
    <x v="1"/>
    <x v="1"/>
  </r>
  <r>
    <x v="3"/>
    <n v="1128299"/>
    <d v="2021-02-17T00:00:00"/>
    <x v="1"/>
    <x v="23"/>
    <s v="New Orleans"/>
    <x v="4"/>
    <n v="48"/>
    <n v="51"/>
    <n v="2448"/>
    <n v="1468.8"/>
    <n v="0.6"/>
    <x v="2"/>
    <x v="1"/>
    <x v="1"/>
  </r>
  <r>
    <x v="3"/>
    <n v="1128299"/>
    <d v="2021-02-17T00:00:00"/>
    <x v="1"/>
    <x v="23"/>
    <s v="New Orleans"/>
    <x v="5"/>
    <n v="44"/>
    <n v="105"/>
    <n v="4620"/>
    <n v="2217.6"/>
    <n v="0.48"/>
    <x v="2"/>
    <x v="1"/>
    <x v="1"/>
  </r>
  <r>
    <x v="3"/>
    <n v="1128299"/>
    <d v="2021-03-16T00:00:00"/>
    <x v="1"/>
    <x v="23"/>
    <s v="New Orleans"/>
    <x v="0"/>
    <n v="44"/>
    <n v="147"/>
    <n v="6468"/>
    <n v="3298.68"/>
    <n v="0.51"/>
    <x v="2"/>
    <x v="2"/>
    <x v="1"/>
  </r>
  <r>
    <x v="3"/>
    <n v="1128299"/>
    <d v="2021-03-16T00:00:00"/>
    <x v="1"/>
    <x v="23"/>
    <s v="New Orleans"/>
    <x v="1"/>
    <n v="51"/>
    <n v="101"/>
    <n v="5151"/>
    <n v="2833.0499999999997"/>
    <n v="0.54999999999999993"/>
    <x v="2"/>
    <x v="2"/>
    <x v="1"/>
  </r>
  <r>
    <x v="3"/>
    <n v="1128299"/>
    <d v="2021-03-16T00:00:00"/>
    <x v="1"/>
    <x v="23"/>
    <s v="New Orleans"/>
    <x v="2"/>
    <n v="56"/>
    <n v="116"/>
    <n v="6496"/>
    <n v="3572.7999999999997"/>
    <n v="0.54999999999999993"/>
    <x v="2"/>
    <x v="2"/>
    <x v="1"/>
  </r>
  <r>
    <x v="3"/>
    <n v="1128299"/>
    <d v="2021-03-16T00:00:00"/>
    <x v="1"/>
    <x v="23"/>
    <s v="New Orleans"/>
    <x v="3"/>
    <n v="50"/>
    <n v="84"/>
    <n v="4200"/>
    <n v="2309.9999999999995"/>
    <n v="0.54999999999999993"/>
    <x v="2"/>
    <x v="2"/>
    <x v="1"/>
  </r>
  <r>
    <x v="3"/>
    <n v="1128299"/>
    <d v="2021-03-16T00:00:00"/>
    <x v="1"/>
    <x v="23"/>
    <s v="New Orleans"/>
    <x v="4"/>
    <n v="56"/>
    <n v="39"/>
    <n v="2184"/>
    <n v="1310.3999999999999"/>
    <n v="0.6"/>
    <x v="2"/>
    <x v="2"/>
    <x v="1"/>
  </r>
  <r>
    <x v="3"/>
    <n v="1128299"/>
    <d v="2021-03-16T00:00:00"/>
    <x v="1"/>
    <x v="23"/>
    <s v="New Orleans"/>
    <x v="5"/>
    <n v="41"/>
    <n v="95"/>
    <n v="3895"/>
    <n v="1752.7499999999998"/>
    <n v="0.44999999999999996"/>
    <x v="2"/>
    <x v="2"/>
    <x v="1"/>
  </r>
  <r>
    <x v="3"/>
    <n v="1128299"/>
    <d v="2021-04-17T00:00:00"/>
    <x v="1"/>
    <x v="23"/>
    <s v="New Orleans"/>
    <x v="0"/>
    <n v="48"/>
    <n v="142"/>
    <n v="6816"/>
    <n v="3544.32"/>
    <n v="0.52"/>
    <x v="2"/>
    <x v="3"/>
    <x v="1"/>
  </r>
  <r>
    <x v="3"/>
    <n v="1128299"/>
    <d v="2021-04-17T00:00:00"/>
    <x v="1"/>
    <x v="23"/>
    <s v="New Orleans"/>
    <x v="1"/>
    <n v="52"/>
    <n v="88"/>
    <n v="4576"/>
    <n v="2288"/>
    <n v="0.5"/>
    <x v="2"/>
    <x v="3"/>
    <x v="1"/>
  </r>
  <r>
    <x v="3"/>
    <n v="1128299"/>
    <d v="2021-04-17T00:00:00"/>
    <x v="1"/>
    <x v="23"/>
    <s v="New Orleans"/>
    <x v="2"/>
    <n v="52"/>
    <n v="105"/>
    <n v="5460"/>
    <n v="2784.6"/>
    <n v="0.51"/>
    <x v="2"/>
    <x v="3"/>
    <x v="1"/>
  </r>
  <r>
    <x v="3"/>
    <n v="1128299"/>
    <d v="2021-04-17T00:00:00"/>
    <x v="1"/>
    <x v="23"/>
    <s v="New Orleans"/>
    <x v="3"/>
    <n v="39"/>
    <n v="74"/>
    <n v="2886"/>
    <n v="1529.5800000000002"/>
    <n v="0.53"/>
    <x v="2"/>
    <x v="3"/>
    <x v="1"/>
  </r>
  <r>
    <x v="3"/>
    <n v="1128299"/>
    <d v="2021-04-17T00:00:00"/>
    <x v="1"/>
    <x v="23"/>
    <s v="New Orleans"/>
    <x v="4"/>
    <n v="43"/>
    <n v="53"/>
    <n v="2279"/>
    <n v="1299.0300000000002"/>
    <n v="0.57000000000000006"/>
    <x v="2"/>
    <x v="3"/>
    <x v="1"/>
  </r>
  <r>
    <x v="3"/>
    <n v="1128299"/>
    <d v="2021-04-17T00:00:00"/>
    <x v="1"/>
    <x v="23"/>
    <s v="New Orleans"/>
    <x v="5"/>
    <n v="55"/>
    <n v="105"/>
    <n v="5775"/>
    <n v="2887.5"/>
    <n v="0.5"/>
    <x v="2"/>
    <x v="3"/>
    <x v="1"/>
  </r>
  <r>
    <x v="3"/>
    <n v="1128299"/>
    <d v="2021-05-18T00:00:00"/>
    <x v="1"/>
    <x v="23"/>
    <s v="New Orleans"/>
    <x v="0"/>
    <n v="43"/>
    <n v="160"/>
    <n v="6880"/>
    <n v="3646.4"/>
    <n v="0.53"/>
    <x v="2"/>
    <x v="4"/>
    <x v="1"/>
  </r>
  <r>
    <x v="3"/>
    <n v="1128299"/>
    <d v="2021-05-18T00:00:00"/>
    <x v="1"/>
    <x v="23"/>
    <s v="New Orleans"/>
    <x v="1"/>
    <n v="47"/>
    <n v="100"/>
    <n v="4700"/>
    <n v="2444"/>
    <n v="0.52"/>
    <x v="2"/>
    <x v="4"/>
    <x v="1"/>
  </r>
  <r>
    <x v="3"/>
    <n v="1128299"/>
    <d v="2021-05-18T00:00:00"/>
    <x v="1"/>
    <x v="23"/>
    <s v="New Orleans"/>
    <x v="2"/>
    <n v="49"/>
    <n v="112"/>
    <n v="5488"/>
    <n v="2798.88"/>
    <n v="0.51"/>
    <x v="2"/>
    <x v="4"/>
    <x v="1"/>
  </r>
  <r>
    <x v="3"/>
    <n v="1128299"/>
    <d v="2021-05-18T00:00:00"/>
    <x v="1"/>
    <x v="23"/>
    <s v="New Orleans"/>
    <x v="3"/>
    <n v="44"/>
    <n v="85"/>
    <n v="3740"/>
    <n v="1907.4"/>
    <n v="0.51"/>
    <x v="2"/>
    <x v="4"/>
    <x v="1"/>
  </r>
  <r>
    <x v="3"/>
    <n v="1128299"/>
    <d v="2021-05-18T00:00:00"/>
    <x v="1"/>
    <x v="23"/>
    <s v="New Orleans"/>
    <x v="4"/>
    <n v="36"/>
    <n v="65"/>
    <n v="2340"/>
    <n v="1380.6000000000001"/>
    <n v="0.59000000000000008"/>
    <x v="2"/>
    <x v="4"/>
    <x v="1"/>
  </r>
  <r>
    <x v="3"/>
    <n v="1128299"/>
    <d v="2021-05-18T00:00:00"/>
    <x v="1"/>
    <x v="23"/>
    <s v="New Orleans"/>
    <x v="5"/>
    <n v="59"/>
    <n v="167"/>
    <n v="9853"/>
    <n v="4433.8499999999995"/>
    <n v="0.44999999999999996"/>
    <x v="2"/>
    <x v="4"/>
    <x v="1"/>
  </r>
  <r>
    <x v="3"/>
    <n v="1128299"/>
    <d v="2021-06-17T00:00:00"/>
    <x v="1"/>
    <x v="23"/>
    <s v="New Orleans"/>
    <x v="0"/>
    <n v="58"/>
    <n v="248"/>
    <n v="14384"/>
    <n v="7335.84"/>
    <n v="0.51"/>
    <x v="2"/>
    <x v="11"/>
    <x v="1"/>
  </r>
  <r>
    <x v="3"/>
    <n v="1128299"/>
    <d v="2021-06-17T00:00:00"/>
    <x v="1"/>
    <x v="23"/>
    <s v="New Orleans"/>
    <x v="1"/>
    <n v="65"/>
    <n v="210"/>
    <n v="13650"/>
    <n v="7098"/>
    <n v="0.52"/>
    <x v="2"/>
    <x v="11"/>
    <x v="1"/>
  </r>
  <r>
    <x v="3"/>
    <n v="1128299"/>
    <d v="2021-06-17T00:00:00"/>
    <x v="1"/>
    <x v="23"/>
    <s v="New Orleans"/>
    <x v="2"/>
    <n v="83"/>
    <n v="203"/>
    <n v="16849"/>
    <n v="9266.9499999999989"/>
    <n v="0.54999999999999993"/>
    <x v="2"/>
    <x v="11"/>
    <x v="1"/>
  </r>
  <r>
    <x v="3"/>
    <n v="1128299"/>
    <d v="2021-06-17T00:00:00"/>
    <x v="1"/>
    <x v="23"/>
    <s v="New Orleans"/>
    <x v="3"/>
    <n v="82"/>
    <n v="161"/>
    <n v="13202"/>
    <n v="7261.0999999999995"/>
    <n v="0.54999999999999993"/>
    <x v="2"/>
    <x v="11"/>
    <x v="1"/>
  </r>
  <r>
    <x v="3"/>
    <n v="1128299"/>
    <d v="2021-06-17T00:00:00"/>
    <x v="1"/>
    <x v="23"/>
    <s v="New Orleans"/>
    <x v="4"/>
    <n v="92"/>
    <n v="117"/>
    <n v="10764"/>
    <n v="6135.4800000000005"/>
    <n v="0.57000000000000006"/>
    <x v="2"/>
    <x v="11"/>
    <x v="1"/>
  </r>
  <r>
    <x v="3"/>
    <n v="1128299"/>
    <d v="2021-06-17T00:00:00"/>
    <x v="1"/>
    <x v="23"/>
    <s v="New Orleans"/>
    <x v="5"/>
    <n v="100"/>
    <n v="195"/>
    <n v="19500"/>
    <n v="9360"/>
    <n v="0.48"/>
    <x v="2"/>
    <x v="11"/>
    <x v="1"/>
  </r>
  <r>
    <x v="3"/>
    <n v="1128299"/>
    <d v="2021-07-16T00:00:00"/>
    <x v="1"/>
    <x v="23"/>
    <s v="New Orleans"/>
    <x v="0"/>
    <n v="86"/>
    <n v="270"/>
    <n v="23220"/>
    <n v="12306.6"/>
    <n v="0.53"/>
    <x v="2"/>
    <x v="5"/>
    <x v="1"/>
  </r>
  <r>
    <x v="3"/>
    <n v="1128299"/>
    <d v="2021-07-16T00:00:00"/>
    <x v="1"/>
    <x v="23"/>
    <s v="New Orleans"/>
    <x v="1"/>
    <n v="92"/>
    <n v="203"/>
    <n v="18676"/>
    <n v="10271.799999999999"/>
    <n v="0.54999999999999993"/>
    <x v="2"/>
    <x v="5"/>
    <x v="1"/>
  </r>
  <r>
    <x v="3"/>
    <n v="1128299"/>
    <d v="2021-07-16T00:00:00"/>
    <x v="1"/>
    <x v="23"/>
    <s v="New Orleans"/>
    <x v="2"/>
    <n v="90"/>
    <n v="196"/>
    <n v="17640"/>
    <n v="9525.6"/>
    <n v="0.54"/>
    <x v="2"/>
    <x v="5"/>
    <x v="1"/>
  </r>
  <r>
    <x v="3"/>
    <n v="1128299"/>
    <d v="2021-07-16T00:00:00"/>
    <x v="1"/>
    <x v="23"/>
    <s v="New Orleans"/>
    <x v="3"/>
    <n v="86"/>
    <n v="168"/>
    <n v="14448"/>
    <n v="7801.92"/>
    <n v="0.54"/>
    <x v="2"/>
    <x v="5"/>
    <x v="1"/>
  </r>
  <r>
    <x v="3"/>
    <n v="1128299"/>
    <d v="2021-07-16T00:00:00"/>
    <x v="1"/>
    <x v="23"/>
    <s v="New Orleans"/>
    <x v="4"/>
    <n v="86"/>
    <n v="189"/>
    <n v="16254"/>
    <n v="9427.3200000000015"/>
    <n v="0.58000000000000007"/>
    <x v="2"/>
    <x v="5"/>
    <x v="1"/>
  </r>
  <r>
    <x v="3"/>
    <n v="1128299"/>
    <d v="2021-07-16T00:00:00"/>
    <x v="1"/>
    <x v="23"/>
    <s v="New Orleans"/>
    <x v="5"/>
    <n v="103"/>
    <n v="163"/>
    <n v="16789"/>
    <n v="8058.7199999999993"/>
    <n v="0.48"/>
    <x v="2"/>
    <x v="5"/>
    <x v="1"/>
  </r>
  <r>
    <x v="3"/>
    <n v="1128299"/>
    <d v="2021-08-17T00:00:00"/>
    <x v="1"/>
    <x v="23"/>
    <s v="New Orleans"/>
    <x v="0"/>
    <n v="86"/>
    <n v="255"/>
    <n v="21930"/>
    <n v="11184.300000000001"/>
    <n v="0.51"/>
    <x v="2"/>
    <x v="6"/>
    <x v="1"/>
  </r>
  <r>
    <x v="3"/>
    <n v="1128299"/>
    <d v="2021-08-17T00:00:00"/>
    <x v="1"/>
    <x v="23"/>
    <s v="New Orleans"/>
    <x v="1"/>
    <n v="77"/>
    <n v="239"/>
    <n v="18403"/>
    <n v="9385.5300000000007"/>
    <n v="0.51"/>
    <x v="2"/>
    <x v="6"/>
    <x v="1"/>
  </r>
  <r>
    <x v="3"/>
    <n v="1128299"/>
    <d v="2021-08-17T00:00:00"/>
    <x v="1"/>
    <x v="23"/>
    <s v="New Orleans"/>
    <x v="2"/>
    <n v="70"/>
    <n v="189"/>
    <n v="13230"/>
    <n v="7276.4999999999991"/>
    <n v="0.54999999999999993"/>
    <x v="2"/>
    <x v="6"/>
    <x v="1"/>
  </r>
  <r>
    <x v="3"/>
    <n v="1128299"/>
    <d v="2021-08-17T00:00:00"/>
    <x v="1"/>
    <x v="23"/>
    <s v="New Orleans"/>
    <x v="3"/>
    <n v="74"/>
    <n v="128"/>
    <n v="9472"/>
    <n v="5020.16"/>
    <n v="0.53"/>
    <x v="2"/>
    <x v="6"/>
    <x v="1"/>
  </r>
  <r>
    <x v="3"/>
    <n v="1128299"/>
    <d v="2021-08-17T00:00:00"/>
    <x v="1"/>
    <x v="23"/>
    <s v="New Orleans"/>
    <x v="4"/>
    <n v="64"/>
    <n v="138"/>
    <n v="8832"/>
    <n v="5210.880000000001"/>
    <n v="0.59000000000000008"/>
    <x v="2"/>
    <x v="6"/>
    <x v="1"/>
  </r>
  <r>
    <x v="3"/>
    <n v="1128299"/>
    <d v="2021-08-17T00:00:00"/>
    <x v="1"/>
    <x v="23"/>
    <s v="New Orleans"/>
    <x v="5"/>
    <n v="63"/>
    <n v="90"/>
    <n v="5670"/>
    <n v="2778.2999999999997"/>
    <n v="0.49"/>
    <x v="2"/>
    <x v="6"/>
    <x v="1"/>
  </r>
  <r>
    <x v="3"/>
    <n v="1128299"/>
    <d v="2021-09-18T00:00:00"/>
    <x v="1"/>
    <x v="23"/>
    <s v="New Orleans"/>
    <x v="0"/>
    <n v="43"/>
    <n v="145"/>
    <n v="6235"/>
    <n v="3429.2499999999995"/>
    <n v="0.54999999999999993"/>
    <x v="2"/>
    <x v="7"/>
    <x v="1"/>
  </r>
  <r>
    <x v="3"/>
    <n v="1128299"/>
    <d v="2021-09-18T00:00:00"/>
    <x v="1"/>
    <x v="23"/>
    <s v="New Orleans"/>
    <x v="1"/>
    <n v="46"/>
    <n v="125"/>
    <n v="5750"/>
    <n v="2932.5"/>
    <n v="0.51"/>
    <x v="2"/>
    <x v="7"/>
    <x v="1"/>
  </r>
  <r>
    <x v="3"/>
    <n v="1128299"/>
    <d v="2021-09-18T00:00:00"/>
    <x v="1"/>
    <x v="23"/>
    <s v="New Orleans"/>
    <x v="2"/>
    <n v="43"/>
    <n v="78"/>
    <n v="3354"/>
    <n v="1744.0800000000002"/>
    <n v="0.52"/>
    <x v="2"/>
    <x v="7"/>
    <x v="1"/>
  </r>
  <r>
    <x v="3"/>
    <n v="1128299"/>
    <d v="2021-09-18T00:00:00"/>
    <x v="1"/>
    <x v="23"/>
    <s v="New Orleans"/>
    <x v="3"/>
    <n v="41"/>
    <n v="63"/>
    <n v="2583"/>
    <n v="1317.33"/>
    <n v="0.51"/>
    <x v="2"/>
    <x v="7"/>
    <x v="1"/>
  </r>
  <r>
    <x v="3"/>
    <n v="1128299"/>
    <d v="2021-09-18T00:00:00"/>
    <x v="1"/>
    <x v="23"/>
    <s v="New Orleans"/>
    <x v="4"/>
    <n v="51"/>
    <n v="77"/>
    <n v="3927"/>
    <n v="2159.8500000000004"/>
    <n v="0.55000000000000004"/>
    <x v="2"/>
    <x v="7"/>
    <x v="1"/>
  </r>
  <r>
    <x v="3"/>
    <n v="1128299"/>
    <d v="2021-09-18T00:00:00"/>
    <x v="1"/>
    <x v="23"/>
    <s v="New Orleans"/>
    <x v="5"/>
    <n v="39"/>
    <n v="75"/>
    <n v="2925"/>
    <n v="1462.5"/>
    <n v="0.5"/>
    <x v="2"/>
    <x v="7"/>
    <x v="1"/>
  </r>
  <r>
    <x v="3"/>
    <n v="1128299"/>
    <d v="2021-10-17T00:00:00"/>
    <x v="1"/>
    <x v="23"/>
    <s v="New Orleans"/>
    <x v="0"/>
    <n v="34"/>
    <n v="112"/>
    <n v="3808"/>
    <n v="2056.3200000000002"/>
    <n v="0.54"/>
    <x v="2"/>
    <x v="8"/>
    <x v="1"/>
  </r>
  <r>
    <x v="3"/>
    <n v="1128299"/>
    <d v="2021-10-17T00:00:00"/>
    <x v="1"/>
    <x v="23"/>
    <s v="New Orleans"/>
    <x v="1"/>
    <n v="45"/>
    <n v="155"/>
    <n v="6975"/>
    <n v="3836.2499999999995"/>
    <n v="0.54999999999999993"/>
    <x v="2"/>
    <x v="8"/>
    <x v="1"/>
  </r>
  <r>
    <x v="3"/>
    <n v="1128299"/>
    <d v="2021-10-17T00:00:00"/>
    <x v="1"/>
    <x v="23"/>
    <s v="New Orleans"/>
    <x v="2"/>
    <n v="42"/>
    <n v="100"/>
    <n v="4200"/>
    <n v="2100"/>
    <n v="0.5"/>
    <x v="2"/>
    <x v="8"/>
    <x v="1"/>
  </r>
  <r>
    <x v="3"/>
    <n v="1128299"/>
    <d v="2021-10-17T00:00:00"/>
    <x v="1"/>
    <x v="23"/>
    <s v="New Orleans"/>
    <x v="3"/>
    <n v="36"/>
    <n v="105"/>
    <n v="3780"/>
    <n v="1890"/>
    <n v="0.5"/>
    <x v="2"/>
    <x v="8"/>
    <x v="1"/>
  </r>
  <r>
    <x v="3"/>
    <n v="1128299"/>
    <d v="2021-10-17T00:00:00"/>
    <x v="1"/>
    <x v="23"/>
    <s v="New Orleans"/>
    <x v="4"/>
    <n v="47"/>
    <n v="95"/>
    <n v="4465"/>
    <n v="2634.3500000000004"/>
    <n v="0.59000000000000008"/>
    <x v="2"/>
    <x v="8"/>
    <x v="1"/>
  </r>
  <r>
    <x v="3"/>
    <n v="1128299"/>
    <d v="2021-10-17T00:00:00"/>
    <x v="1"/>
    <x v="23"/>
    <s v="New Orleans"/>
    <x v="5"/>
    <n v="50"/>
    <n v="108"/>
    <n v="5400"/>
    <n v="2538"/>
    <n v="0.47"/>
    <x v="2"/>
    <x v="8"/>
    <x v="1"/>
  </r>
  <r>
    <x v="3"/>
    <n v="1128299"/>
    <d v="2021-11-17T00:00:00"/>
    <x v="1"/>
    <x v="23"/>
    <s v="New Orleans"/>
    <x v="0"/>
    <n v="39"/>
    <n v="188"/>
    <n v="7332"/>
    <n v="3666"/>
    <n v="0.5"/>
    <x v="2"/>
    <x v="9"/>
    <x v="1"/>
  </r>
  <r>
    <x v="3"/>
    <n v="1128299"/>
    <d v="2021-11-17T00:00:00"/>
    <x v="1"/>
    <x v="23"/>
    <s v="New Orleans"/>
    <x v="1"/>
    <n v="42"/>
    <n v="210"/>
    <n v="8820"/>
    <n v="4586.4000000000005"/>
    <n v="0.52"/>
    <x v="2"/>
    <x v="9"/>
    <x v="1"/>
  </r>
  <r>
    <x v="3"/>
    <n v="1128299"/>
    <d v="2021-11-17T00:00:00"/>
    <x v="1"/>
    <x v="23"/>
    <s v="New Orleans"/>
    <x v="2"/>
    <n v="38"/>
    <n v="137"/>
    <n v="5206"/>
    <n v="2707.12"/>
    <n v="0.52"/>
    <x v="2"/>
    <x v="9"/>
    <x v="1"/>
  </r>
  <r>
    <x v="3"/>
    <n v="1128299"/>
    <d v="2021-11-17T00:00:00"/>
    <x v="1"/>
    <x v="23"/>
    <s v="New Orleans"/>
    <x v="3"/>
    <n v="48"/>
    <n v="125"/>
    <n v="6000"/>
    <n v="3000"/>
    <n v="0.5"/>
    <x v="2"/>
    <x v="9"/>
    <x v="1"/>
  </r>
  <r>
    <x v="3"/>
    <n v="1128299"/>
    <d v="2021-11-17T00:00:00"/>
    <x v="1"/>
    <x v="23"/>
    <s v="New Orleans"/>
    <x v="4"/>
    <n v="68"/>
    <n v="119"/>
    <n v="8092"/>
    <n v="4450.6000000000004"/>
    <n v="0.55000000000000004"/>
    <x v="2"/>
    <x v="9"/>
    <x v="1"/>
  </r>
  <r>
    <x v="3"/>
    <n v="1128299"/>
    <d v="2021-11-17T00:00:00"/>
    <x v="1"/>
    <x v="23"/>
    <s v="New Orleans"/>
    <x v="5"/>
    <n v="81"/>
    <n v="174"/>
    <n v="14094"/>
    <n v="6765.12"/>
    <n v="0.48"/>
    <x v="2"/>
    <x v="9"/>
    <x v="1"/>
  </r>
  <r>
    <x v="3"/>
    <n v="1128299"/>
    <d v="2021-12-16T00:00:00"/>
    <x v="1"/>
    <x v="23"/>
    <s v="New Orleans"/>
    <x v="0"/>
    <n v="69"/>
    <n v="240"/>
    <n v="16560"/>
    <n v="8611.2000000000007"/>
    <n v="0.52"/>
    <x v="2"/>
    <x v="10"/>
    <x v="1"/>
  </r>
  <r>
    <x v="3"/>
    <n v="1128299"/>
    <d v="2021-12-16T00:00:00"/>
    <x v="1"/>
    <x v="23"/>
    <s v="New Orleans"/>
    <x v="1"/>
    <n v="72"/>
    <n v="216"/>
    <n v="15552"/>
    <n v="7776"/>
    <n v="0.5"/>
    <x v="2"/>
    <x v="10"/>
    <x v="1"/>
  </r>
  <r>
    <x v="0"/>
    <n v="1128299"/>
    <d v="2021-12-16T00:00:00"/>
    <x v="1"/>
    <x v="23"/>
    <s v="New Orleans"/>
    <x v="2"/>
    <n v="69"/>
    <n v="162"/>
    <n v="11178"/>
    <n v="5812.56"/>
    <n v="0.52"/>
    <x v="2"/>
    <x v="10"/>
    <x v="1"/>
  </r>
  <r>
    <x v="0"/>
    <n v="1128299"/>
    <d v="2021-12-16T00:00:00"/>
    <x v="1"/>
    <x v="23"/>
    <s v="New Orleans"/>
    <x v="3"/>
    <n v="72"/>
    <n v="156"/>
    <n v="11232"/>
    <n v="6065.2800000000007"/>
    <n v="0.54"/>
    <x v="2"/>
    <x v="10"/>
    <x v="1"/>
  </r>
  <r>
    <x v="0"/>
    <n v="1128299"/>
    <d v="2021-12-16T00:00:00"/>
    <x v="1"/>
    <x v="23"/>
    <s v="New Orleans"/>
    <x v="4"/>
    <n v="82"/>
    <n v="131"/>
    <n v="10742"/>
    <n v="6230.3600000000006"/>
    <n v="0.58000000000000007"/>
    <x v="2"/>
    <x v="10"/>
    <x v="1"/>
  </r>
  <r>
    <x v="0"/>
    <n v="1128299"/>
    <d v="2021-12-16T00:00:00"/>
    <x v="1"/>
    <x v="23"/>
    <s v="New Orleans"/>
    <x v="5"/>
    <n v="87"/>
    <n v="175"/>
    <n v="15225"/>
    <n v="6851.2499999999991"/>
    <n v="0.44999999999999996"/>
    <x v="2"/>
    <x v="10"/>
    <x v="1"/>
  </r>
  <r>
    <x v="0"/>
    <n v="1197831"/>
    <d v="2021-01-05T00:00:00"/>
    <x v="1"/>
    <x v="23"/>
    <s v="New Orleans"/>
    <x v="0"/>
    <n v="19"/>
    <n v="182"/>
    <n v="3458"/>
    <n v="1486.94"/>
    <n v="0.43"/>
    <x v="2"/>
    <x v="0"/>
    <x v="1"/>
  </r>
  <r>
    <x v="0"/>
    <n v="1197831"/>
    <d v="2021-01-05T00:00:00"/>
    <x v="1"/>
    <x v="23"/>
    <s v="New Orleans"/>
    <x v="1"/>
    <n v="28"/>
    <n v="196"/>
    <n v="5488"/>
    <n v="2469.6"/>
    <n v="0.44999999999999996"/>
    <x v="2"/>
    <x v="0"/>
    <x v="1"/>
  </r>
  <r>
    <x v="0"/>
    <n v="1197831"/>
    <d v="2021-01-05T00:00:00"/>
    <x v="1"/>
    <x v="23"/>
    <s v="New Orleans"/>
    <x v="2"/>
    <n v="28"/>
    <n v="119"/>
    <n v="3332"/>
    <n v="1332.8000000000002"/>
    <n v="0.4"/>
    <x v="2"/>
    <x v="0"/>
    <x v="1"/>
  </r>
  <r>
    <x v="0"/>
    <n v="1197831"/>
    <d v="2021-01-05T00:00:00"/>
    <x v="1"/>
    <x v="23"/>
    <s v="New Orleans"/>
    <x v="3"/>
    <n v="33"/>
    <n v="133"/>
    <n v="4389"/>
    <n v="2326.17"/>
    <n v="0.53"/>
    <x v="2"/>
    <x v="0"/>
    <x v="1"/>
  </r>
  <r>
    <x v="0"/>
    <n v="1197831"/>
    <d v="2021-01-05T00:00:00"/>
    <x v="1"/>
    <x v="23"/>
    <s v="New Orleans"/>
    <x v="4"/>
    <n v="36"/>
    <n v="85"/>
    <n v="3060"/>
    <n v="1132.2"/>
    <n v="0.37"/>
    <x v="2"/>
    <x v="0"/>
    <x v="1"/>
  </r>
  <r>
    <x v="3"/>
    <n v="1197831"/>
    <d v="2021-01-05T00:00:00"/>
    <x v="1"/>
    <x v="23"/>
    <s v="New Orleans"/>
    <x v="5"/>
    <n v="34"/>
    <n v="143"/>
    <n v="4862"/>
    <n v="2917.2"/>
    <n v="0.6"/>
    <x v="2"/>
    <x v="0"/>
    <x v="1"/>
  </r>
  <r>
    <x v="0"/>
    <n v="1197831"/>
    <d v="2021-02-04T00:00:00"/>
    <x v="1"/>
    <x v="23"/>
    <s v="New Orleans"/>
    <x v="0"/>
    <n v="23"/>
    <n v="163"/>
    <n v="3749"/>
    <n v="1499.6000000000001"/>
    <n v="0.4"/>
    <x v="2"/>
    <x v="1"/>
    <x v="1"/>
  </r>
  <r>
    <x v="0"/>
    <n v="1197831"/>
    <d v="2021-02-04T00:00:00"/>
    <x v="1"/>
    <x v="23"/>
    <s v="New Orleans"/>
    <x v="1"/>
    <n v="32"/>
    <n v="174"/>
    <n v="5568"/>
    <n v="2338.56"/>
    <n v="0.42"/>
    <x v="2"/>
    <x v="1"/>
    <x v="1"/>
  </r>
  <r>
    <x v="0"/>
    <n v="1197831"/>
    <d v="2021-02-04T00:00:00"/>
    <x v="1"/>
    <x v="23"/>
    <s v="New Orleans"/>
    <x v="2"/>
    <n v="34"/>
    <n v="128"/>
    <n v="4352"/>
    <n v="1784.32"/>
    <n v="0.41"/>
    <x v="2"/>
    <x v="1"/>
    <x v="1"/>
  </r>
  <r>
    <x v="0"/>
    <n v="1197831"/>
    <d v="2021-02-04T00:00:00"/>
    <x v="2"/>
    <x v="24"/>
    <s v="Boise"/>
    <x v="3"/>
    <n v="32"/>
    <n v="109"/>
    <n v="3488"/>
    <n v="1883.5200000000002"/>
    <n v="0.54"/>
    <x v="2"/>
    <x v="1"/>
    <x v="1"/>
  </r>
  <r>
    <x v="0"/>
    <n v="1197831"/>
    <d v="2021-02-04T00:00:00"/>
    <x v="2"/>
    <x v="24"/>
    <s v="Boise"/>
    <x v="4"/>
    <n v="39"/>
    <n v="70"/>
    <n v="2730"/>
    <n v="955.49999999999989"/>
    <n v="0.35"/>
    <x v="2"/>
    <x v="1"/>
    <x v="1"/>
  </r>
  <r>
    <x v="0"/>
    <n v="1197831"/>
    <d v="2021-02-04T00:00:00"/>
    <x v="2"/>
    <x v="24"/>
    <s v="Boise"/>
    <x v="5"/>
    <n v="34"/>
    <n v="131"/>
    <n v="4454"/>
    <n v="2449.7000000000003"/>
    <n v="0.55000000000000004"/>
    <x v="2"/>
    <x v="1"/>
    <x v="1"/>
  </r>
  <r>
    <x v="0"/>
    <n v="1197831"/>
    <d v="2021-03-06T00:00:00"/>
    <x v="2"/>
    <x v="24"/>
    <s v="Boise"/>
    <x v="0"/>
    <n v="28"/>
    <n v="156"/>
    <n v="4368"/>
    <n v="1965.6"/>
    <n v="0.44999999999999996"/>
    <x v="2"/>
    <x v="2"/>
    <x v="1"/>
  </r>
  <r>
    <x v="0"/>
    <n v="1197831"/>
    <d v="2021-03-06T00:00:00"/>
    <x v="2"/>
    <x v="24"/>
    <s v="Boise"/>
    <x v="1"/>
    <n v="36"/>
    <n v="169"/>
    <n v="6084"/>
    <n v="2798.64"/>
    <n v="0.45999999999999996"/>
    <x v="2"/>
    <x v="2"/>
    <x v="1"/>
  </r>
  <r>
    <x v="0"/>
    <n v="1197831"/>
    <d v="2021-03-06T00:00:00"/>
    <x v="2"/>
    <x v="24"/>
    <s v="Boise"/>
    <x v="2"/>
    <n v="28"/>
    <n v="113"/>
    <n v="3164"/>
    <n v="1550.36"/>
    <n v="0.49"/>
    <x v="2"/>
    <x v="2"/>
    <x v="1"/>
  </r>
  <r>
    <x v="0"/>
    <n v="1197831"/>
    <d v="2021-03-06T00:00:00"/>
    <x v="2"/>
    <x v="24"/>
    <s v="Boise"/>
    <x v="3"/>
    <n v="33"/>
    <n v="105"/>
    <n v="3465"/>
    <n v="2009.7000000000003"/>
    <n v="0.58000000000000007"/>
    <x v="2"/>
    <x v="2"/>
    <x v="1"/>
  </r>
  <r>
    <x v="3"/>
    <n v="1197831"/>
    <d v="2021-03-06T00:00:00"/>
    <x v="2"/>
    <x v="24"/>
    <s v="Boise"/>
    <x v="4"/>
    <n v="37"/>
    <n v="75"/>
    <n v="2775"/>
    <n v="1248.7499999999998"/>
    <n v="0.44999999999999996"/>
    <x v="2"/>
    <x v="2"/>
    <x v="1"/>
  </r>
  <r>
    <x v="3"/>
    <n v="1197831"/>
    <d v="2021-03-06T00:00:00"/>
    <x v="2"/>
    <x v="24"/>
    <s v="Boise"/>
    <x v="5"/>
    <n v="33"/>
    <n v="116"/>
    <n v="3828"/>
    <n v="2488.2000000000003"/>
    <n v="0.65"/>
    <x v="2"/>
    <x v="2"/>
    <x v="1"/>
  </r>
  <r>
    <x v="3"/>
    <n v="1197831"/>
    <d v="2021-04-05T00:00:00"/>
    <x v="2"/>
    <x v="24"/>
    <s v="Boise"/>
    <x v="0"/>
    <n v="19"/>
    <n v="195"/>
    <n v="3705"/>
    <n v="1741.35"/>
    <n v="0.47"/>
    <x v="2"/>
    <x v="3"/>
    <x v="1"/>
  </r>
  <r>
    <x v="3"/>
    <n v="1197831"/>
    <d v="2021-04-05T00:00:00"/>
    <x v="2"/>
    <x v="24"/>
    <s v="Boise"/>
    <x v="1"/>
    <n v="29"/>
    <n v="195"/>
    <n v="5655"/>
    <n v="2714.4"/>
    <n v="0.48"/>
    <x v="2"/>
    <x v="3"/>
    <x v="1"/>
  </r>
  <r>
    <x v="3"/>
    <n v="1197831"/>
    <d v="2021-04-05T00:00:00"/>
    <x v="2"/>
    <x v="24"/>
    <s v="Boise"/>
    <x v="2"/>
    <n v="24"/>
    <n v="138"/>
    <n v="3312"/>
    <n v="1556.6399999999999"/>
    <n v="0.47"/>
    <x v="2"/>
    <x v="3"/>
    <x v="1"/>
  </r>
  <r>
    <x v="3"/>
    <n v="1197831"/>
    <d v="2021-04-05T00:00:00"/>
    <x v="2"/>
    <x v="24"/>
    <s v="Boise"/>
    <x v="3"/>
    <n v="29"/>
    <n v="113"/>
    <n v="3277"/>
    <n v="1802.3500000000001"/>
    <n v="0.55000000000000004"/>
    <x v="2"/>
    <x v="3"/>
    <x v="1"/>
  </r>
  <r>
    <x v="3"/>
    <n v="1197831"/>
    <d v="2021-04-05T00:00:00"/>
    <x v="2"/>
    <x v="24"/>
    <s v="Boise"/>
    <x v="4"/>
    <n v="34"/>
    <n v="72"/>
    <n v="2448"/>
    <n v="1052.6399999999999"/>
    <n v="0.43"/>
    <x v="2"/>
    <x v="3"/>
    <x v="1"/>
  </r>
  <r>
    <x v="3"/>
    <n v="1197831"/>
    <d v="2021-04-05T00:00:00"/>
    <x v="2"/>
    <x v="24"/>
    <s v="Boise"/>
    <x v="5"/>
    <n v="28"/>
    <n v="138"/>
    <n v="3864"/>
    <n v="2357.04"/>
    <n v="0.61"/>
    <x v="2"/>
    <x v="3"/>
    <x v="1"/>
  </r>
  <r>
    <x v="3"/>
    <n v="1197831"/>
    <d v="2021-05-05T00:00:00"/>
    <x v="2"/>
    <x v="24"/>
    <s v="Boise"/>
    <x v="0"/>
    <n v="18"/>
    <n v="203"/>
    <n v="3654"/>
    <n v="1827"/>
    <n v="0.5"/>
    <x v="2"/>
    <x v="4"/>
    <x v="1"/>
  </r>
  <r>
    <x v="3"/>
    <n v="1197831"/>
    <d v="2021-05-05T00:00:00"/>
    <x v="2"/>
    <x v="24"/>
    <s v="Boise"/>
    <x v="1"/>
    <n v="28"/>
    <n v="196"/>
    <n v="5488"/>
    <n v="2634.24"/>
    <n v="0.48"/>
    <x v="2"/>
    <x v="4"/>
    <x v="1"/>
  </r>
  <r>
    <x v="3"/>
    <n v="1197831"/>
    <d v="2021-05-05T00:00:00"/>
    <x v="2"/>
    <x v="24"/>
    <s v="Boise"/>
    <x v="2"/>
    <n v="23"/>
    <n v="167"/>
    <n v="3841"/>
    <n v="1805.27"/>
    <n v="0.47"/>
    <x v="2"/>
    <x v="4"/>
    <x v="1"/>
  </r>
  <r>
    <x v="3"/>
    <n v="1197831"/>
    <d v="2021-05-05T00:00:00"/>
    <x v="2"/>
    <x v="24"/>
    <s v="Boise"/>
    <x v="3"/>
    <n v="33"/>
    <n v="130"/>
    <n v="4290"/>
    <n v="2359.5"/>
    <n v="0.55000000000000004"/>
    <x v="2"/>
    <x v="4"/>
    <x v="1"/>
  </r>
  <r>
    <x v="3"/>
    <n v="1197831"/>
    <d v="2021-05-05T00:00:00"/>
    <x v="2"/>
    <x v="24"/>
    <s v="Boise"/>
    <x v="4"/>
    <n v="47"/>
    <n v="120"/>
    <n v="5640"/>
    <n v="2256"/>
    <n v="0.4"/>
    <x v="2"/>
    <x v="4"/>
    <x v="1"/>
  </r>
  <r>
    <x v="3"/>
    <n v="1197831"/>
    <d v="2021-05-05T00:00:00"/>
    <x v="2"/>
    <x v="24"/>
    <s v="Boise"/>
    <x v="5"/>
    <n v="42"/>
    <n v="218"/>
    <n v="9156"/>
    <n v="5768.28"/>
    <n v="0.63"/>
    <x v="2"/>
    <x v="4"/>
    <x v="1"/>
  </r>
  <r>
    <x v="3"/>
    <n v="1197831"/>
    <d v="2021-06-04T00:00:00"/>
    <x v="2"/>
    <x v="24"/>
    <s v="Boise"/>
    <x v="0"/>
    <n v="42"/>
    <n v="195"/>
    <n v="8190"/>
    <n v="4013.1"/>
    <n v="0.49"/>
    <x v="2"/>
    <x v="11"/>
    <x v="1"/>
  </r>
  <r>
    <x v="3"/>
    <n v="1197831"/>
    <d v="2021-06-04T00:00:00"/>
    <x v="2"/>
    <x v="24"/>
    <s v="Boise"/>
    <x v="1"/>
    <n v="46"/>
    <n v="188"/>
    <n v="8648"/>
    <n v="4151.04"/>
    <n v="0.48"/>
    <x v="2"/>
    <x v="11"/>
    <x v="1"/>
  </r>
  <r>
    <x v="3"/>
    <n v="1197831"/>
    <d v="2021-06-04T00:00:00"/>
    <x v="2"/>
    <x v="24"/>
    <s v="Boise"/>
    <x v="2"/>
    <n v="47"/>
    <n v="174"/>
    <n v="8178"/>
    <n v="3925.44"/>
    <n v="0.48"/>
    <x v="2"/>
    <x v="11"/>
    <x v="1"/>
  </r>
  <r>
    <x v="3"/>
    <n v="1197831"/>
    <d v="2021-06-04T00:00:00"/>
    <x v="2"/>
    <x v="24"/>
    <s v="Boise"/>
    <x v="3"/>
    <n v="48"/>
    <n v="143"/>
    <n v="6864"/>
    <n v="4049.7600000000007"/>
    <n v="0.59000000000000008"/>
    <x v="2"/>
    <x v="11"/>
    <x v="1"/>
  </r>
  <r>
    <x v="3"/>
    <n v="1197831"/>
    <d v="2021-06-04T00:00:00"/>
    <x v="2"/>
    <x v="24"/>
    <s v="Boise"/>
    <x v="4"/>
    <n v="52"/>
    <n v="117"/>
    <n v="6084"/>
    <n v="2616.12"/>
    <n v="0.43"/>
    <x v="2"/>
    <x v="11"/>
    <x v="1"/>
  </r>
  <r>
    <x v="3"/>
    <n v="1197831"/>
    <d v="2021-06-04T00:00:00"/>
    <x v="2"/>
    <x v="24"/>
    <s v="Boise"/>
    <x v="5"/>
    <n v="55"/>
    <n v="231"/>
    <n v="12705"/>
    <n v="7750.05"/>
    <n v="0.61"/>
    <x v="2"/>
    <x v="11"/>
    <x v="1"/>
  </r>
  <r>
    <x v="3"/>
    <n v="1197831"/>
    <d v="2021-07-06T00:00:00"/>
    <x v="2"/>
    <x v="24"/>
    <s v="Boise"/>
    <x v="0"/>
    <n v="48"/>
    <n v="217"/>
    <n v="10416"/>
    <n v="5208"/>
    <n v="0.5"/>
    <x v="2"/>
    <x v="5"/>
    <x v="1"/>
  </r>
  <r>
    <x v="3"/>
    <n v="1197831"/>
    <d v="2021-07-06T00:00:00"/>
    <x v="2"/>
    <x v="24"/>
    <s v="Boise"/>
    <x v="1"/>
    <n v="52"/>
    <n v="202"/>
    <n v="10504"/>
    <n v="5462.08"/>
    <n v="0.52"/>
    <x v="2"/>
    <x v="5"/>
    <x v="1"/>
  </r>
  <r>
    <x v="3"/>
    <n v="1197831"/>
    <d v="2021-07-06T00:00:00"/>
    <x v="2"/>
    <x v="24"/>
    <s v="Boise"/>
    <x v="2"/>
    <n v="46"/>
    <n v="241"/>
    <n v="11086"/>
    <n v="6097.2999999999993"/>
    <n v="0.54999999999999993"/>
    <x v="2"/>
    <x v="5"/>
    <x v="1"/>
  </r>
  <r>
    <x v="3"/>
    <n v="1197831"/>
    <d v="2021-07-06T00:00:00"/>
    <x v="2"/>
    <x v="24"/>
    <s v="Boise"/>
    <x v="3"/>
    <n v="47"/>
    <n v="137"/>
    <n v="6439"/>
    <n v="4120.96"/>
    <n v="0.64"/>
    <x v="2"/>
    <x v="5"/>
    <x v="1"/>
  </r>
  <r>
    <x v="3"/>
    <n v="1197831"/>
    <d v="2021-07-06T00:00:00"/>
    <x v="2"/>
    <x v="24"/>
    <s v="Boise"/>
    <x v="4"/>
    <n v="53"/>
    <n v="131"/>
    <n v="6943"/>
    <n v="3332.64"/>
    <n v="0.48"/>
    <x v="2"/>
    <x v="5"/>
    <x v="1"/>
  </r>
  <r>
    <x v="0"/>
    <n v="1197831"/>
    <d v="2021-07-06T00:00:00"/>
    <x v="2"/>
    <x v="24"/>
    <s v="Boise"/>
    <x v="5"/>
    <n v="64"/>
    <n v="208"/>
    <n v="13312"/>
    <n v="9185.2800000000007"/>
    <n v="0.69000000000000006"/>
    <x v="2"/>
    <x v="5"/>
    <x v="1"/>
  </r>
  <r>
    <x v="0"/>
    <n v="1197831"/>
    <d v="2021-08-08T00:00:00"/>
    <x v="2"/>
    <x v="24"/>
    <s v="Boise"/>
    <x v="0"/>
    <n v="46"/>
    <n v="210"/>
    <n v="9660"/>
    <n v="5312.9999999999991"/>
    <n v="0.54999999999999993"/>
    <x v="2"/>
    <x v="6"/>
    <x v="1"/>
  </r>
  <r>
    <x v="0"/>
    <n v="1197831"/>
    <d v="2021-08-08T00:00:00"/>
    <x v="2"/>
    <x v="24"/>
    <s v="Boise"/>
    <x v="1"/>
    <n v="53"/>
    <n v="195"/>
    <n v="10335"/>
    <n v="5477.55"/>
    <n v="0.53"/>
    <x v="2"/>
    <x v="6"/>
    <x v="1"/>
  </r>
  <r>
    <x v="0"/>
    <n v="1197831"/>
    <d v="2021-08-08T00:00:00"/>
    <x v="2"/>
    <x v="24"/>
    <s v="Boise"/>
    <x v="2"/>
    <n v="46"/>
    <n v="250"/>
    <n v="11500"/>
    <n v="6095"/>
    <n v="0.53"/>
    <x v="2"/>
    <x v="6"/>
    <x v="1"/>
  </r>
  <r>
    <x v="0"/>
    <n v="1197831"/>
    <d v="2021-08-08T00:00:00"/>
    <x v="2"/>
    <x v="24"/>
    <s v="Boise"/>
    <x v="3"/>
    <n v="48"/>
    <n v="124"/>
    <n v="5952"/>
    <n v="3868.8"/>
    <n v="0.65"/>
    <x v="2"/>
    <x v="6"/>
    <x v="1"/>
  </r>
  <r>
    <x v="2"/>
    <n v="1197831"/>
    <d v="2021-08-08T00:00:00"/>
    <x v="2"/>
    <x v="24"/>
    <s v="Boise"/>
    <x v="4"/>
    <n v="52"/>
    <n v="133"/>
    <n v="6916"/>
    <n v="3181.3599999999997"/>
    <n v="0.45999999999999996"/>
    <x v="2"/>
    <x v="6"/>
    <x v="1"/>
  </r>
  <r>
    <x v="2"/>
    <n v="1197831"/>
    <d v="2021-08-08T00:00:00"/>
    <x v="2"/>
    <x v="24"/>
    <s v="Boise"/>
    <x v="5"/>
    <n v="54"/>
    <n v="196"/>
    <n v="10584"/>
    <n v="7197.1200000000008"/>
    <n v="0.68"/>
    <x v="2"/>
    <x v="6"/>
    <x v="1"/>
  </r>
  <r>
    <x v="2"/>
    <n v="1197831"/>
    <d v="2021-09-05T00:00:00"/>
    <x v="2"/>
    <x v="24"/>
    <s v="Boise"/>
    <x v="0"/>
    <n v="50"/>
    <n v="176"/>
    <n v="8800"/>
    <n v="4400"/>
    <n v="0.5"/>
    <x v="2"/>
    <x v="7"/>
    <x v="1"/>
  </r>
  <r>
    <x v="2"/>
    <n v="1197831"/>
    <d v="2021-09-05T00:00:00"/>
    <x v="2"/>
    <x v="24"/>
    <s v="Boise"/>
    <x v="1"/>
    <n v="50"/>
    <n v="188"/>
    <n v="9400"/>
    <n v="4888"/>
    <n v="0.52"/>
    <x v="2"/>
    <x v="7"/>
    <x v="1"/>
  </r>
  <r>
    <x v="2"/>
    <n v="1197831"/>
    <d v="2021-09-05T00:00:00"/>
    <x v="2"/>
    <x v="24"/>
    <s v="Boise"/>
    <x v="2"/>
    <n v="56"/>
    <n v="182"/>
    <n v="10192"/>
    <n v="5299.84"/>
    <n v="0.52"/>
    <x v="2"/>
    <x v="7"/>
    <x v="1"/>
  </r>
  <r>
    <x v="2"/>
    <n v="1197831"/>
    <d v="2021-09-05T00:00:00"/>
    <x v="2"/>
    <x v="24"/>
    <s v="Boise"/>
    <x v="3"/>
    <n v="55"/>
    <n v="116"/>
    <n v="6380"/>
    <n v="4019.4"/>
    <n v="0.63"/>
    <x v="2"/>
    <x v="7"/>
    <x v="1"/>
  </r>
  <r>
    <x v="2"/>
    <n v="1197831"/>
    <d v="2021-09-05T00:00:00"/>
    <x v="2"/>
    <x v="24"/>
    <s v="Boise"/>
    <x v="4"/>
    <n v="50"/>
    <n v="104"/>
    <n v="5200"/>
    <n v="2392"/>
    <n v="0.45999999999999996"/>
    <x v="2"/>
    <x v="7"/>
    <x v="1"/>
  </r>
  <r>
    <x v="2"/>
    <n v="1197831"/>
    <d v="2021-09-05T00:00:00"/>
    <x v="2"/>
    <x v="24"/>
    <s v="Boise"/>
    <x v="5"/>
    <n v="49"/>
    <n v="181"/>
    <n v="8869"/>
    <n v="5942.2300000000005"/>
    <n v="0.67"/>
    <x v="2"/>
    <x v="7"/>
    <x v="1"/>
  </r>
  <r>
    <x v="2"/>
    <n v="1197831"/>
    <d v="2021-10-04T00:00:00"/>
    <x v="2"/>
    <x v="24"/>
    <s v="Boise"/>
    <x v="0"/>
    <n v="36"/>
    <n v="167"/>
    <n v="6012"/>
    <n v="3066.12"/>
    <n v="0.51"/>
    <x v="2"/>
    <x v="8"/>
    <x v="1"/>
  </r>
  <r>
    <x v="2"/>
    <n v="1197831"/>
    <d v="2021-10-04T00:00:00"/>
    <x v="2"/>
    <x v="24"/>
    <s v="Boise"/>
    <x v="1"/>
    <n v="37"/>
    <n v="173"/>
    <n v="6401"/>
    <n v="3456.5400000000004"/>
    <n v="0.54"/>
    <x v="2"/>
    <x v="8"/>
    <x v="1"/>
  </r>
  <r>
    <x v="2"/>
    <n v="1197831"/>
    <d v="2021-10-04T00:00:00"/>
    <x v="2"/>
    <x v="24"/>
    <s v="Boise"/>
    <x v="2"/>
    <n v="41"/>
    <n v="131"/>
    <n v="5371"/>
    <n v="2739.21"/>
    <n v="0.51"/>
    <x v="2"/>
    <x v="8"/>
    <x v="1"/>
  </r>
  <r>
    <x v="2"/>
    <n v="1197831"/>
    <d v="2021-10-04T00:00:00"/>
    <x v="2"/>
    <x v="24"/>
    <s v="Boise"/>
    <x v="3"/>
    <n v="44"/>
    <n v="101"/>
    <n v="4444"/>
    <n v="2888.6"/>
    <n v="0.65"/>
    <x v="2"/>
    <x v="8"/>
    <x v="1"/>
  </r>
  <r>
    <x v="2"/>
    <n v="1197831"/>
    <d v="2021-10-04T00:00:00"/>
    <x v="2"/>
    <x v="24"/>
    <s v="Boise"/>
    <x v="4"/>
    <n v="32"/>
    <n v="91"/>
    <n v="2912"/>
    <n v="1397.76"/>
    <n v="0.48"/>
    <x v="2"/>
    <x v="8"/>
    <x v="1"/>
  </r>
  <r>
    <x v="2"/>
    <n v="1197831"/>
    <d v="2021-10-04T00:00:00"/>
    <x v="2"/>
    <x v="24"/>
    <s v="Boise"/>
    <x v="5"/>
    <n v="42"/>
    <n v="142"/>
    <n v="5964"/>
    <n v="3936.2400000000002"/>
    <n v="0.66"/>
    <x v="2"/>
    <x v="8"/>
    <x v="1"/>
  </r>
  <r>
    <x v="2"/>
    <n v="1197831"/>
    <d v="2021-11-05T00:00:00"/>
    <x v="2"/>
    <x v="24"/>
    <s v="Boise"/>
    <x v="0"/>
    <n v="33"/>
    <n v="182"/>
    <n v="6006"/>
    <n v="3303.2999999999997"/>
    <n v="0.54999999999999993"/>
    <x v="2"/>
    <x v="9"/>
    <x v="1"/>
  </r>
  <r>
    <x v="2"/>
    <n v="1197831"/>
    <d v="2021-11-05T00:00:00"/>
    <x v="2"/>
    <x v="24"/>
    <s v="Boise"/>
    <x v="1"/>
    <n v="32"/>
    <n v="189"/>
    <n v="6048"/>
    <n v="3144.96"/>
    <n v="0.52"/>
    <x v="2"/>
    <x v="9"/>
    <x v="1"/>
  </r>
  <r>
    <x v="2"/>
    <n v="1197831"/>
    <d v="2021-11-05T00:00:00"/>
    <x v="2"/>
    <x v="24"/>
    <s v="Boise"/>
    <x v="2"/>
    <n v="58"/>
    <n v="150"/>
    <n v="8700"/>
    <n v="4698"/>
    <n v="0.54"/>
    <x v="2"/>
    <x v="9"/>
    <x v="1"/>
  </r>
  <r>
    <x v="2"/>
    <n v="1197831"/>
    <d v="2021-11-05T00:00:00"/>
    <x v="2"/>
    <x v="24"/>
    <s v="Boise"/>
    <x v="3"/>
    <n v="54"/>
    <n v="122"/>
    <n v="6588"/>
    <n v="4018.68"/>
    <n v="0.61"/>
    <x v="2"/>
    <x v="9"/>
    <x v="1"/>
  </r>
  <r>
    <x v="2"/>
    <n v="1197831"/>
    <d v="2021-11-05T00:00:00"/>
    <x v="2"/>
    <x v="24"/>
    <s v="Boise"/>
    <x v="4"/>
    <n v="54"/>
    <n v="106"/>
    <n v="5724"/>
    <n v="2862"/>
    <n v="0.5"/>
    <x v="2"/>
    <x v="9"/>
    <x v="1"/>
  </r>
  <r>
    <x v="2"/>
    <n v="1197831"/>
    <d v="2021-11-05T00:00:00"/>
    <x v="2"/>
    <x v="24"/>
    <s v="Boise"/>
    <x v="5"/>
    <n v="63"/>
    <n v="163"/>
    <n v="10269"/>
    <n v="6880.2300000000005"/>
    <n v="0.67"/>
    <x v="2"/>
    <x v="9"/>
    <x v="1"/>
  </r>
  <r>
    <x v="0"/>
    <n v="1197831"/>
    <d v="2021-12-04T00:00:00"/>
    <x v="2"/>
    <x v="24"/>
    <s v="Boise"/>
    <x v="0"/>
    <n v="54"/>
    <n v="233"/>
    <n v="12582"/>
    <n v="6794.2800000000007"/>
    <n v="0.54"/>
    <x v="2"/>
    <x v="10"/>
    <x v="1"/>
  </r>
  <r>
    <x v="0"/>
    <n v="1197831"/>
    <d v="2021-12-04T00:00:00"/>
    <x v="2"/>
    <x v="24"/>
    <s v="Boise"/>
    <x v="1"/>
    <n v="51"/>
    <n v="209"/>
    <n v="10659"/>
    <n v="5755.8600000000006"/>
    <n v="0.54"/>
    <x v="2"/>
    <x v="10"/>
    <x v="1"/>
  </r>
  <r>
    <x v="0"/>
    <n v="1197831"/>
    <d v="2021-12-04T00:00:00"/>
    <x v="2"/>
    <x v="24"/>
    <s v="Boise"/>
    <x v="2"/>
    <n v="56"/>
    <n v="176"/>
    <n v="9856"/>
    <n v="5125.12"/>
    <n v="0.52"/>
    <x v="2"/>
    <x v="10"/>
    <x v="1"/>
  </r>
  <r>
    <x v="0"/>
    <n v="1197831"/>
    <d v="2021-12-04T00:00:00"/>
    <x v="2"/>
    <x v="24"/>
    <s v="Boise"/>
    <x v="3"/>
    <n v="59"/>
    <n v="142"/>
    <n v="8378"/>
    <n v="5445.7"/>
    <n v="0.65"/>
    <x v="2"/>
    <x v="10"/>
    <x v="1"/>
  </r>
  <r>
    <x v="0"/>
    <n v="1197831"/>
    <d v="2021-12-04T00:00:00"/>
    <x v="2"/>
    <x v="24"/>
    <s v="Boise"/>
    <x v="4"/>
    <n v="50"/>
    <n v="133"/>
    <n v="6650"/>
    <n v="3258.5"/>
    <n v="0.49"/>
    <x v="2"/>
    <x v="10"/>
    <x v="1"/>
  </r>
  <r>
    <x v="0"/>
    <n v="1197831"/>
    <d v="2021-12-04T00:00:00"/>
    <x v="2"/>
    <x v="24"/>
    <s v="Boise"/>
    <x v="5"/>
    <n v="60"/>
    <n v="196"/>
    <n v="11760"/>
    <n v="8114.4000000000005"/>
    <n v="0.69000000000000006"/>
    <x v="2"/>
    <x v="10"/>
    <x v="1"/>
  </r>
  <r>
    <x v="0"/>
    <n v="1128299"/>
    <d v="2021-01-23T00:00:00"/>
    <x v="2"/>
    <x v="24"/>
    <s v="Boise"/>
    <x v="0"/>
    <n v="29"/>
    <n v="119"/>
    <n v="3451"/>
    <n v="1656.48"/>
    <n v="0.48"/>
    <x v="2"/>
    <x v="0"/>
    <x v="1"/>
  </r>
  <r>
    <x v="0"/>
    <n v="1128299"/>
    <d v="2021-01-23T00:00:00"/>
    <x v="2"/>
    <x v="24"/>
    <s v="Boise"/>
    <x v="1"/>
    <n v="37"/>
    <n v="106"/>
    <n v="3922"/>
    <n v="2000.22"/>
    <n v="0.51"/>
    <x v="2"/>
    <x v="0"/>
    <x v="1"/>
  </r>
  <r>
    <x v="0"/>
    <n v="1128299"/>
    <d v="2021-01-23T00:00:00"/>
    <x v="2"/>
    <x v="24"/>
    <s v="Boise"/>
    <x v="2"/>
    <n v="37"/>
    <n v="106"/>
    <n v="3922"/>
    <n v="1921.78"/>
    <n v="0.49"/>
    <x v="2"/>
    <x v="0"/>
    <x v="1"/>
  </r>
  <r>
    <x v="0"/>
    <n v="1128299"/>
    <d v="2021-01-23T00:00:00"/>
    <x v="2"/>
    <x v="24"/>
    <s v="Boise"/>
    <x v="3"/>
    <n v="38"/>
    <n v="77"/>
    <n v="2926"/>
    <n v="1345.9599999999998"/>
    <n v="0.45999999999999996"/>
    <x v="2"/>
    <x v="0"/>
    <x v="1"/>
  </r>
  <r>
    <x v="0"/>
    <n v="1128299"/>
    <d v="2021-01-23T00:00:00"/>
    <x v="2"/>
    <x v="24"/>
    <s v="Boise"/>
    <x v="4"/>
    <n v="42"/>
    <n v="63"/>
    <n v="2646"/>
    <n v="1190.6999999999998"/>
    <n v="0.44999999999999996"/>
    <x v="2"/>
    <x v="0"/>
    <x v="1"/>
  </r>
  <r>
    <x v="0"/>
    <n v="1128299"/>
    <d v="2021-01-23T00:00:00"/>
    <x v="2"/>
    <x v="24"/>
    <s v="Boise"/>
    <x v="5"/>
    <n v="36"/>
    <n v="111"/>
    <n v="3996"/>
    <n v="1398.6"/>
    <n v="0.35"/>
    <x v="2"/>
    <x v="0"/>
    <x v="1"/>
  </r>
  <r>
    <x v="0"/>
    <n v="1128299"/>
    <d v="2021-02-23T00:00:00"/>
    <x v="2"/>
    <x v="24"/>
    <s v="Boise"/>
    <x v="0"/>
    <n v="29"/>
    <n v="143"/>
    <n v="4147"/>
    <n v="2073.5"/>
    <n v="0.5"/>
    <x v="2"/>
    <x v="1"/>
    <x v="1"/>
  </r>
  <r>
    <x v="0"/>
    <n v="1128299"/>
    <d v="2021-02-23T00:00:00"/>
    <x v="2"/>
    <x v="24"/>
    <s v="Boise"/>
    <x v="1"/>
    <n v="38"/>
    <n v="113"/>
    <n v="4294"/>
    <n v="2318.7600000000002"/>
    <n v="0.54"/>
    <x v="2"/>
    <x v="1"/>
    <x v="1"/>
  </r>
  <r>
    <x v="0"/>
    <n v="1128299"/>
    <d v="2021-02-23T00:00:00"/>
    <x v="2"/>
    <x v="24"/>
    <s v="Boise"/>
    <x v="2"/>
    <n v="38"/>
    <n v="105"/>
    <n v="3990"/>
    <n v="1875.3"/>
    <n v="0.47"/>
    <x v="2"/>
    <x v="1"/>
    <x v="1"/>
  </r>
  <r>
    <x v="0"/>
    <n v="1128299"/>
    <d v="2021-02-23T00:00:00"/>
    <x v="2"/>
    <x v="25"/>
    <s v="Phoenix"/>
    <x v="3"/>
    <n v="38"/>
    <n v="63"/>
    <n v="2394"/>
    <n v="1149.1199999999999"/>
    <n v="0.48"/>
    <x v="2"/>
    <x v="1"/>
    <x v="1"/>
  </r>
  <r>
    <x v="0"/>
    <n v="1128299"/>
    <d v="2021-02-23T00:00:00"/>
    <x v="2"/>
    <x v="25"/>
    <s v="Phoenix"/>
    <x v="4"/>
    <n v="42"/>
    <n v="44"/>
    <n v="1848"/>
    <n v="813.12"/>
    <n v="0.44"/>
    <x v="2"/>
    <x v="1"/>
    <x v="1"/>
  </r>
  <r>
    <x v="0"/>
    <n v="1128299"/>
    <d v="2021-02-23T00:00:00"/>
    <x v="2"/>
    <x v="25"/>
    <s v="Phoenix"/>
    <x v="5"/>
    <n v="38"/>
    <n v="88"/>
    <n v="3344"/>
    <n v="1203.8399999999999"/>
    <n v="0.36"/>
    <x v="2"/>
    <x v="1"/>
    <x v="1"/>
  </r>
  <r>
    <x v="0"/>
    <n v="1128299"/>
    <d v="2021-03-22T00:00:00"/>
    <x v="2"/>
    <x v="25"/>
    <s v="Phoenix"/>
    <x v="0"/>
    <n v="37"/>
    <n v="145"/>
    <n v="5365"/>
    <n v="2521.5499999999997"/>
    <n v="0.47"/>
    <x v="2"/>
    <x v="2"/>
    <x v="1"/>
  </r>
  <r>
    <x v="0"/>
    <n v="1128299"/>
    <d v="2021-03-22T00:00:00"/>
    <x v="2"/>
    <x v="25"/>
    <s v="Phoenix"/>
    <x v="1"/>
    <n v="48"/>
    <n v="95"/>
    <n v="4560"/>
    <n v="2508"/>
    <n v="0.55000000000000004"/>
    <x v="2"/>
    <x v="2"/>
    <x v="1"/>
  </r>
  <r>
    <x v="0"/>
    <n v="1128299"/>
    <d v="2021-03-22T00:00:00"/>
    <x v="2"/>
    <x v="25"/>
    <s v="Phoenix"/>
    <x v="2"/>
    <n v="49"/>
    <n v="91"/>
    <n v="4459"/>
    <n v="2229.5"/>
    <n v="0.5"/>
    <x v="2"/>
    <x v="2"/>
    <x v="1"/>
  </r>
  <r>
    <x v="0"/>
    <n v="1128299"/>
    <d v="2021-03-22T00:00:00"/>
    <x v="2"/>
    <x v="25"/>
    <s v="Phoenix"/>
    <x v="3"/>
    <n v="47"/>
    <n v="68"/>
    <n v="3196"/>
    <n v="1470.1599999999999"/>
    <n v="0.45999999999999996"/>
    <x v="2"/>
    <x v="2"/>
    <x v="1"/>
  </r>
  <r>
    <x v="0"/>
    <n v="1128299"/>
    <d v="2021-03-22T00:00:00"/>
    <x v="2"/>
    <x v="25"/>
    <s v="Phoenix"/>
    <x v="4"/>
    <n v="54"/>
    <n v="31"/>
    <n v="1674"/>
    <n v="686.33999999999992"/>
    <n v="0.41"/>
    <x v="2"/>
    <x v="2"/>
    <x v="1"/>
  </r>
  <r>
    <x v="0"/>
    <n v="1128299"/>
    <d v="2021-03-22T00:00:00"/>
    <x v="2"/>
    <x v="25"/>
    <s v="Phoenix"/>
    <x v="5"/>
    <n v="47"/>
    <n v="88"/>
    <n v="4136"/>
    <n v="1654.4"/>
    <n v="0.4"/>
    <x v="2"/>
    <x v="2"/>
    <x v="1"/>
  </r>
  <r>
    <x v="0"/>
    <n v="1128299"/>
    <d v="2021-04-23T00:00:00"/>
    <x v="2"/>
    <x v="25"/>
    <s v="Phoenix"/>
    <x v="0"/>
    <n v="48"/>
    <n v="130"/>
    <n v="6240"/>
    <n v="2807.9999999999995"/>
    <n v="0.44999999999999996"/>
    <x v="2"/>
    <x v="3"/>
    <x v="1"/>
  </r>
  <r>
    <x v="0"/>
    <n v="1128299"/>
    <d v="2021-04-23T00:00:00"/>
    <x v="2"/>
    <x v="25"/>
    <s v="Phoenix"/>
    <x v="1"/>
    <n v="53"/>
    <n v="90"/>
    <n v="4770"/>
    <n v="2385"/>
    <n v="0.5"/>
    <x v="2"/>
    <x v="3"/>
    <x v="1"/>
  </r>
  <r>
    <x v="0"/>
    <n v="1128299"/>
    <d v="2021-04-23T00:00:00"/>
    <x v="2"/>
    <x v="25"/>
    <s v="Phoenix"/>
    <x v="2"/>
    <n v="50"/>
    <n v="102"/>
    <n v="5100"/>
    <n v="2550"/>
    <n v="0.5"/>
    <x v="2"/>
    <x v="3"/>
    <x v="1"/>
  </r>
  <r>
    <x v="0"/>
    <n v="1128299"/>
    <d v="2021-04-23T00:00:00"/>
    <x v="2"/>
    <x v="25"/>
    <s v="Phoenix"/>
    <x v="3"/>
    <n v="46"/>
    <n v="75"/>
    <n v="3450"/>
    <n v="1725"/>
    <n v="0.5"/>
    <x v="2"/>
    <x v="3"/>
    <x v="1"/>
  </r>
  <r>
    <x v="0"/>
    <n v="1128299"/>
    <d v="2021-04-23T00:00:00"/>
    <x v="2"/>
    <x v="25"/>
    <s v="Phoenix"/>
    <x v="4"/>
    <n v="50"/>
    <n v="39"/>
    <n v="1950"/>
    <n v="819"/>
    <n v="0.42"/>
    <x v="2"/>
    <x v="3"/>
    <x v="1"/>
  </r>
  <r>
    <x v="0"/>
    <n v="1128299"/>
    <d v="2021-04-23T00:00:00"/>
    <x v="2"/>
    <x v="25"/>
    <s v="Phoenix"/>
    <x v="5"/>
    <n v="67"/>
    <n v="94"/>
    <n v="6298"/>
    <n v="2267.2799999999997"/>
    <n v="0.36"/>
    <x v="2"/>
    <x v="3"/>
    <x v="1"/>
  </r>
  <r>
    <x v="0"/>
    <n v="1128299"/>
    <d v="2021-05-24T00:00:00"/>
    <x v="2"/>
    <x v="25"/>
    <s v="Phoenix"/>
    <x v="0"/>
    <n v="47"/>
    <n v="147"/>
    <n v="6909"/>
    <n v="3247.23"/>
    <n v="0.47"/>
    <x v="2"/>
    <x v="4"/>
    <x v="1"/>
  </r>
  <r>
    <x v="0"/>
    <n v="1128299"/>
    <d v="2021-05-24T00:00:00"/>
    <x v="2"/>
    <x v="25"/>
    <s v="Phoenix"/>
    <x v="1"/>
    <n v="53"/>
    <n v="113"/>
    <n v="5989"/>
    <n v="3234.0600000000004"/>
    <n v="0.54"/>
    <x v="2"/>
    <x v="4"/>
    <x v="1"/>
  </r>
  <r>
    <x v="0"/>
    <n v="1128299"/>
    <d v="2021-05-24T00:00:00"/>
    <x v="2"/>
    <x v="25"/>
    <s v="Phoenix"/>
    <x v="2"/>
    <n v="50"/>
    <n v="120"/>
    <n v="6000"/>
    <n v="2820"/>
    <n v="0.47"/>
    <x v="2"/>
    <x v="4"/>
    <x v="1"/>
  </r>
  <r>
    <x v="0"/>
    <n v="1128299"/>
    <d v="2021-05-24T00:00:00"/>
    <x v="2"/>
    <x v="25"/>
    <s v="Phoenix"/>
    <x v="3"/>
    <n v="49"/>
    <n v="90"/>
    <n v="4410"/>
    <n v="2205"/>
    <n v="0.5"/>
    <x v="2"/>
    <x v="4"/>
    <x v="1"/>
  </r>
  <r>
    <x v="0"/>
    <n v="1128299"/>
    <d v="2021-05-24T00:00:00"/>
    <x v="2"/>
    <x v="25"/>
    <s v="Phoenix"/>
    <x v="4"/>
    <n v="51"/>
    <n v="58"/>
    <n v="2958"/>
    <n v="1212.78"/>
    <n v="0.41"/>
    <x v="2"/>
    <x v="4"/>
    <x v="1"/>
  </r>
  <r>
    <x v="0"/>
    <n v="1128299"/>
    <d v="2021-05-24T00:00:00"/>
    <x v="2"/>
    <x v="25"/>
    <s v="Phoenix"/>
    <x v="5"/>
    <n v="64"/>
    <n v="98"/>
    <n v="6272"/>
    <n v="2257.92"/>
    <n v="0.36"/>
    <x v="2"/>
    <x v="4"/>
    <x v="1"/>
  </r>
  <r>
    <x v="0"/>
    <n v="1128299"/>
    <d v="2021-06-23T00:00:00"/>
    <x v="2"/>
    <x v="25"/>
    <s v="Phoenix"/>
    <x v="0"/>
    <n v="48"/>
    <n v="156"/>
    <n v="7488"/>
    <n v="3669.12"/>
    <n v="0.49"/>
    <x v="2"/>
    <x v="11"/>
    <x v="1"/>
  </r>
  <r>
    <x v="0"/>
    <n v="1128299"/>
    <d v="2021-06-23T00:00:00"/>
    <x v="2"/>
    <x v="25"/>
    <s v="Phoenix"/>
    <x v="1"/>
    <n v="51"/>
    <n v="138"/>
    <n v="7038"/>
    <n v="3659.76"/>
    <n v="0.52"/>
    <x v="2"/>
    <x v="11"/>
    <x v="1"/>
  </r>
  <r>
    <x v="0"/>
    <n v="1128299"/>
    <d v="2021-06-23T00:00:00"/>
    <x v="2"/>
    <x v="25"/>
    <s v="Phoenix"/>
    <x v="2"/>
    <n v="51"/>
    <n v="138"/>
    <n v="7038"/>
    <n v="3167.1"/>
    <n v="0.44999999999999996"/>
    <x v="2"/>
    <x v="11"/>
    <x v="1"/>
  </r>
  <r>
    <x v="0"/>
    <n v="1128299"/>
    <d v="2021-06-23T00:00:00"/>
    <x v="2"/>
    <x v="25"/>
    <s v="Phoenix"/>
    <x v="3"/>
    <n v="46"/>
    <n v="95"/>
    <n v="4370"/>
    <n v="2185"/>
    <n v="0.5"/>
    <x v="2"/>
    <x v="11"/>
    <x v="1"/>
  </r>
  <r>
    <x v="0"/>
    <n v="1128299"/>
    <d v="2021-06-23T00:00:00"/>
    <x v="2"/>
    <x v="25"/>
    <s v="Phoenix"/>
    <x v="4"/>
    <n v="51"/>
    <n v="68"/>
    <n v="3468"/>
    <n v="1456.56"/>
    <n v="0.42"/>
    <x v="2"/>
    <x v="11"/>
    <x v="1"/>
  </r>
  <r>
    <x v="0"/>
    <n v="1128299"/>
    <d v="2021-06-23T00:00:00"/>
    <x v="2"/>
    <x v="25"/>
    <s v="Phoenix"/>
    <x v="5"/>
    <n v="69"/>
    <n v="131"/>
    <n v="9039"/>
    <n v="3525.21"/>
    <n v="0.39"/>
    <x v="2"/>
    <x v="11"/>
    <x v="1"/>
  </r>
  <r>
    <x v="0"/>
    <n v="1128299"/>
    <d v="2021-07-22T00:00:00"/>
    <x v="2"/>
    <x v="25"/>
    <s v="Phoenix"/>
    <x v="0"/>
    <n v="49"/>
    <n v="196"/>
    <n v="9604"/>
    <n v="4705.96"/>
    <n v="0.49"/>
    <x v="2"/>
    <x v="5"/>
    <x v="1"/>
  </r>
  <r>
    <x v="0"/>
    <n v="1128299"/>
    <d v="2021-07-22T00:00:00"/>
    <x v="2"/>
    <x v="25"/>
    <s v="Phoenix"/>
    <x v="1"/>
    <n v="50"/>
    <n v="142"/>
    <n v="7100"/>
    <n v="3621"/>
    <n v="0.51"/>
    <x v="2"/>
    <x v="5"/>
    <x v="1"/>
  </r>
  <r>
    <x v="0"/>
    <n v="1128299"/>
    <d v="2021-07-22T00:00:00"/>
    <x v="2"/>
    <x v="25"/>
    <s v="Phoenix"/>
    <x v="2"/>
    <n v="51"/>
    <n v="133"/>
    <n v="6783"/>
    <n v="3188.0099999999998"/>
    <n v="0.47"/>
    <x v="2"/>
    <x v="5"/>
    <x v="1"/>
  </r>
  <r>
    <x v="0"/>
    <n v="1128299"/>
    <d v="2021-07-22T00:00:00"/>
    <x v="2"/>
    <x v="25"/>
    <s v="Phoenix"/>
    <x v="3"/>
    <n v="48"/>
    <n v="101"/>
    <n v="4848"/>
    <n v="2181.6"/>
    <n v="0.44999999999999996"/>
    <x v="2"/>
    <x v="5"/>
    <x v="1"/>
  </r>
  <r>
    <x v="0"/>
    <n v="1128299"/>
    <d v="2021-07-22T00:00:00"/>
    <x v="2"/>
    <x v="25"/>
    <s v="Phoenix"/>
    <x v="4"/>
    <n v="52"/>
    <n v="128"/>
    <n v="6656"/>
    <n v="2862.08"/>
    <n v="0.43"/>
    <x v="2"/>
    <x v="5"/>
    <x v="1"/>
  </r>
  <r>
    <x v="0"/>
    <n v="1128299"/>
    <d v="2021-07-22T00:00:00"/>
    <x v="2"/>
    <x v="25"/>
    <s v="Phoenix"/>
    <x v="5"/>
    <n v="67"/>
    <n v="123"/>
    <n v="8241"/>
    <n v="3131.58"/>
    <n v="0.38"/>
    <x v="2"/>
    <x v="5"/>
    <x v="1"/>
  </r>
  <r>
    <x v="0"/>
    <n v="1128299"/>
    <d v="2021-08-23T00:00:00"/>
    <x v="2"/>
    <x v="25"/>
    <s v="Phoenix"/>
    <x v="0"/>
    <n v="50"/>
    <n v="163"/>
    <n v="8150"/>
    <n v="4075"/>
    <n v="0.5"/>
    <x v="2"/>
    <x v="6"/>
    <x v="1"/>
  </r>
  <r>
    <x v="0"/>
    <n v="1128299"/>
    <d v="2021-08-23T00:00:00"/>
    <x v="2"/>
    <x v="25"/>
    <s v="Phoenix"/>
    <x v="1"/>
    <n v="57"/>
    <n v="161"/>
    <n v="9177"/>
    <n v="4588.5"/>
    <n v="0.5"/>
    <x v="2"/>
    <x v="6"/>
    <x v="1"/>
  </r>
  <r>
    <x v="0"/>
    <n v="1128299"/>
    <d v="2021-08-23T00:00:00"/>
    <x v="2"/>
    <x v="25"/>
    <s v="Phoenix"/>
    <x v="2"/>
    <n v="54"/>
    <n v="113"/>
    <n v="6102"/>
    <n v="2989.98"/>
    <n v="0.49"/>
    <x v="2"/>
    <x v="6"/>
    <x v="1"/>
  </r>
  <r>
    <x v="0"/>
    <n v="1128299"/>
    <d v="2021-08-23T00:00:00"/>
    <x v="2"/>
    <x v="25"/>
    <s v="Phoenix"/>
    <x v="3"/>
    <n v="52"/>
    <n v="112"/>
    <n v="5824"/>
    <n v="2853.7599999999998"/>
    <n v="0.49"/>
    <x v="2"/>
    <x v="6"/>
    <x v="1"/>
  </r>
  <r>
    <x v="0"/>
    <n v="1128299"/>
    <d v="2021-08-23T00:00:00"/>
    <x v="2"/>
    <x v="25"/>
    <s v="Phoenix"/>
    <x v="4"/>
    <n v="59"/>
    <n v="116"/>
    <n v="6844"/>
    <n v="2806.04"/>
    <n v="0.41"/>
    <x v="2"/>
    <x v="6"/>
    <x v="1"/>
  </r>
  <r>
    <x v="0"/>
    <n v="1128299"/>
    <d v="2021-08-23T00:00:00"/>
    <x v="2"/>
    <x v="25"/>
    <s v="Phoenix"/>
    <x v="5"/>
    <n v="65"/>
    <n v="94"/>
    <n v="6110"/>
    <n v="2444"/>
    <n v="0.4"/>
    <x v="2"/>
    <x v="6"/>
    <x v="1"/>
  </r>
  <r>
    <x v="0"/>
    <n v="1128299"/>
    <d v="2021-09-24T00:00:00"/>
    <x v="2"/>
    <x v="25"/>
    <s v="Phoenix"/>
    <x v="0"/>
    <n v="41"/>
    <n v="167"/>
    <n v="6847"/>
    <n v="3355.0299999999997"/>
    <n v="0.49"/>
    <x v="2"/>
    <x v="7"/>
    <x v="1"/>
  </r>
  <r>
    <x v="0"/>
    <n v="1128299"/>
    <d v="2021-09-24T00:00:00"/>
    <x v="2"/>
    <x v="25"/>
    <s v="Phoenix"/>
    <x v="1"/>
    <n v="45"/>
    <n v="161"/>
    <n v="7245"/>
    <n v="3839.8500000000004"/>
    <n v="0.53"/>
    <x v="2"/>
    <x v="7"/>
    <x v="1"/>
  </r>
  <r>
    <x v="0"/>
    <n v="1128299"/>
    <d v="2021-09-24T00:00:00"/>
    <x v="2"/>
    <x v="25"/>
    <s v="Phoenix"/>
    <x v="2"/>
    <n v="43"/>
    <n v="128"/>
    <n v="5504"/>
    <n v="2476.7999999999997"/>
    <n v="0.44999999999999996"/>
    <x v="2"/>
    <x v="7"/>
    <x v="1"/>
  </r>
  <r>
    <x v="0"/>
    <n v="1128299"/>
    <d v="2021-09-24T00:00:00"/>
    <x v="2"/>
    <x v="25"/>
    <s v="Phoenix"/>
    <x v="3"/>
    <n v="41"/>
    <n v="113"/>
    <n v="4633"/>
    <n v="2177.5099999999998"/>
    <n v="0.47"/>
    <x v="2"/>
    <x v="7"/>
    <x v="1"/>
  </r>
  <r>
    <x v="0"/>
    <n v="1128299"/>
    <d v="2021-09-24T00:00:00"/>
    <x v="2"/>
    <x v="25"/>
    <s v="Phoenix"/>
    <x v="4"/>
    <n v="54"/>
    <n v="105"/>
    <n v="5670"/>
    <n v="2494.8000000000002"/>
    <n v="0.44"/>
    <x v="2"/>
    <x v="7"/>
    <x v="1"/>
  </r>
  <r>
    <x v="0"/>
    <n v="1128299"/>
    <d v="2021-09-24T00:00:00"/>
    <x v="2"/>
    <x v="25"/>
    <s v="Phoenix"/>
    <x v="5"/>
    <n v="56"/>
    <n v="119"/>
    <n v="6664"/>
    <n v="2465.6799999999998"/>
    <n v="0.37"/>
    <x v="2"/>
    <x v="7"/>
    <x v="1"/>
  </r>
  <r>
    <x v="0"/>
    <n v="1128299"/>
    <d v="2021-10-23T00:00:00"/>
    <x v="2"/>
    <x v="25"/>
    <s v="Phoenix"/>
    <x v="0"/>
    <n v="41"/>
    <n v="135"/>
    <n v="5535"/>
    <n v="2656.7999999999997"/>
    <n v="0.48"/>
    <x v="2"/>
    <x v="8"/>
    <x v="1"/>
  </r>
  <r>
    <x v="0"/>
    <n v="1128299"/>
    <d v="2021-10-23T00:00:00"/>
    <x v="2"/>
    <x v="25"/>
    <s v="Phoenix"/>
    <x v="1"/>
    <n v="47"/>
    <n v="145"/>
    <n v="6815"/>
    <n v="3611.9500000000003"/>
    <n v="0.53"/>
    <x v="2"/>
    <x v="8"/>
    <x v="1"/>
  </r>
  <r>
    <x v="0"/>
    <n v="1128299"/>
    <d v="2021-10-23T00:00:00"/>
    <x v="2"/>
    <x v="25"/>
    <s v="Phoenix"/>
    <x v="2"/>
    <n v="44"/>
    <n v="91"/>
    <n v="4004"/>
    <n v="1921.9199999999998"/>
    <n v="0.48"/>
    <x v="2"/>
    <x v="8"/>
    <x v="1"/>
  </r>
  <r>
    <x v="0"/>
    <n v="1128299"/>
    <d v="2021-10-23T00:00:00"/>
    <x v="2"/>
    <x v="25"/>
    <s v="Phoenix"/>
    <x v="3"/>
    <n v="43"/>
    <n v="90"/>
    <n v="3870"/>
    <n v="1896.3"/>
    <n v="0.49"/>
    <x v="2"/>
    <x v="8"/>
    <x v="1"/>
  </r>
  <r>
    <x v="0"/>
    <n v="1128299"/>
    <d v="2021-10-23T00:00:00"/>
    <x v="2"/>
    <x v="25"/>
    <s v="Phoenix"/>
    <x v="4"/>
    <n v="53"/>
    <n v="69"/>
    <n v="3657"/>
    <n v="1462.8000000000002"/>
    <n v="0.4"/>
    <x v="2"/>
    <x v="8"/>
    <x v="1"/>
  </r>
  <r>
    <x v="0"/>
    <n v="1128299"/>
    <d v="2021-10-23T00:00:00"/>
    <x v="2"/>
    <x v="25"/>
    <s v="Phoenix"/>
    <x v="5"/>
    <n v="56"/>
    <n v="85"/>
    <n v="4760"/>
    <n v="1808.8"/>
    <n v="0.38"/>
    <x v="2"/>
    <x v="8"/>
    <x v="1"/>
  </r>
  <r>
    <x v="0"/>
    <n v="1128299"/>
    <d v="2021-11-23T00:00:00"/>
    <x v="2"/>
    <x v="25"/>
    <s v="Phoenix"/>
    <x v="0"/>
    <n v="42"/>
    <n v="135"/>
    <n v="5670"/>
    <n v="2664.8999999999996"/>
    <n v="0.47"/>
    <x v="2"/>
    <x v="9"/>
    <x v="1"/>
  </r>
  <r>
    <x v="0"/>
    <n v="1128299"/>
    <d v="2021-11-23T00:00:00"/>
    <x v="2"/>
    <x v="25"/>
    <s v="Phoenix"/>
    <x v="1"/>
    <n v="46"/>
    <n v="147"/>
    <n v="6762"/>
    <n v="3516.2400000000002"/>
    <n v="0.52"/>
    <x v="2"/>
    <x v="9"/>
    <x v="1"/>
  </r>
  <r>
    <x v="0"/>
    <n v="1128299"/>
    <d v="2021-11-23T00:00:00"/>
    <x v="2"/>
    <x v="25"/>
    <s v="Phoenix"/>
    <x v="2"/>
    <n v="44"/>
    <n v="105"/>
    <n v="4620"/>
    <n v="2125.1999999999998"/>
    <n v="0.45999999999999996"/>
    <x v="2"/>
    <x v="9"/>
    <x v="1"/>
  </r>
  <r>
    <x v="0"/>
    <n v="1128299"/>
    <d v="2021-11-23T00:00:00"/>
    <x v="2"/>
    <x v="25"/>
    <s v="Phoenix"/>
    <x v="3"/>
    <n v="42"/>
    <n v="98"/>
    <n v="4116"/>
    <n v="1934.52"/>
    <n v="0.47"/>
    <x v="2"/>
    <x v="9"/>
    <x v="1"/>
  </r>
  <r>
    <x v="0"/>
    <n v="1128299"/>
    <d v="2021-11-23T00:00:00"/>
    <x v="2"/>
    <x v="25"/>
    <s v="Phoenix"/>
    <x v="4"/>
    <n v="53"/>
    <n v="87"/>
    <n v="4611"/>
    <n v="1890.51"/>
    <n v="0.41"/>
    <x v="2"/>
    <x v="9"/>
    <x v="1"/>
  </r>
  <r>
    <x v="0"/>
    <n v="1128299"/>
    <d v="2021-11-23T00:00:00"/>
    <x v="2"/>
    <x v="25"/>
    <s v="Phoenix"/>
    <x v="5"/>
    <n v="55"/>
    <n v="111"/>
    <n v="6105"/>
    <n v="2258.85"/>
    <n v="0.37"/>
    <x v="2"/>
    <x v="9"/>
    <x v="1"/>
  </r>
  <r>
    <x v="0"/>
    <n v="1128299"/>
    <d v="2021-12-22T00:00:00"/>
    <x v="2"/>
    <x v="25"/>
    <s v="Phoenix"/>
    <x v="0"/>
    <n v="44"/>
    <n v="181"/>
    <n v="7964"/>
    <n v="3663.4399999999996"/>
    <n v="0.45999999999999996"/>
    <x v="2"/>
    <x v="10"/>
    <x v="1"/>
  </r>
  <r>
    <x v="0"/>
    <n v="1128299"/>
    <d v="2021-12-22T00:00:00"/>
    <x v="2"/>
    <x v="25"/>
    <s v="Phoenix"/>
    <x v="1"/>
    <n v="49"/>
    <n v="175"/>
    <n v="8575"/>
    <n v="4630.5"/>
    <n v="0.54"/>
    <x v="2"/>
    <x v="10"/>
    <x v="1"/>
  </r>
  <r>
    <x v="4"/>
    <n v="1128299"/>
    <d v="2021-12-22T00:00:00"/>
    <x v="2"/>
    <x v="25"/>
    <s v="Phoenix"/>
    <x v="2"/>
    <n v="43"/>
    <n v="123"/>
    <n v="5289"/>
    <n v="2538.7199999999998"/>
    <n v="0.48"/>
    <x v="2"/>
    <x v="10"/>
    <x v="1"/>
  </r>
  <r>
    <x v="4"/>
    <n v="1128299"/>
    <d v="2021-12-22T00:00:00"/>
    <x v="2"/>
    <x v="25"/>
    <s v="Phoenix"/>
    <x v="3"/>
    <n v="44"/>
    <n v="115"/>
    <n v="5060"/>
    <n v="2277"/>
    <n v="0.44999999999999996"/>
    <x v="2"/>
    <x v="10"/>
    <x v="1"/>
  </r>
  <r>
    <x v="4"/>
    <n v="1128299"/>
    <d v="2021-12-22T00:00:00"/>
    <x v="2"/>
    <x v="25"/>
    <s v="Phoenix"/>
    <x v="4"/>
    <n v="52"/>
    <n v="88"/>
    <n v="4576"/>
    <n v="1967.68"/>
    <n v="0.43"/>
    <x v="2"/>
    <x v="10"/>
    <x v="1"/>
  </r>
  <r>
    <x v="4"/>
    <n v="1128299"/>
    <d v="2021-12-22T00:00:00"/>
    <x v="2"/>
    <x v="25"/>
    <s v="Phoenix"/>
    <x v="5"/>
    <n v="58"/>
    <n v="135"/>
    <n v="7830"/>
    <n v="2897.1"/>
    <n v="0.37"/>
    <x v="2"/>
    <x v="10"/>
    <x v="1"/>
  </r>
  <r>
    <x v="4"/>
    <n v="1128299"/>
    <d v="2021-01-26T00:00:00"/>
    <x v="2"/>
    <x v="25"/>
    <s v="Phoenix"/>
    <x v="0"/>
    <n v="33"/>
    <n v="133"/>
    <n v="4389"/>
    <n v="2150.61"/>
    <n v="0.49"/>
    <x v="2"/>
    <x v="0"/>
    <x v="1"/>
  </r>
  <r>
    <x v="4"/>
    <n v="1128299"/>
    <d v="2021-01-26T00:00:00"/>
    <x v="2"/>
    <x v="25"/>
    <s v="Phoenix"/>
    <x v="1"/>
    <n v="42"/>
    <n v="138"/>
    <n v="5796"/>
    <n v="3071.88"/>
    <n v="0.53"/>
    <x v="2"/>
    <x v="0"/>
    <x v="1"/>
  </r>
  <r>
    <x v="4"/>
    <n v="1128299"/>
    <d v="2021-01-26T00:00:00"/>
    <x v="2"/>
    <x v="25"/>
    <s v="Phoenix"/>
    <x v="2"/>
    <n v="42"/>
    <n v="138"/>
    <n v="5796"/>
    <n v="2666.16"/>
    <n v="0.45999999999999996"/>
    <x v="2"/>
    <x v="0"/>
    <x v="1"/>
  </r>
  <r>
    <x v="4"/>
    <n v="1128299"/>
    <d v="2021-01-26T00:00:00"/>
    <x v="2"/>
    <x v="25"/>
    <s v="Phoenix"/>
    <x v="3"/>
    <n v="43"/>
    <n v="85"/>
    <n v="3655"/>
    <n v="1790.95"/>
    <n v="0.49"/>
    <x v="2"/>
    <x v="0"/>
    <x v="1"/>
  </r>
  <r>
    <x v="4"/>
    <n v="1128299"/>
    <d v="2021-01-26T00:00:00"/>
    <x v="2"/>
    <x v="25"/>
    <s v="Phoenix"/>
    <x v="4"/>
    <n v="45"/>
    <n v="80"/>
    <n v="3600"/>
    <n v="1476"/>
    <n v="0.41"/>
    <x v="2"/>
    <x v="0"/>
    <x v="1"/>
  </r>
  <r>
    <x v="4"/>
    <n v="1128299"/>
    <d v="2021-01-26T00:00:00"/>
    <x v="2"/>
    <x v="25"/>
    <s v="Phoenix"/>
    <x v="5"/>
    <n v="42"/>
    <n v="128"/>
    <n v="5376"/>
    <n v="1935.36"/>
    <n v="0.36"/>
    <x v="2"/>
    <x v="0"/>
    <x v="1"/>
  </r>
  <r>
    <x v="4"/>
    <n v="1128299"/>
    <d v="2021-02-26T00:00:00"/>
    <x v="2"/>
    <x v="25"/>
    <s v="Phoenix"/>
    <x v="0"/>
    <n v="33"/>
    <n v="147"/>
    <n v="4851"/>
    <n v="2376.9899999999998"/>
    <n v="0.49"/>
    <x v="2"/>
    <x v="1"/>
    <x v="1"/>
  </r>
  <r>
    <x v="4"/>
    <n v="1128299"/>
    <d v="2021-02-26T00:00:00"/>
    <x v="2"/>
    <x v="25"/>
    <s v="Phoenix"/>
    <x v="1"/>
    <n v="44"/>
    <n v="106"/>
    <n v="4664"/>
    <n v="2565.2000000000003"/>
    <n v="0.55000000000000004"/>
    <x v="2"/>
    <x v="1"/>
    <x v="1"/>
  </r>
  <r>
    <x v="4"/>
    <n v="1128299"/>
    <d v="2021-02-26T00:00:00"/>
    <x v="2"/>
    <x v="25"/>
    <s v="Phoenix"/>
    <x v="2"/>
    <n v="41"/>
    <n v="111"/>
    <n v="4551"/>
    <n v="2093.46"/>
    <n v="0.45999999999999996"/>
    <x v="2"/>
    <x v="1"/>
    <x v="1"/>
  </r>
  <r>
    <x v="4"/>
    <n v="1128299"/>
    <d v="2021-02-26T00:00:00"/>
    <x v="2"/>
    <x v="26"/>
    <s v="Albuquerque"/>
    <x v="3"/>
    <n v="43"/>
    <n v="74"/>
    <n v="3182"/>
    <n v="1559.18"/>
    <n v="0.49"/>
    <x v="2"/>
    <x v="1"/>
    <x v="1"/>
  </r>
  <r>
    <x v="4"/>
    <n v="1128299"/>
    <d v="2021-02-26T00:00:00"/>
    <x v="2"/>
    <x v="26"/>
    <s v="Albuquerque"/>
    <x v="4"/>
    <n v="45"/>
    <n v="54"/>
    <n v="2430"/>
    <n v="1069.2"/>
    <n v="0.44"/>
    <x v="2"/>
    <x v="1"/>
    <x v="1"/>
  </r>
  <r>
    <x v="4"/>
    <n v="1128299"/>
    <d v="2021-02-26T00:00:00"/>
    <x v="2"/>
    <x v="26"/>
    <s v="Albuquerque"/>
    <x v="5"/>
    <n v="41"/>
    <n v="104"/>
    <n v="4264"/>
    <n v="1620.32"/>
    <n v="0.38"/>
    <x v="2"/>
    <x v="1"/>
    <x v="1"/>
  </r>
  <r>
    <x v="4"/>
    <n v="1128299"/>
    <d v="2021-03-25T00:00:00"/>
    <x v="2"/>
    <x v="26"/>
    <s v="Albuquerque"/>
    <x v="0"/>
    <n v="44"/>
    <n v="165"/>
    <n v="7260"/>
    <n v="3630"/>
    <n v="0.5"/>
    <x v="2"/>
    <x v="2"/>
    <x v="1"/>
  </r>
  <r>
    <x v="4"/>
    <n v="1128299"/>
    <d v="2021-03-25T00:00:00"/>
    <x v="2"/>
    <x v="26"/>
    <s v="Albuquerque"/>
    <x v="1"/>
    <n v="51"/>
    <n v="112"/>
    <n v="5712"/>
    <n v="3027.36"/>
    <n v="0.53"/>
    <x v="2"/>
    <x v="2"/>
    <x v="1"/>
  </r>
  <r>
    <x v="4"/>
    <n v="1128299"/>
    <d v="2021-03-25T00:00:00"/>
    <x v="2"/>
    <x v="26"/>
    <s v="Albuquerque"/>
    <x v="2"/>
    <n v="52"/>
    <n v="112"/>
    <n v="5824"/>
    <n v="2853.7599999999998"/>
    <n v="0.49"/>
    <x v="2"/>
    <x v="2"/>
    <x v="1"/>
  </r>
  <r>
    <x v="4"/>
    <n v="1128299"/>
    <d v="2021-03-25T00:00:00"/>
    <x v="2"/>
    <x v="26"/>
    <s v="Albuquerque"/>
    <x v="3"/>
    <n v="50"/>
    <n v="83"/>
    <n v="4150"/>
    <n v="1908.9999999999998"/>
    <n v="0.45999999999999996"/>
    <x v="2"/>
    <x v="2"/>
    <x v="1"/>
  </r>
  <r>
    <x v="4"/>
    <n v="1128299"/>
    <d v="2021-03-25T00:00:00"/>
    <x v="2"/>
    <x v="26"/>
    <s v="Albuquerque"/>
    <x v="4"/>
    <n v="55"/>
    <n v="53"/>
    <n v="2915"/>
    <n v="1253.45"/>
    <n v="0.43"/>
    <x v="2"/>
    <x v="2"/>
    <x v="1"/>
  </r>
  <r>
    <x v="4"/>
    <n v="1128299"/>
    <d v="2021-03-25T00:00:00"/>
    <x v="2"/>
    <x v="26"/>
    <s v="Albuquerque"/>
    <x v="5"/>
    <n v="50"/>
    <n v="98"/>
    <n v="4900"/>
    <n v="1862"/>
    <n v="0.38"/>
    <x v="2"/>
    <x v="2"/>
    <x v="1"/>
  </r>
  <r>
    <x v="4"/>
    <n v="1128299"/>
    <d v="2021-04-26T00:00:00"/>
    <x v="2"/>
    <x v="26"/>
    <s v="Albuquerque"/>
    <x v="0"/>
    <n v="51"/>
    <n v="154"/>
    <n v="7854"/>
    <n v="3534.2999999999997"/>
    <n v="0.44999999999999996"/>
    <x v="2"/>
    <x v="3"/>
    <x v="1"/>
  </r>
  <r>
    <x v="4"/>
    <n v="1128299"/>
    <d v="2021-04-26T00:00:00"/>
    <x v="2"/>
    <x v="26"/>
    <s v="Albuquerque"/>
    <x v="1"/>
    <n v="59"/>
    <n v="98"/>
    <n v="5782"/>
    <n v="2891"/>
    <n v="0.5"/>
    <x v="2"/>
    <x v="3"/>
    <x v="1"/>
  </r>
  <r>
    <x v="4"/>
    <n v="1128299"/>
    <d v="2021-04-26T00:00:00"/>
    <x v="2"/>
    <x v="26"/>
    <s v="Albuquerque"/>
    <x v="2"/>
    <n v="55"/>
    <n v="116"/>
    <n v="6380"/>
    <n v="3190"/>
    <n v="0.5"/>
    <x v="2"/>
    <x v="3"/>
    <x v="1"/>
  </r>
  <r>
    <x v="4"/>
    <n v="1128299"/>
    <d v="2021-04-26T00:00:00"/>
    <x v="2"/>
    <x v="26"/>
    <s v="Albuquerque"/>
    <x v="3"/>
    <n v="54"/>
    <n v="87"/>
    <n v="4698"/>
    <n v="2161.08"/>
    <n v="0.45999999999999996"/>
    <x v="2"/>
    <x v="3"/>
    <x v="1"/>
  </r>
  <r>
    <x v="4"/>
    <n v="1128299"/>
    <d v="2021-04-26T00:00:00"/>
    <x v="2"/>
    <x v="26"/>
    <s v="Albuquerque"/>
    <x v="4"/>
    <n v="56"/>
    <n v="58"/>
    <n v="3248"/>
    <n v="1331.6799999999998"/>
    <n v="0.41"/>
    <x v="2"/>
    <x v="3"/>
    <x v="1"/>
  </r>
  <r>
    <x v="4"/>
    <n v="1128299"/>
    <d v="2021-04-26T00:00:00"/>
    <x v="2"/>
    <x v="26"/>
    <s v="Albuquerque"/>
    <x v="5"/>
    <n v="69"/>
    <n v="101"/>
    <n v="6969"/>
    <n v="2648.2200000000003"/>
    <n v="0.38"/>
    <x v="2"/>
    <x v="3"/>
    <x v="1"/>
  </r>
  <r>
    <x v="4"/>
    <n v="1128299"/>
    <d v="2021-05-27T00:00:00"/>
    <x v="2"/>
    <x v="26"/>
    <s v="Albuquerque"/>
    <x v="0"/>
    <n v="51"/>
    <n v="150"/>
    <n v="7650"/>
    <n v="3442.4999999999995"/>
    <n v="0.44999999999999996"/>
    <x v="2"/>
    <x v="4"/>
    <x v="1"/>
  </r>
  <r>
    <x v="4"/>
    <n v="1128299"/>
    <d v="2021-05-27T00:00:00"/>
    <x v="2"/>
    <x v="26"/>
    <s v="Albuquerque"/>
    <x v="1"/>
    <n v="58"/>
    <n v="111"/>
    <n v="6438"/>
    <n v="3283.38"/>
    <n v="0.51"/>
    <x v="2"/>
    <x v="4"/>
    <x v="1"/>
  </r>
  <r>
    <x v="4"/>
    <n v="1128299"/>
    <d v="2021-05-27T00:00:00"/>
    <x v="2"/>
    <x v="26"/>
    <s v="Albuquerque"/>
    <x v="2"/>
    <n v="56"/>
    <n v="126"/>
    <n v="7056"/>
    <n v="3316.3199999999997"/>
    <n v="0.47"/>
    <x v="2"/>
    <x v="4"/>
    <x v="1"/>
  </r>
  <r>
    <x v="4"/>
    <n v="1128299"/>
    <d v="2021-05-27T00:00:00"/>
    <x v="2"/>
    <x v="26"/>
    <s v="Albuquerque"/>
    <x v="3"/>
    <n v="51"/>
    <n v="91"/>
    <n v="4641"/>
    <n v="2134.8599999999997"/>
    <n v="0.45999999999999996"/>
    <x v="2"/>
    <x v="4"/>
    <x v="1"/>
  </r>
  <r>
    <x v="4"/>
    <n v="1128299"/>
    <d v="2021-05-27T00:00:00"/>
    <x v="2"/>
    <x v="26"/>
    <s v="Albuquerque"/>
    <x v="4"/>
    <n v="56"/>
    <n v="65"/>
    <n v="3640"/>
    <n v="1528.8"/>
    <n v="0.42"/>
    <x v="2"/>
    <x v="4"/>
    <x v="1"/>
  </r>
  <r>
    <x v="4"/>
    <n v="1128299"/>
    <d v="2021-05-27T00:00:00"/>
    <x v="2"/>
    <x v="26"/>
    <s v="Albuquerque"/>
    <x v="5"/>
    <n v="69"/>
    <n v="115"/>
    <n v="7935"/>
    <n v="3094.65"/>
    <n v="0.39"/>
    <x v="2"/>
    <x v="4"/>
    <x v="1"/>
  </r>
  <r>
    <x v="4"/>
    <n v="1128299"/>
    <d v="2021-06-26T00:00:00"/>
    <x v="2"/>
    <x v="26"/>
    <s v="Albuquerque"/>
    <x v="0"/>
    <n v="52"/>
    <n v="203"/>
    <n v="10556"/>
    <n v="5066.88"/>
    <n v="0.48"/>
    <x v="2"/>
    <x v="11"/>
    <x v="1"/>
  </r>
  <r>
    <x v="4"/>
    <n v="1128299"/>
    <d v="2021-06-26T00:00:00"/>
    <x v="2"/>
    <x v="26"/>
    <s v="Albuquerque"/>
    <x v="1"/>
    <n v="54"/>
    <n v="154"/>
    <n v="8316"/>
    <n v="4324.32"/>
    <n v="0.52"/>
    <x v="2"/>
    <x v="11"/>
    <x v="1"/>
  </r>
  <r>
    <x v="4"/>
    <n v="1128299"/>
    <d v="2021-06-26T00:00:00"/>
    <x v="2"/>
    <x v="26"/>
    <s v="Albuquerque"/>
    <x v="2"/>
    <n v="54"/>
    <n v="149"/>
    <n v="8046"/>
    <n v="4023"/>
    <n v="0.5"/>
    <x v="2"/>
    <x v="11"/>
    <x v="1"/>
  </r>
  <r>
    <x v="4"/>
    <n v="1128299"/>
    <d v="2021-06-26T00:00:00"/>
    <x v="2"/>
    <x v="26"/>
    <s v="Albuquerque"/>
    <x v="3"/>
    <n v="54"/>
    <n v="106"/>
    <n v="5724"/>
    <n v="2575.7999999999997"/>
    <n v="0.44999999999999996"/>
    <x v="2"/>
    <x v="11"/>
    <x v="1"/>
  </r>
  <r>
    <x v="4"/>
    <n v="1128299"/>
    <d v="2021-06-26T00:00:00"/>
    <x v="2"/>
    <x v="26"/>
    <s v="Albuquerque"/>
    <x v="4"/>
    <n v="56"/>
    <n v="87"/>
    <n v="4872"/>
    <n v="2094.96"/>
    <n v="0.43"/>
    <x v="2"/>
    <x v="11"/>
    <x v="1"/>
  </r>
  <r>
    <x v="4"/>
    <n v="1128299"/>
    <d v="2021-06-26T00:00:00"/>
    <x v="2"/>
    <x v="26"/>
    <s v="Albuquerque"/>
    <x v="5"/>
    <n v="74"/>
    <n v="162"/>
    <n v="11988"/>
    <n v="4315.68"/>
    <n v="0.36"/>
    <x v="2"/>
    <x v="11"/>
    <x v="1"/>
  </r>
  <r>
    <x v="4"/>
    <n v="1128299"/>
    <d v="2021-07-25T00:00:00"/>
    <x v="2"/>
    <x v="26"/>
    <s v="Albuquerque"/>
    <x v="0"/>
    <n v="54"/>
    <n v="203"/>
    <n v="10962"/>
    <n v="5152.1399999999994"/>
    <n v="0.47"/>
    <x v="2"/>
    <x v="5"/>
    <x v="1"/>
  </r>
  <r>
    <x v="4"/>
    <n v="1128299"/>
    <d v="2021-07-25T00:00:00"/>
    <x v="2"/>
    <x v="26"/>
    <s v="Albuquerque"/>
    <x v="1"/>
    <n v="56"/>
    <n v="180"/>
    <n v="10080"/>
    <n v="5443.2000000000007"/>
    <n v="0.54"/>
    <x v="2"/>
    <x v="5"/>
    <x v="1"/>
  </r>
  <r>
    <x v="4"/>
    <n v="1128299"/>
    <d v="2021-07-25T00:00:00"/>
    <x v="2"/>
    <x v="26"/>
    <s v="Albuquerque"/>
    <x v="2"/>
    <n v="58"/>
    <n v="160"/>
    <n v="9280"/>
    <n v="4454.3999999999996"/>
    <n v="0.48"/>
    <x v="2"/>
    <x v="5"/>
    <x v="1"/>
  </r>
  <r>
    <x v="4"/>
    <n v="1128299"/>
    <d v="2021-07-25T00:00:00"/>
    <x v="2"/>
    <x v="26"/>
    <s v="Albuquerque"/>
    <x v="3"/>
    <n v="54"/>
    <n v="135"/>
    <n v="7290"/>
    <n v="3280.4999999999995"/>
    <n v="0.44999999999999996"/>
    <x v="2"/>
    <x v="5"/>
    <x v="1"/>
  </r>
  <r>
    <x v="4"/>
    <n v="1128299"/>
    <d v="2021-07-25T00:00:00"/>
    <x v="2"/>
    <x v="26"/>
    <s v="Albuquerque"/>
    <x v="4"/>
    <n v="57"/>
    <n v="145"/>
    <n v="8265"/>
    <n v="3553.95"/>
    <n v="0.43"/>
    <x v="2"/>
    <x v="5"/>
    <x v="1"/>
  </r>
  <r>
    <x v="4"/>
    <n v="1128299"/>
    <d v="2021-07-25T00:00:00"/>
    <x v="2"/>
    <x v="26"/>
    <s v="Albuquerque"/>
    <x v="5"/>
    <n v="69"/>
    <n v="140"/>
    <n v="9660"/>
    <n v="3670.8"/>
    <n v="0.38"/>
    <x v="2"/>
    <x v="5"/>
    <x v="1"/>
  </r>
  <r>
    <x v="4"/>
    <n v="1128299"/>
    <d v="2021-08-26T00:00:00"/>
    <x v="2"/>
    <x v="26"/>
    <s v="Albuquerque"/>
    <x v="0"/>
    <n v="56"/>
    <n v="175"/>
    <n v="9800"/>
    <n v="4900"/>
    <n v="0.5"/>
    <x v="2"/>
    <x v="6"/>
    <x v="1"/>
  </r>
  <r>
    <x v="4"/>
    <n v="1128299"/>
    <d v="2021-08-26T00:00:00"/>
    <x v="2"/>
    <x v="26"/>
    <s v="Albuquerque"/>
    <x v="1"/>
    <n v="60"/>
    <n v="176"/>
    <n v="10560"/>
    <n v="5491.2"/>
    <n v="0.52"/>
    <x v="2"/>
    <x v="6"/>
    <x v="1"/>
  </r>
  <r>
    <x v="4"/>
    <n v="1128299"/>
    <d v="2021-08-26T00:00:00"/>
    <x v="2"/>
    <x v="26"/>
    <s v="Albuquerque"/>
    <x v="2"/>
    <n v="58"/>
    <n v="142"/>
    <n v="8236"/>
    <n v="3788.5599999999995"/>
    <n v="0.45999999999999996"/>
    <x v="2"/>
    <x v="6"/>
    <x v="1"/>
  </r>
  <r>
    <x v="4"/>
    <n v="1128299"/>
    <d v="2021-08-26T00:00:00"/>
    <x v="2"/>
    <x v="26"/>
    <s v="Albuquerque"/>
    <x v="3"/>
    <n v="55"/>
    <n v="143"/>
    <n v="7865"/>
    <n v="3696.5499999999997"/>
    <n v="0.47"/>
    <x v="2"/>
    <x v="6"/>
    <x v="1"/>
  </r>
  <r>
    <x v="4"/>
    <n v="1128299"/>
    <d v="2021-08-26T00:00:00"/>
    <x v="2"/>
    <x v="26"/>
    <s v="Albuquerque"/>
    <x v="4"/>
    <n v="67"/>
    <n v="124"/>
    <n v="8308"/>
    <n v="3323.2000000000003"/>
    <n v="0.4"/>
    <x v="2"/>
    <x v="6"/>
    <x v="1"/>
  </r>
  <r>
    <x v="4"/>
    <n v="1128299"/>
    <d v="2021-08-26T00:00:00"/>
    <x v="2"/>
    <x v="26"/>
    <s v="Albuquerque"/>
    <x v="5"/>
    <n v="70"/>
    <n v="126"/>
    <n v="8820"/>
    <n v="3351.6"/>
    <n v="0.38"/>
    <x v="2"/>
    <x v="6"/>
    <x v="1"/>
  </r>
  <r>
    <x v="4"/>
    <n v="1128299"/>
    <d v="2021-09-27T00:00:00"/>
    <x v="2"/>
    <x v="26"/>
    <s v="Albuquerque"/>
    <x v="0"/>
    <n v="49"/>
    <n v="163"/>
    <n v="7987"/>
    <n v="3594.1499999999996"/>
    <n v="0.44999999999999996"/>
    <x v="2"/>
    <x v="7"/>
    <x v="1"/>
  </r>
  <r>
    <x v="4"/>
    <n v="1128299"/>
    <d v="2021-09-27T00:00:00"/>
    <x v="2"/>
    <x v="26"/>
    <s v="Albuquerque"/>
    <x v="1"/>
    <n v="51"/>
    <n v="156"/>
    <n v="7956"/>
    <n v="4057.56"/>
    <n v="0.51"/>
    <x v="2"/>
    <x v="7"/>
    <x v="1"/>
  </r>
  <r>
    <x v="4"/>
    <n v="1128299"/>
    <d v="2021-09-27T00:00:00"/>
    <x v="2"/>
    <x v="26"/>
    <s v="Albuquerque"/>
    <x v="2"/>
    <n v="46"/>
    <n v="143"/>
    <n v="6578"/>
    <n v="3091.66"/>
    <n v="0.47"/>
    <x v="2"/>
    <x v="7"/>
    <x v="1"/>
  </r>
  <r>
    <x v="4"/>
    <n v="1128299"/>
    <d v="2021-09-27T00:00:00"/>
    <x v="2"/>
    <x v="26"/>
    <s v="Albuquerque"/>
    <x v="3"/>
    <n v="49"/>
    <n v="123"/>
    <n v="6027"/>
    <n v="2832.69"/>
    <n v="0.47"/>
    <x v="2"/>
    <x v="7"/>
    <x v="1"/>
  </r>
  <r>
    <x v="4"/>
    <n v="1128299"/>
    <d v="2021-09-27T00:00:00"/>
    <x v="2"/>
    <x v="26"/>
    <s v="Albuquerque"/>
    <x v="4"/>
    <n v="54"/>
    <n v="111"/>
    <n v="5994"/>
    <n v="2397.6"/>
    <n v="0.4"/>
    <x v="2"/>
    <x v="7"/>
    <x v="1"/>
  </r>
  <r>
    <x v="4"/>
    <n v="1128299"/>
    <d v="2021-09-27T00:00:00"/>
    <x v="2"/>
    <x v="26"/>
    <s v="Albuquerque"/>
    <x v="5"/>
    <n v="59"/>
    <n v="133"/>
    <n v="7847"/>
    <n v="2824.92"/>
    <n v="0.36"/>
    <x v="2"/>
    <x v="7"/>
    <x v="1"/>
  </r>
  <r>
    <x v="4"/>
    <n v="1128299"/>
    <d v="2021-10-26T00:00:00"/>
    <x v="2"/>
    <x v="26"/>
    <s v="Albuquerque"/>
    <x v="0"/>
    <n v="48"/>
    <n v="165"/>
    <n v="7920"/>
    <n v="3960"/>
    <n v="0.5"/>
    <x v="2"/>
    <x v="8"/>
    <x v="1"/>
  </r>
  <r>
    <x v="4"/>
    <n v="1128299"/>
    <d v="2021-10-26T00:00:00"/>
    <x v="2"/>
    <x v="26"/>
    <s v="Albuquerque"/>
    <x v="1"/>
    <n v="50"/>
    <n v="149"/>
    <n v="7450"/>
    <n v="3948.5"/>
    <n v="0.53"/>
    <x v="2"/>
    <x v="8"/>
    <x v="1"/>
  </r>
  <r>
    <x v="4"/>
    <n v="1128299"/>
    <d v="2021-10-26T00:00:00"/>
    <x v="2"/>
    <x v="26"/>
    <s v="Albuquerque"/>
    <x v="2"/>
    <n v="48"/>
    <n v="105"/>
    <n v="5040"/>
    <n v="2368.7999999999997"/>
    <n v="0.47"/>
    <x v="2"/>
    <x v="8"/>
    <x v="1"/>
  </r>
  <r>
    <x v="4"/>
    <n v="1128299"/>
    <d v="2021-10-26T00:00:00"/>
    <x v="2"/>
    <x v="26"/>
    <s v="Albuquerque"/>
    <x v="3"/>
    <n v="46"/>
    <n v="95"/>
    <n v="4370"/>
    <n v="2141.3000000000002"/>
    <n v="0.49"/>
    <x v="2"/>
    <x v="8"/>
    <x v="1"/>
  </r>
  <r>
    <x v="4"/>
    <n v="1128299"/>
    <d v="2021-10-26T00:00:00"/>
    <x v="2"/>
    <x v="26"/>
    <s v="Albuquerque"/>
    <x v="4"/>
    <n v="56"/>
    <n v="91"/>
    <n v="5096"/>
    <n v="2242.2400000000002"/>
    <n v="0.44"/>
    <x v="2"/>
    <x v="8"/>
    <x v="1"/>
  </r>
  <r>
    <x v="4"/>
    <n v="1128299"/>
    <d v="2021-10-26T00:00:00"/>
    <x v="2"/>
    <x v="26"/>
    <s v="Albuquerque"/>
    <x v="5"/>
    <n v="68"/>
    <n v="105"/>
    <n v="7140"/>
    <n v="2641.8"/>
    <n v="0.37"/>
    <x v="2"/>
    <x v="8"/>
    <x v="1"/>
  </r>
  <r>
    <x v="4"/>
    <n v="1128299"/>
    <d v="2021-11-26T00:00:00"/>
    <x v="2"/>
    <x v="26"/>
    <s v="Albuquerque"/>
    <x v="0"/>
    <n v="58"/>
    <n v="160"/>
    <n v="9280"/>
    <n v="4547.2"/>
    <n v="0.49"/>
    <x v="2"/>
    <x v="9"/>
    <x v="1"/>
  </r>
  <r>
    <x v="4"/>
    <n v="1128299"/>
    <d v="2021-11-26T00:00:00"/>
    <x v="2"/>
    <x v="26"/>
    <s v="Albuquerque"/>
    <x v="1"/>
    <n v="59"/>
    <n v="150"/>
    <n v="8850"/>
    <n v="4779"/>
    <n v="0.54"/>
    <x v="2"/>
    <x v="9"/>
    <x v="1"/>
  </r>
  <r>
    <x v="4"/>
    <n v="1128299"/>
    <d v="2021-11-26T00:00:00"/>
    <x v="2"/>
    <x v="26"/>
    <s v="Albuquerque"/>
    <x v="2"/>
    <n v="54"/>
    <n v="117"/>
    <n v="6318"/>
    <n v="3032.64"/>
    <n v="0.48"/>
    <x v="2"/>
    <x v="9"/>
    <x v="1"/>
  </r>
  <r>
    <x v="4"/>
    <n v="1128299"/>
    <d v="2021-11-26T00:00:00"/>
    <x v="2"/>
    <x v="26"/>
    <s v="Albuquerque"/>
    <x v="3"/>
    <n v="55"/>
    <n v="115"/>
    <n v="6325"/>
    <n v="2972.75"/>
    <n v="0.47"/>
    <x v="2"/>
    <x v="9"/>
    <x v="1"/>
  </r>
  <r>
    <x v="4"/>
    <n v="1128299"/>
    <d v="2021-11-26T00:00:00"/>
    <x v="2"/>
    <x v="26"/>
    <s v="Albuquerque"/>
    <x v="4"/>
    <n v="65"/>
    <n v="113"/>
    <n v="7345"/>
    <n v="3231.8"/>
    <n v="0.44"/>
    <x v="2"/>
    <x v="9"/>
    <x v="1"/>
  </r>
  <r>
    <x v="4"/>
    <n v="1128299"/>
    <d v="2021-11-26T00:00:00"/>
    <x v="2"/>
    <x v="26"/>
    <s v="Albuquerque"/>
    <x v="5"/>
    <n v="72"/>
    <n v="140"/>
    <n v="10080"/>
    <n v="3931.2000000000003"/>
    <n v="0.39"/>
    <x v="2"/>
    <x v="9"/>
    <x v="1"/>
  </r>
  <r>
    <x v="4"/>
    <n v="1128299"/>
    <d v="2021-12-25T00:00:00"/>
    <x v="2"/>
    <x v="26"/>
    <s v="Albuquerque"/>
    <x v="0"/>
    <n v="55"/>
    <n v="210"/>
    <n v="11550"/>
    <n v="5313"/>
    <n v="0.45999999999999996"/>
    <x v="2"/>
    <x v="10"/>
    <x v="1"/>
  </r>
  <r>
    <x v="4"/>
    <n v="1128299"/>
    <d v="2021-12-25T00:00:00"/>
    <x v="2"/>
    <x v="26"/>
    <s v="Albuquerque"/>
    <x v="1"/>
    <n v="61"/>
    <n v="182"/>
    <n v="11102"/>
    <n v="5551"/>
    <n v="0.5"/>
    <x v="2"/>
    <x v="10"/>
    <x v="1"/>
  </r>
  <r>
    <x v="2"/>
    <n v="1128299"/>
    <d v="2021-12-25T00:00:00"/>
    <x v="2"/>
    <x v="26"/>
    <s v="Albuquerque"/>
    <x v="2"/>
    <n v="59"/>
    <n v="130"/>
    <n v="7670"/>
    <n v="3758.2999999999997"/>
    <n v="0.49"/>
    <x v="2"/>
    <x v="10"/>
    <x v="1"/>
  </r>
  <r>
    <x v="2"/>
    <n v="1128299"/>
    <d v="2021-12-25T00:00:00"/>
    <x v="2"/>
    <x v="26"/>
    <s v="Albuquerque"/>
    <x v="3"/>
    <n v="55"/>
    <n v="145"/>
    <n v="7975"/>
    <n v="3668.4999999999995"/>
    <n v="0.45999999999999996"/>
    <x v="2"/>
    <x v="10"/>
    <x v="1"/>
  </r>
  <r>
    <x v="2"/>
    <n v="1128299"/>
    <d v="2021-12-25T00:00:00"/>
    <x v="2"/>
    <x v="26"/>
    <s v="Albuquerque"/>
    <x v="4"/>
    <n v="64"/>
    <n v="119"/>
    <n v="7616"/>
    <n v="3427.2"/>
    <n v="0.44999999999999996"/>
    <x v="2"/>
    <x v="10"/>
    <x v="1"/>
  </r>
  <r>
    <x v="2"/>
    <n v="1128299"/>
    <d v="2021-12-25T00:00:00"/>
    <x v="2"/>
    <x v="26"/>
    <s v="Albuquerque"/>
    <x v="5"/>
    <n v="72"/>
    <n v="131"/>
    <n v="9432"/>
    <n v="3301.2"/>
    <n v="0.35"/>
    <x v="2"/>
    <x v="10"/>
    <x v="1"/>
  </r>
  <r>
    <x v="2"/>
    <n v="1128299"/>
    <d v="2021-01-13T00:00:00"/>
    <x v="2"/>
    <x v="26"/>
    <s v="Albuquerque"/>
    <x v="0"/>
    <n v="29"/>
    <n v="131"/>
    <n v="3799"/>
    <n v="1937.49"/>
    <n v="0.51"/>
    <x v="2"/>
    <x v="0"/>
    <x v="1"/>
  </r>
  <r>
    <x v="2"/>
    <n v="1128299"/>
    <d v="2021-01-13T00:00:00"/>
    <x v="2"/>
    <x v="26"/>
    <s v="Albuquerque"/>
    <x v="1"/>
    <n v="39"/>
    <n v="135"/>
    <n v="5265"/>
    <n v="2685.15"/>
    <n v="0.51"/>
    <x v="2"/>
    <x v="0"/>
    <x v="1"/>
  </r>
  <r>
    <x v="2"/>
    <n v="1128299"/>
    <d v="2021-01-13T00:00:00"/>
    <x v="2"/>
    <x v="26"/>
    <s v="Albuquerque"/>
    <x v="2"/>
    <n v="38"/>
    <n v="126"/>
    <n v="4788"/>
    <n v="2154.6"/>
    <n v="0.44999999999999996"/>
    <x v="2"/>
    <x v="0"/>
    <x v="1"/>
  </r>
  <r>
    <x v="2"/>
    <n v="1128299"/>
    <d v="2021-01-13T00:00:00"/>
    <x v="2"/>
    <x v="26"/>
    <s v="Albuquerque"/>
    <x v="3"/>
    <n v="39"/>
    <n v="75"/>
    <n v="2925"/>
    <n v="1462.5"/>
    <n v="0.5"/>
    <x v="2"/>
    <x v="0"/>
    <x v="1"/>
  </r>
  <r>
    <x v="2"/>
    <n v="1128299"/>
    <d v="2021-01-13T00:00:00"/>
    <x v="2"/>
    <x v="26"/>
    <s v="Albuquerque"/>
    <x v="4"/>
    <n v="41"/>
    <n v="63"/>
    <n v="2583"/>
    <n v="1162.3499999999999"/>
    <n v="0.44999999999999996"/>
    <x v="2"/>
    <x v="0"/>
    <x v="1"/>
  </r>
  <r>
    <x v="2"/>
    <n v="1128299"/>
    <d v="2021-01-13T00:00:00"/>
    <x v="2"/>
    <x v="26"/>
    <s v="Albuquerque"/>
    <x v="5"/>
    <n v="36"/>
    <n v="117"/>
    <n v="4212"/>
    <n v="1642.68"/>
    <n v="0.39"/>
    <x v="2"/>
    <x v="0"/>
    <x v="1"/>
  </r>
  <r>
    <x v="2"/>
    <n v="1128299"/>
    <d v="2021-02-13T00:00:00"/>
    <x v="2"/>
    <x v="26"/>
    <s v="Albuquerque"/>
    <x v="0"/>
    <n v="29"/>
    <n v="145"/>
    <n v="4205"/>
    <n v="2228.65"/>
    <n v="0.53"/>
    <x v="2"/>
    <x v="1"/>
    <x v="1"/>
  </r>
  <r>
    <x v="2"/>
    <n v="1128299"/>
    <d v="2021-02-13T00:00:00"/>
    <x v="2"/>
    <x v="26"/>
    <s v="Albuquerque"/>
    <x v="1"/>
    <n v="37"/>
    <n v="112"/>
    <n v="4144"/>
    <n v="2279.2000000000003"/>
    <n v="0.55000000000000004"/>
    <x v="2"/>
    <x v="1"/>
    <x v="1"/>
  </r>
  <r>
    <x v="2"/>
    <n v="1128299"/>
    <d v="2021-02-13T00:00:00"/>
    <x v="2"/>
    <x v="26"/>
    <s v="Albuquerque"/>
    <x v="2"/>
    <n v="37"/>
    <n v="104"/>
    <n v="3848"/>
    <n v="1924"/>
    <n v="0.5"/>
    <x v="2"/>
    <x v="1"/>
    <x v="1"/>
  </r>
  <r>
    <x v="2"/>
    <n v="1128299"/>
    <d v="2021-02-13T00:00:00"/>
    <x v="4"/>
    <x v="27"/>
    <s v="Atlanta"/>
    <x v="3"/>
    <n v="36"/>
    <n v="63"/>
    <n v="2268"/>
    <n v="1179.3600000000001"/>
    <n v="0.52"/>
    <x v="2"/>
    <x v="1"/>
    <x v="1"/>
  </r>
  <r>
    <x v="2"/>
    <n v="1128299"/>
    <d v="2021-02-13T00:00:00"/>
    <x v="4"/>
    <x v="27"/>
    <s v="Atlanta"/>
    <x v="4"/>
    <n v="41"/>
    <n v="51"/>
    <n v="2091"/>
    <n v="1003.68"/>
    <n v="0.48"/>
    <x v="2"/>
    <x v="1"/>
    <x v="1"/>
  </r>
  <r>
    <x v="2"/>
    <n v="1128299"/>
    <d v="2021-02-13T00:00:00"/>
    <x v="4"/>
    <x v="27"/>
    <s v="Atlanta"/>
    <x v="5"/>
    <n v="37"/>
    <n v="98"/>
    <n v="3626"/>
    <n v="1305.3599999999999"/>
    <n v="0.36"/>
    <x v="2"/>
    <x v="1"/>
    <x v="1"/>
  </r>
  <r>
    <x v="2"/>
    <n v="1128299"/>
    <d v="2021-03-12T00:00:00"/>
    <x v="4"/>
    <x v="27"/>
    <s v="Atlanta"/>
    <x v="0"/>
    <n v="37"/>
    <n v="137"/>
    <n v="5069"/>
    <n v="2534.5"/>
    <n v="0.5"/>
    <x v="2"/>
    <x v="2"/>
    <x v="1"/>
  </r>
  <r>
    <x v="2"/>
    <n v="1128299"/>
    <d v="2021-03-12T00:00:00"/>
    <x v="4"/>
    <x v="27"/>
    <s v="Atlanta"/>
    <x v="1"/>
    <n v="46"/>
    <n v="101"/>
    <n v="4646"/>
    <n v="2462.38"/>
    <n v="0.53"/>
    <x v="2"/>
    <x v="2"/>
    <x v="1"/>
  </r>
  <r>
    <x v="2"/>
    <n v="1128299"/>
    <d v="2021-03-12T00:00:00"/>
    <x v="4"/>
    <x v="27"/>
    <s v="Atlanta"/>
    <x v="2"/>
    <n v="49"/>
    <n v="113"/>
    <n v="5537"/>
    <n v="2713.13"/>
    <n v="0.49"/>
    <x v="2"/>
    <x v="2"/>
    <x v="1"/>
  </r>
  <r>
    <x v="2"/>
    <n v="1128299"/>
    <d v="2021-03-12T00:00:00"/>
    <x v="4"/>
    <x v="27"/>
    <s v="Atlanta"/>
    <x v="3"/>
    <n v="47"/>
    <n v="73"/>
    <n v="3431"/>
    <n v="1784.1200000000001"/>
    <n v="0.52"/>
    <x v="2"/>
    <x v="2"/>
    <x v="1"/>
  </r>
  <r>
    <x v="2"/>
    <n v="1128299"/>
    <d v="2021-03-12T00:00:00"/>
    <x v="4"/>
    <x v="27"/>
    <s v="Atlanta"/>
    <x v="4"/>
    <n v="51"/>
    <n v="39"/>
    <n v="1989"/>
    <n v="934.82999999999993"/>
    <n v="0.47"/>
    <x v="2"/>
    <x v="2"/>
    <x v="1"/>
  </r>
  <r>
    <x v="2"/>
    <n v="1128299"/>
    <d v="2021-03-12T00:00:00"/>
    <x v="4"/>
    <x v="27"/>
    <s v="Atlanta"/>
    <x v="5"/>
    <n v="48"/>
    <n v="95"/>
    <n v="4560"/>
    <n v="1641.6"/>
    <n v="0.36"/>
    <x v="2"/>
    <x v="2"/>
    <x v="1"/>
  </r>
  <r>
    <x v="2"/>
    <n v="1128299"/>
    <d v="2021-04-13T00:00:00"/>
    <x v="4"/>
    <x v="27"/>
    <s v="Atlanta"/>
    <x v="0"/>
    <n v="45"/>
    <n v="142"/>
    <n v="6390"/>
    <n v="3258.9"/>
    <n v="0.51"/>
    <x v="2"/>
    <x v="3"/>
    <x v="1"/>
  </r>
  <r>
    <x v="2"/>
    <n v="1128299"/>
    <d v="2021-04-13T00:00:00"/>
    <x v="4"/>
    <x v="27"/>
    <s v="Atlanta"/>
    <x v="1"/>
    <n v="51"/>
    <n v="88"/>
    <n v="4488"/>
    <n v="2244"/>
    <n v="0.5"/>
    <x v="2"/>
    <x v="3"/>
    <x v="1"/>
  </r>
  <r>
    <x v="2"/>
    <n v="1128299"/>
    <d v="2021-04-13T00:00:00"/>
    <x v="4"/>
    <x v="27"/>
    <s v="Atlanta"/>
    <x v="2"/>
    <n v="50"/>
    <n v="94"/>
    <n v="4700"/>
    <n v="2350"/>
    <n v="0.5"/>
    <x v="2"/>
    <x v="3"/>
    <x v="1"/>
  </r>
  <r>
    <x v="2"/>
    <n v="1128299"/>
    <d v="2021-04-13T00:00:00"/>
    <x v="4"/>
    <x v="27"/>
    <s v="Atlanta"/>
    <x v="3"/>
    <n v="48"/>
    <n v="69"/>
    <n v="3312"/>
    <n v="1821.6000000000001"/>
    <n v="0.55000000000000004"/>
    <x v="2"/>
    <x v="3"/>
    <x v="1"/>
  </r>
  <r>
    <x v="2"/>
    <n v="1128299"/>
    <d v="2021-04-13T00:00:00"/>
    <x v="4"/>
    <x v="27"/>
    <s v="Atlanta"/>
    <x v="4"/>
    <n v="52"/>
    <n v="53"/>
    <n v="2756"/>
    <n v="1322.8799999999999"/>
    <n v="0.48"/>
    <x v="2"/>
    <x v="3"/>
    <x v="1"/>
  </r>
  <r>
    <x v="2"/>
    <n v="1128299"/>
    <d v="2021-04-13T00:00:00"/>
    <x v="4"/>
    <x v="27"/>
    <s v="Atlanta"/>
    <x v="5"/>
    <n v="63"/>
    <n v="105"/>
    <n v="6615"/>
    <n v="2646"/>
    <n v="0.4"/>
    <x v="2"/>
    <x v="3"/>
    <x v="1"/>
  </r>
  <r>
    <x v="2"/>
    <n v="1128299"/>
    <d v="2021-05-14T00:00:00"/>
    <x v="4"/>
    <x v="27"/>
    <s v="Atlanta"/>
    <x v="0"/>
    <n v="47"/>
    <n v="160"/>
    <n v="7520"/>
    <n v="4060.8"/>
    <n v="0.54"/>
    <x v="2"/>
    <x v="4"/>
    <x v="1"/>
  </r>
  <r>
    <x v="2"/>
    <n v="1128299"/>
    <d v="2021-05-14T00:00:00"/>
    <x v="4"/>
    <x v="27"/>
    <s v="Atlanta"/>
    <x v="1"/>
    <n v="52"/>
    <n v="108"/>
    <n v="5616"/>
    <n v="2920.32"/>
    <n v="0.52"/>
    <x v="2"/>
    <x v="4"/>
    <x v="1"/>
  </r>
  <r>
    <x v="2"/>
    <n v="1128299"/>
    <d v="2021-05-14T00:00:00"/>
    <x v="4"/>
    <x v="27"/>
    <s v="Atlanta"/>
    <x v="2"/>
    <n v="52"/>
    <n v="123"/>
    <n v="6396"/>
    <n v="3198"/>
    <n v="0.5"/>
    <x v="2"/>
    <x v="4"/>
    <x v="1"/>
  </r>
  <r>
    <x v="2"/>
    <n v="1128299"/>
    <d v="2021-05-14T00:00:00"/>
    <x v="4"/>
    <x v="27"/>
    <s v="Atlanta"/>
    <x v="3"/>
    <n v="47"/>
    <n v="91"/>
    <n v="4277"/>
    <n v="2309.58"/>
    <n v="0.54"/>
    <x v="2"/>
    <x v="4"/>
    <x v="1"/>
  </r>
  <r>
    <x v="2"/>
    <n v="1128299"/>
    <d v="2021-05-14T00:00:00"/>
    <x v="4"/>
    <x v="27"/>
    <s v="Atlanta"/>
    <x v="4"/>
    <n v="50"/>
    <n v="56"/>
    <n v="2800"/>
    <n v="1344"/>
    <n v="0.48"/>
    <x v="2"/>
    <x v="4"/>
    <x v="1"/>
  </r>
  <r>
    <x v="2"/>
    <n v="1128299"/>
    <d v="2021-05-14T00:00:00"/>
    <x v="4"/>
    <x v="27"/>
    <s v="Atlanta"/>
    <x v="5"/>
    <n v="64"/>
    <n v="120"/>
    <n v="7680"/>
    <n v="3072"/>
    <n v="0.4"/>
    <x v="2"/>
    <x v="4"/>
    <x v="1"/>
  </r>
  <r>
    <x v="2"/>
    <n v="1128299"/>
    <d v="2021-06-13T00:00:00"/>
    <x v="4"/>
    <x v="27"/>
    <s v="Atlanta"/>
    <x v="0"/>
    <n v="46"/>
    <n v="176"/>
    <n v="8096"/>
    <n v="4290.88"/>
    <n v="0.53"/>
    <x v="2"/>
    <x v="11"/>
    <x v="1"/>
  </r>
  <r>
    <x v="2"/>
    <n v="1128299"/>
    <d v="2021-06-13T00:00:00"/>
    <x v="4"/>
    <x v="27"/>
    <s v="Atlanta"/>
    <x v="1"/>
    <n v="54"/>
    <n v="147"/>
    <n v="7938"/>
    <n v="4048.38"/>
    <n v="0.51"/>
    <x v="2"/>
    <x v="11"/>
    <x v="1"/>
  </r>
  <r>
    <x v="2"/>
    <n v="1128299"/>
    <d v="2021-06-13T00:00:00"/>
    <x v="4"/>
    <x v="27"/>
    <s v="Atlanta"/>
    <x v="2"/>
    <n v="52"/>
    <n v="142"/>
    <n v="7384"/>
    <n v="3544.3199999999997"/>
    <n v="0.48"/>
    <x v="2"/>
    <x v="11"/>
    <x v="1"/>
  </r>
  <r>
    <x v="2"/>
    <n v="1128299"/>
    <d v="2021-06-13T00:00:00"/>
    <x v="4"/>
    <x v="27"/>
    <s v="Atlanta"/>
    <x v="3"/>
    <n v="49"/>
    <n v="120"/>
    <n v="5880"/>
    <n v="2998.8"/>
    <n v="0.51"/>
    <x v="2"/>
    <x v="11"/>
    <x v="1"/>
  </r>
  <r>
    <x v="2"/>
    <n v="1128299"/>
    <d v="2021-06-13T00:00:00"/>
    <x v="4"/>
    <x v="27"/>
    <s v="Atlanta"/>
    <x v="4"/>
    <n v="51"/>
    <n v="72"/>
    <n v="3672"/>
    <n v="1762.56"/>
    <n v="0.48"/>
    <x v="2"/>
    <x v="11"/>
    <x v="1"/>
  </r>
  <r>
    <x v="2"/>
    <n v="1128299"/>
    <d v="2021-06-13T00:00:00"/>
    <x v="4"/>
    <x v="27"/>
    <s v="Atlanta"/>
    <x v="5"/>
    <n v="67"/>
    <n v="150"/>
    <n v="10050"/>
    <n v="3517.5"/>
    <n v="0.35"/>
    <x v="2"/>
    <x v="11"/>
    <x v="1"/>
  </r>
  <r>
    <x v="2"/>
    <n v="1128299"/>
    <d v="2021-07-12T00:00:00"/>
    <x v="4"/>
    <x v="27"/>
    <s v="Atlanta"/>
    <x v="0"/>
    <n v="47"/>
    <n v="196"/>
    <n v="9212"/>
    <n v="4606"/>
    <n v="0.5"/>
    <x v="2"/>
    <x v="5"/>
    <x v="1"/>
  </r>
  <r>
    <x v="2"/>
    <n v="1128299"/>
    <d v="2021-07-12T00:00:00"/>
    <x v="4"/>
    <x v="27"/>
    <s v="Atlanta"/>
    <x v="1"/>
    <n v="51"/>
    <n v="173"/>
    <n v="8823"/>
    <n v="4499.7300000000005"/>
    <n v="0.51"/>
    <x v="2"/>
    <x v="5"/>
    <x v="1"/>
  </r>
  <r>
    <x v="2"/>
    <n v="1128299"/>
    <d v="2021-07-12T00:00:00"/>
    <x v="4"/>
    <x v="27"/>
    <s v="Atlanta"/>
    <x v="2"/>
    <n v="50"/>
    <n v="137"/>
    <n v="6850"/>
    <n v="3425"/>
    <n v="0.5"/>
    <x v="2"/>
    <x v="5"/>
    <x v="1"/>
  </r>
  <r>
    <x v="2"/>
    <n v="1128299"/>
    <d v="2021-07-12T00:00:00"/>
    <x v="4"/>
    <x v="27"/>
    <s v="Atlanta"/>
    <x v="3"/>
    <n v="46"/>
    <n v="128"/>
    <n v="5888"/>
    <n v="3002.88"/>
    <n v="0.51"/>
    <x v="2"/>
    <x v="5"/>
    <x v="1"/>
  </r>
  <r>
    <x v="2"/>
    <n v="1128299"/>
    <d v="2021-07-12T00:00:00"/>
    <x v="4"/>
    <x v="27"/>
    <s v="Atlanta"/>
    <x v="4"/>
    <n v="54"/>
    <n v="138"/>
    <n v="7452"/>
    <n v="3576.96"/>
    <n v="0.48"/>
    <x v="2"/>
    <x v="5"/>
    <x v="1"/>
  </r>
  <r>
    <x v="2"/>
    <n v="1128299"/>
    <d v="2021-07-12T00:00:00"/>
    <x v="4"/>
    <x v="27"/>
    <s v="Atlanta"/>
    <x v="5"/>
    <n v="67"/>
    <n v="143"/>
    <n v="9581"/>
    <n v="3640.78"/>
    <n v="0.38"/>
    <x v="2"/>
    <x v="5"/>
    <x v="1"/>
  </r>
  <r>
    <x v="2"/>
    <n v="1128299"/>
    <d v="2021-08-13T00:00:00"/>
    <x v="4"/>
    <x v="27"/>
    <s v="Atlanta"/>
    <x v="0"/>
    <n v="53"/>
    <n v="182"/>
    <n v="9646"/>
    <n v="4919.46"/>
    <n v="0.51"/>
    <x v="2"/>
    <x v="6"/>
    <x v="1"/>
  </r>
  <r>
    <x v="2"/>
    <n v="1128299"/>
    <d v="2021-08-13T00:00:00"/>
    <x v="4"/>
    <x v="27"/>
    <s v="Atlanta"/>
    <x v="1"/>
    <n v="58"/>
    <n v="175"/>
    <n v="10150"/>
    <n v="5278"/>
    <n v="0.52"/>
    <x v="2"/>
    <x v="6"/>
    <x v="1"/>
  </r>
  <r>
    <x v="2"/>
    <n v="1128299"/>
    <d v="2021-08-13T00:00:00"/>
    <x v="4"/>
    <x v="27"/>
    <s v="Atlanta"/>
    <x v="2"/>
    <n v="54"/>
    <n v="150"/>
    <n v="8100"/>
    <n v="3725.9999999999995"/>
    <n v="0.45999999999999996"/>
    <x v="2"/>
    <x v="6"/>
    <x v="1"/>
  </r>
  <r>
    <x v="2"/>
    <n v="1128299"/>
    <d v="2021-08-13T00:00:00"/>
    <x v="4"/>
    <x v="27"/>
    <s v="Atlanta"/>
    <x v="3"/>
    <n v="53"/>
    <n v="113"/>
    <n v="5989"/>
    <n v="3114.28"/>
    <n v="0.52"/>
    <x v="2"/>
    <x v="6"/>
    <x v="1"/>
  </r>
  <r>
    <x v="2"/>
    <n v="1128299"/>
    <d v="2021-08-13T00:00:00"/>
    <x v="4"/>
    <x v="27"/>
    <s v="Atlanta"/>
    <x v="4"/>
    <n v="60"/>
    <n v="126"/>
    <n v="7560"/>
    <n v="3628.7999999999997"/>
    <n v="0.48"/>
    <x v="2"/>
    <x v="6"/>
    <x v="1"/>
  </r>
  <r>
    <x v="2"/>
    <n v="1128299"/>
    <d v="2021-08-13T00:00:00"/>
    <x v="4"/>
    <x v="27"/>
    <s v="Atlanta"/>
    <x v="5"/>
    <n v="68"/>
    <n v="119"/>
    <n v="8092"/>
    <n v="2832.2"/>
    <n v="0.35"/>
    <x v="2"/>
    <x v="6"/>
    <x v="1"/>
  </r>
  <r>
    <x v="2"/>
    <n v="1128299"/>
    <d v="2021-09-14T00:00:00"/>
    <x v="4"/>
    <x v="27"/>
    <s v="Atlanta"/>
    <x v="0"/>
    <n v="43"/>
    <n v="180"/>
    <n v="7740"/>
    <n v="4179.6000000000004"/>
    <n v="0.54"/>
    <x v="2"/>
    <x v="7"/>
    <x v="1"/>
  </r>
  <r>
    <x v="2"/>
    <n v="1128299"/>
    <d v="2021-09-14T00:00:00"/>
    <x v="4"/>
    <x v="27"/>
    <s v="Atlanta"/>
    <x v="1"/>
    <n v="47"/>
    <n v="156"/>
    <n v="7332"/>
    <n v="4032.6000000000004"/>
    <n v="0.55000000000000004"/>
    <x v="2"/>
    <x v="7"/>
    <x v="1"/>
  </r>
  <r>
    <x v="2"/>
    <n v="1128299"/>
    <d v="2021-09-14T00:00:00"/>
    <x v="4"/>
    <x v="27"/>
    <s v="Atlanta"/>
    <x v="2"/>
    <n v="42"/>
    <n v="135"/>
    <n v="5670"/>
    <n v="2664.8999999999996"/>
    <n v="0.47"/>
    <x v="2"/>
    <x v="7"/>
    <x v="1"/>
  </r>
  <r>
    <x v="2"/>
    <n v="1128299"/>
    <d v="2021-09-14T00:00:00"/>
    <x v="4"/>
    <x v="27"/>
    <s v="Atlanta"/>
    <x v="3"/>
    <n v="43"/>
    <n v="120"/>
    <n v="5160"/>
    <n v="2786.4"/>
    <n v="0.54"/>
    <x v="2"/>
    <x v="7"/>
    <x v="1"/>
  </r>
  <r>
    <x v="2"/>
    <n v="1128299"/>
    <d v="2021-09-14T00:00:00"/>
    <x v="4"/>
    <x v="27"/>
    <s v="Atlanta"/>
    <x v="4"/>
    <n v="54"/>
    <n v="100"/>
    <n v="5400"/>
    <n v="2592"/>
    <n v="0.48"/>
    <x v="2"/>
    <x v="7"/>
    <x v="1"/>
  </r>
  <r>
    <x v="2"/>
    <n v="1128299"/>
    <d v="2021-09-14T00:00:00"/>
    <x v="4"/>
    <x v="27"/>
    <s v="Atlanta"/>
    <x v="5"/>
    <n v="59"/>
    <n v="131"/>
    <n v="7729"/>
    <n v="3091.6000000000004"/>
    <n v="0.4"/>
    <x v="2"/>
    <x v="7"/>
    <x v="1"/>
  </r>
  <r>
    <x v="2"/>
    <n v="1128299"/>
    <d v="2021-10-13T00:00:00"/>
    <x v="4"/>
    <x v="27"/>
    <s v="Atlanta"/>
    <x v="0"/>
    <n v="42"/>
    <n v="131"/>
    <n v="5502"/>
    <n v="2806.02"/>
    <n v="0.51"/>
    <x v="2"/>
    <x v="8"/>
    <x v="1"/>
  </r>
  <r>
    <x v="2"/>
    <n v="1128299"/>
    <d v="2021-10-13T00:00:00"/>
    <x v="4"/>
    <x v="27"/>
    <s v="Atlanta"/>
    <x v="1"/>
    <n v="47"/>
    <n v="142"/>
    <n v="6674"/>
    <n v="3470.48"/>
    <n v="0.52"/>
    <x v="2"/>
    <x v="8"/>
    <x v="1"/>
  </r>
  <r>
    <x v="2"/>
    <n v="1128299"/>
    <d v="2021-10-13T00:00:00"/>
    <x v="4"/>
    <x v="27"/>
    <s v="Atlanta"/>
    <x v="2"/>
    <n v="42"/>
    <n v="105"/>
    <n v="4410"/>
    <n v="2072.6999999999998"/>
    <n v="0.47"/>
    <x v="2"/>
    <x v="8"/>
    <x v="1"/>
  </r>
  <r>
    <x v="2"/>
    <n v="1128299"/>
    <d v="2021-10-13T00:00:00"/>
    <x v="4"/>
    <x v="27"/>
    <s v="Atlanta"/>
    <x v="3"/>
    <n v="44"/>
    <n v="88"/>
    <n v="3872"/>
    <n v="1936"/>
    <n v="0.5"/>
    <x v="2"/>
    <x v="8"/>
    <x v="1"/>
  </r>
  <r>
    <x v="2"/>
    <n v="1128299"/>
    <d v="2021-10-13T00:00:00"/>
    <x v="4"/>
    <x v="27"/>
    <s v="Atlanta"/>
    <x v="4"/>
    <n v="50"/>
    <n v="90"/>
    <n v="4500"/>
    <n v="2070"/>
    <n v="0.45999999999999996"/>
    <x v="2"/>
    <x v="8"/>
    <x v="1"/>
  </r>
  <r>
    <x v="2"/>
    <n v="1128299"/>
    <d v="2021-10-13T00:00:00"/>
    <x v="4"/>
    <x v="27"/>
    <s v="Atlanta"/>
    <x v="5"/>
    <n v="64"/>
    <n v="102"/>
    <n v="6528"/>
    <n v="2545.92"/>
    <n v="0.39"/>
    <x v="2"/>
    <x v="8"/>
    <x v="1"/>
  </r>
  <r>
    <x v="2"/>
    <n v="1128299"/>
    <d v="2021-11-13T00:00:00"/>
    <x v="4"/>
    <x v="27"/>
    <s v="Atlanta"/>
    <x v="0"/>
    <n v="51"/>
    <n v="137"/>
    <n v="6987"/>
    <n v="3563.37"/>
    <n v="0.51"/>
    <x v="2"/>
    <x v="9"/>
    <x v="1"/>
  </r>
  <r>
    <x v="2"/>
    <n v="1128299"/>
    <d v="2021-11-13T00:00:00"/>
    <x v="4"/>
    <x v="27"/>
    <s v="Atlanta"/>
    <x v="1"/>
    <n v="58"/>
    <n v="173"/>
    <n v="10034"/>
    <n v="5418.3600000000006"/>
    <n v="0.54"/>
    <x v="2"/>
    <x v="9"/>
    <x v="1"/>
  </r>
  <r>
    <x v="2"/>
    <n v="1128299"/>
    <d v="2021-11-13T00:00:00"/>
    <x v="4"/>
    <x v="27"/>
    <s v="Atlanta"/>
    <x v="2"/>
    <n v="54"/>
    <n v="115"/>
    <n v="6210"/>
    <n v="2918.7"/>
    <n v="0.47"/>
    <x v="2"/>
    <x v="9"/>
    <x v="1"/>
  </r>
  <r>
    <x v="2"/>
    <n v="1128299"/>
    <d v="2021-11-13T00:00:00"/>
    <x v="4"/>
    <x v="27"/>
    <s v="Atlanta"/>
    <x v="3"/>
    <n v="51"/>
    <n v="116"/>
    <n v="5916"/>
    <n v="3076.32"/>
    <n v="0.52"/>
    <x v="2"/>
    <x v="9"/>
    <x v="1"/>
  </r>
  <r>
    <x v="2"/>
    <n v="1128299"/>
    <d v="2021-11-13T00:00:00"/>
    <x v="4"/>
    <x v="27"/>
    <s v="Atlanta"/>
    <x v="4"/>
    <n v="60"/>
    <n v="102"/>
    <n v="6120"/>
    <n v="2876.3999999999996"/>
    <n v="0.47"/>
    <x v="2"/>
    <x v="9"/>
    <x v="1"/>
  </r>
  <r>
    <x v="2"/>
    <n v="1128299"/>
    <d v="2021-11-13T00:00:00"/>
    <x v="4"/>
    <x v="27"/>
    <s v="Atlanta"/>
    <x v="5"/>
    <n v="65"/>
    <n v="124"/>
    <n v="8060"/>
    <n v="2821"/>
    <n v="0.35"/>
    <x v="2"/>
    <x v="9"/>
    <x v="1"/>
  </r>
  <r>
    <x v="2"/>
    <n v="1128299"/>
    <d v="2021-12-12T00:00:00"/>
    <x v="4"/>
    <x v="27"/>
    <s v="Atlanta"/>
    <x v="0"/>
    <n v="50"/>
    <n v="203"/>
    <n v="10150"/>
    <n v="5582.5"/>
    <n v="0.55000000000000004"/>
    <x v="2"/>
    <x v="10"/>
    <x v="1"/>
  </r>
  <r>
    <x v="2"/>
    <n v="1128299"/>
    <d v="2021-12-12T00:00:00"/>
    <x v="4"/>
    <x v="27"/>
    <s v="Atlanta"/>
    <x v="1"/>
    <n v="58"/>
    <n v="189"/>
    <n v="10962"/>
    <n v="5809.8600000000006"/>
    <n v="0.53"/>
    <x v="2"/>
    <x v="10"/>
    <x v="1"/>
  </r>
  <r>
    <x v="0"/>
    <n v="1128299"/>
    <d v="2021-12-12T00:00:00"/>
    <x v="4"/>
    <x v="27"/>
    <s v="Atlanta"/>
    <x v="2"/>
    <n v="53"/>
    <n v="138"/>
    <n v="7314"/>
    <n v="3657"/>
    <n v="0.5"/>
    <x v="2"/>
    <x v="10"/>
    <x v="1"/>
  </r>
  <r>
    <x v="0"/>
    <n v="1128299"/>
    <d v="2021-12-12T00:00:00"/>
    <x v="4"/>
    <x v="27"/>
    <s v="Atlanta"/>
    <x v="3"/>
    <n v="51"/>
    <n v="128"/>
    <n v="6528"/>
    <n v="3264"/>
    <n v="0.5"/>
    <x v="2"/>
    <x v="10"/>
    <x v="1"/>
  </r>
  <r>
    <x v="0"/>
    <n v="1128299"/>
    <d v="2021-12-12T00:00:00"/>
    <x v="4"/>
    <x v="27"/>
    <s v="Atlanta"/>
    <x v="4"/>
    <n v="64"/>
    <n v="116"/>
    <n v="7424"/>
    <n v="3712"/>
    <n v="0.5"/>
    <x v="2"/>
    <x v="10"/>
    <x v="1"/>
  </r>
  <r>
    <x v="0"/>
    <n v="1128299"/>
    <d v="2021-12-12T00:00:00"/>
    <x v="4"/>
    <x v="27"/>
    <s v="Atlanta"/>
    <x v="5"/>
    <n v="64"/>
    <n v="135"/>
    <n v="8640"/>
    <n v="3024"/>
    <n v="0.35"/>
    <x v="2"/>
    <x v="10"/>
    <x v="1"/>
  </r>
  <r>
    <x v="0"/>
    <n v="1185732"/>
    <d v="2021-01-09T00:00:00"/>
    <x v="4"/>
    <x v="27"/>
    <s v="Atlanta"/>
    <x v="0"/>
    <n v="39"/>
    <n v="256"/>
    <n v="9984"/>
    <n v="5790.7200000000012"/>
    <n v="0.58000000000000007"/>
    <x v="2"/>
    <x v="0"/>
    <x v="1"/>
  </r>
  <r>
    <x v="0"/>
    <n v="1185732"/>
    <d v="2021-01-09T00:00:00"/>
    <x v="4"/>
    <x v="27"/>
    <s v="Atlanta"/>
    <x v="1"/>
    <n v="37"/>
    <n v="206"/>
    <n v="7622"/>
    <n v="3429.8999999999996"/>
    <n v="0.44999999999999996"/>
    <x v="2"/>
    <x v="0"/>
    <x v="1"/>
  </r>
  <r>
    <x v="0"/>
    <n v="1185732"/>
    <d v="2021-01-09T00:00:00"/>
    <x v="4"/>
    <x v="27"/>
    <s v="Atlanta"/>
    <x v="2"/>
    <n v="29"/>
    <n v="248"/>
    <n v="7192"/>
    <n v="2804.88"/>
    <n v="0.39"/>
    <x v="2"/>
    <x v="0"/>
    <x v="1"/>
  </r>
  <r>
    <x v="0"/>
    <n v="1185732"/>
    <d v="2021-01-09T00:00:00"/>
    <x v="4"/>
    <x v="27"/>
    <s v="Atlanta"/>
    <x v="3"/>
    <n v="34"/>
    <n v="203"/>
    <n v="6902"/>
    <n v="3036.88"/>
    <n v="0.44"/>
    <x v="2"/>
    <x v="0"/>
    <x v="1"/>
  </r>
  <r>
    <x v="0"/>
    <n v="1185732"/>
    <d v="2021-01-09T00:00:00"/>
    <x v="4"/>
    <x v="27"/>
    <s v="Atlanta"/>
    <x v="4"/>
    <n v="47"/>
    <n v="189"/>
    <n v="8883"/>
    <n v="4175.01"/>
    <n v="0.47"/>
    <x v="2"/>
    <x v="0"/>
    <x v="1"/>
  </r>
  <r>
    <x v="0"/>
    <n v="1185732"/>
    <d v="2021-01-09T00:00:00"/>
    <x v="4"/>
    <x v="27"/>
    <s v="Atlanta"/>
    <x v="5"/>
    <n v="37"/>
    <n v="239"/>
    <n v="8843"/>
    <n v="5305.8"/>
    <n v="0.6"/>
    <x v="2"/>
    <x v="0"/>
    <x v="1"/>
  </r>
  <r>
    <x v="0"/>
    <n v="1185732"/>
    <d v="2021-02-07T00:00:00"/>
    <x v="4"/>
    <x v="27"/>
    <s v="Atlanta"/>
    <x v="0"/>
    <n v="38"/>
    <n v="312"/>
    <n v="11856"/>
    <n v="6995.0400000000009"/>
    <n v="0.59000000000000008"/>
    <x v="2"/>
    <x v="1"/>
    <x v="1"/>
  </r>
  <r>
    <x v="0"/>
    <n v="1185732"/>
    <d v="2021-02-07T00:00:00"/>
    <x v="4"/>
    <x v="27"/>
    <s v="Atlanta"/>
    <x v="1"/>
    <n v="39"/>
    <n v="218"/>
    <n v="8502"/>
    <n v="3910.9199999999996"/>
    <n v="0.45999999999999996"/>
    <x v="2"/>
    <x v="1"/>
    <x v="1"/>
  </r>
  <r>
    <x v="0"/>
    <n v="1185732"/>
    <d v="2021-02-07T00:00:00"/>
    <x v="4"/>
    <x v="27"/>
    <s v="Atlanta"/>
    <x v="2"/>
    <n v="29"/>
    <n v="217"/>
    <n v="6293"/>
    <n v="2328.41"/>
    <n v="0.37"/>
    <x v="2"/>
    <x v="1"/>
    <x v="1"/>
  </r>
  <r>
    <x v="0"/>
    <n v="1185732"/>
    <d v="2021-02-07T00:00:00"/>
    <x v="4"/>
    <x v="28"/>
    <s v="Charleston"/>
    <x v="3"/>
    <n v="33"/>
    <n v="169"/>
    <n v="5577"/>
    <n v="2509.6499999999996"/>
    <n v="0.44999999999999996"/>
    <x v="2"/>
    <x v="1"/>
    <x v="1"/>
  </r>
  <r>
    <x v="0"/>
    <n v="1185732"/>
    <d v="2021-02-07T00:00:00"/>
    <x v="4"/>
    <x v="28"/>
    <s v="Charleston"/>
    <x v="4"/>
    <n v="49"/>
    <n v="189"/>
    <n v="9261"/>
    <n v="4352.67"/>
    <n v="0.47"/>
    <x v="2"/>
    <x v="1"/>
    <x v="1"/>
  </r>
  <r>
    <x v="0"/>
    <n v="1185732"/>
    <d v="2021-02-07T00:00:00"/>
    <x v="4"/>
    <x v="28"/>
    <s v="Charleston"/>
    <x v="5"/>
    <n v="34"/>
    <n v="216"/>
    <n v="7344"/>
    <n v="4773.6000000000004"/>
    <n v="0.65"/>
    <x v="2"/>
    <x v="1"/>
    <x v="1"/>
  </r>
  <r>
    <x v="0"/>
    <n v="1185732"/>
    <d v="2021-03-05T00:00:00"/>
    <x v="4"/>
    <x v="28"/>
    <s v="Charleston"/>
    <x v="0"/>
    <n v="33"/>
    <n v="265"/>
    <n v="8745"/>
    <n v="5072.1000000000004"/>
    <n v="0.58000000000000007"/>
    <x v="2"/>
    <x v="2"/>
    <x v="1"/>
  </r>
  <r>
    <x v="0"/>
    <n v="1185732"/>
    <d v="2021-03-05T00:00:00"/>
    <x v="4"/>
    <x v="28"/>
    <s v="Charleston"/>
    <x v="1"/>
    <n v="32"/>
    <n v="210"/>
    <n v="6720"/>
    <n v="3292.7999999999997"/>
    <n v="0.49"/>
    <x v="2"/>
    <x v="2"/>
    <x v="1"/>
  </r>
  <r>
    <x v="0"/>
    <n v="1185732"/>
    <d v="2021-03-05T00:00:00"/>
    <x v="4"/>
    <x v="28"/>
    <s v="Charleston"/>
    <x v="2"/>
    <n v="24"/>
    <n v="181"/>
    <n v="4344"/>
    <n v="1650.72"/>
    <n v="0.38"/>
    <x v="2"/>
    <x v="2"/>
    <x v="1"/>
  </r>
  <r>
    <x v="0"/>
    <n v="1185732"/>
    <d v="2021-03-05T00:00:00"/>
    <x v="4"/>
    <x v="28"/>
    <s v="Charleston"/>
    <x v="3"/>
    <n v="27"/>
    <n v="144"/>
    <n v="3888"/>
    <n v="1632.96"/>
    <n v="0.42"/>
    <x v="2"/>
    <x v="2"/>
    <x v="1"/>
  </r>
  <r>
    <x v="0"/>
    <n v="1185732"/>
    <d v="2021-03-05T00:00:00"/>
    <x v="4"/>
    <x v="28"/>
    <s v="Charleston"/>
    <x v="4"/>
    <n v="41"/>
    <n v="181"/>
    <n v="7421"/>
    <n v="3562.08"/>
    <n v="0.48"/>
    <x v="2"/>
    <x v="2"/>
    <x v="1"/>
  </r>
  <r>
    <x v="0"/>
    <n v="1185732"/>
    <d v="2021-03-05T00:00:00"/>
    <x v="4"/>
    <x v="28"/>
    <s v="Charleston"/>
    <x v="5"/>
    <n v="32"/>
    <n v="189"/>
    <n v="6048"/>
    <n v="3810.2400000000002"/>
    <n v="0.63"/>
    <x v="2"/>
    <x v="2"/>
    <x v="1"/>
  </r>
  <r>
    <x v="0"/>
    <n v="1185732"/>
    <d v="2021-04-06T00:00:00"/>
    <x v="4"/>
    <x v="28"/>
    <s v="Charleston"/>
    <x v="0"/>
    <n v="33"/>
    <n v="283"/>
    <n v="9339"/>
    <n v="5323.2300000000005"/>
    <n v="0.57000000000000006"/>
    <x v="2"/>
    <x v="3"/>
    <x v="1"/>
  </r>
  <r>
    <x v="0"/>
    <n v="1185732"/>
    <d v="2021-04-06T00:00:00"/>
    <x v="4"/>
    <x v="28"/>
    <s v="Charleston"/>
    <x v="1"/>
    <n v="34"/>
    <n v="182"/>
    <n v="6188"/>
    <n v="2846.4799999999996"/>
    <n v="0.45999999999999996"/>
    <x v="2"/>
    <x v="3"/>
    <x v="1"/>
  </r>
  <r>
    <x v="0"/>
    <n v="1185732"/>
    <d v="2021-04-06T00:00:00"/>
    <x v="4"/>
    <x v="28"/>
    <s v="Charleston"/>
    <x v="2"/>
    <n v="24"/>
    <n v="182"/>
    <n v="4368"/>
    <n v="1659.84"/>
    <n v="0.38"/>
    <x v="2"/>
    <x v="3"/>
    <x v="1"/>
  </r>
  <r>
    <x v="0"/>
    <n v="1185732"/>
    <d v="2021-04-06T00:00:00"/>
    <x v="4"/>
    <x v="28"/>
    <s v="Charleston"/>
    <x v="3"/>
    <n v="27"/>
    <n v="180"/>
    <n v="4860"/>
    <n v="2089.8000000000002"/>
    <n v="0.43"/>
    <x v="2"/>
    <x v="3"/>
    <x v="1"/>
  </r>
  <r>
    <x v="0"/>
    <n v="1185732"/>
    <d v="2021-04-06T00:00:00"/>
    <x v="4"/>
    <x v="28"/>
    <s v="Charleston"/>
    <x v="4"/>
    <n v="47"/>
    <n v="188"/>
    <n v="8836"/>
    <n v="4418"/>
    <n v="0.5"/>
    <x v="2"/>
    <x v="3"/>
    <x v="1"/>
  </r>
  <r>
    <x v="0"/>
    <n v="1185732"/>
    <d v="2021-04-06T00:00:00"/>
    <x v="4"/>
    <x v="28"/>
    <s v="Charleston"/>
    <x v="5"/>
    <n v="39"/>
    <n v="209"/>
    <n v="8151"/>
    <n v="5135.13"/>
    <n v="0.63"/>
    <x v="2"/>
    <x v="3"/>
    <x v="1"/>
  </r>
  <r>
    <x v="0"/>
    <n v="1185732"/>
    <d v="2021-05-05T00:00:00"/>
    <x v="4"/>
    <x v="28"/>
    <s v="Charleston"/>
    <x v="0"/>
    <n v="48"/>
    <n v="282"/>
    <n v="13536"/>
    <n v="7444.8"/>
    <n v="0.55000000000000004"/>
    <x v="2"/>
    <x v="4"/>
    <x v="1"/>
  </r>
  <r>
    <x v="0"/>
    <n v="1185732"/>
    <d v="2021-05-05T00:00:00"/>
    <x v="4"/>
    <x v="28"/>
    <s v="Charleston"/>
    <x v="1"/>
    <n v="45"/>
    <n v="188"/>
    <n v="8460"/>
    <n v="3806.9999999999995"/>
    <n v="0.44999999999999996"/>
    <x v="2"/>
    <x v="4"/>
    <x v="1"/>
  </r>
  <r>
    <x v="0"/>
    <n v="1185732"/>
    <d v="2021-05-05T00:00:00"/>
    <x v="4"/>
    <x v="28"/>
    <s v="Charleston"/>
    <x v="2"/>
    <n v="41"/>
    <n v="210"/>
    <n v="8610"/>
    <n v="3185.7"/>
    <n v="0.37"/>
    <x v="2"/>
    <x v="4"/>
    <x v="1"/>
  </r>
  <r>
    <x v="0"/>
    <n v="1185732"/>
    <d v="2021-05-05T00:00:00"/>
    <x v="4"/>
    <x v="28"/>
    <s v="Charleston"/>
    <x v="3"/>
    <n v="43"/>
    <n v="182"/>
    <n v="7826"/>
    <n v="3286.92"/>
    <n v="0.42"/>
    <x v="2"/>
    <x v="4"/>
    <x v="1"/>
  </r>
  <r>
    <x v="0"/>
    <n v="1185732"/>
    <d v="2021-05-05T00:00:00"/>
    <x v="4"/>
    <x v="28"/>
    <s v="Charleston"/>
    <x v="4"/>
    <n v="53"/>
    <n v="196"/>
    <n v="10388"/>
    <n v="5194"/>
    <n v="0.5"/>
    <x v="2"/>
    <x v="4"/>
    <x v="1"/>
  </r>
  <r>
    <x v="0"/>
    <n v="1185732"/>
    <d v="2021-05-05T00:00:00"/>
    <x v="4"/>
    <x v="28"/>
    <s v="Charleston"/>
    <x v="5"/>
    <n v="59"/>
    <n v="200"/>
    <n v="11800"/>
    <n v="7080"/>
    <n v="0.6"/>
    <x v="2"/>
    <x v="4"/>
    <x v="1"/>
  </r>
  <r>
    <x v="0"/>
    <n v="1185732"/>
    <d v="2021-06-07T00:00:00"/>
    <x v="4"/>
    <x v="28"/>
    <s v="Charleston"/>
    <x v="0"/>
    <n v="51"/>
    <n v="273"/>
    <n v="13923"/>
    <n v="7796.880000000001"/>
    <n v="0.56000000000000005"/>
    <x v="2"/>
    <x v="11"/>
    <x v="1"/>
  </r>
  <r>
    <x v="0"/>
    <n v="1185732"/>
    <d v="2021-06-07T00:00:00"/>
    <x v="4"/>
    <x v="28"/>
    <s v="Charleston"/>
    <x v="1"/>
    <n v="49"/>
    <n v="200"/>
    <n v="9800"/>
    <n v="4410"/>
    <n v="0.44999999999999996"/>
    <x v="2"/>
    <x v="11"/>
    <x v="1"/>
  </r>
  <r>
    <x v="0"/>
    <n v="1185732"/>
    <d v="2021-06-07T00:00:00"/>
    <x v="4"/>
    <x v="28"/>
    <s v="Charleston"/>
    <x v="2"/>
    <n v="47"/>
    <n v="209"/>
    <n v="9823"/>
    <n v="3536.2799999999997"/>
    <n v="0.36"/>
    <x v="2"/>
    <x v="11"/>
    <x v="1"/>
  </r>
  <r>
    <x v="0"/>
    <n v="1185732"/>
    <d v="2021-06-07T00:00:00"/>
    <x v="4"/>
    <x v="28"/>
    <s v="Charleston"/>
    <x v="3"/>
    <n v="47"/>
    <n v="218"/>
    <n v="10246"/>
    <n v="4610.7"/>
    <n v="0.44999999999999996"/>
    <x v="2"/>
    <x v="11"/>
    <x v="1"/>
  </r>
  <r>
    <x v="0"/>
    <n v="1185732"/>
    <d v="2021-06-07T00:00:00"/>
    <x v="4"/>
    <x v="28"/>
    <s v="Charleston"/>
    <x v="4"/>
    <n v="62"/>
    <n v="195"/>
    <n v="12090"/>
    <n v="5440.4999999999991"/>
    <n v="0.44999999999999996"/>
    <x v="2"/>
    <x v="11"/>
    <x v="1"/>
  </r>
  <r>
    <x v="0"/>
    <n v="1185732"/>
    <d v="2021-06-07T00:00:00"/>
    <x v="4"/>
    <x v="28"/>
    <s v="Charleston"/>
    <x v="5"/>
    <n v="65"/>
    <n v="250"/>
    <n v="16250"/>
    <n v="10400"/>
    <n v="0.64"/>
    <x v="2"/>
    <x v="11"/>
    <x v="1"/>
  </r>
  <r>
    <x v="0"/>
    <n v="1185732"/>
    <d v="2021-07-05T00:00:00"/>
    <x v="4"/>
    <x v="28"/>
    <s v="Charleston"/>
    <x v="0"/>
    <n v="63"/>
    <n v="311"/>
    <n v="19593"/>
    <n v="11559.87"/>
    <n v="0.59000000000000008"/>
    <x v="2"/>
    <x v="5"/>
    <x v="1"/>
  </r>
  <r>
    <x v="0"/>
    <n v="1185732"/>
    <d v="2021-07-05T00:00:00"/>
    <x v="4"/>
    <x v="28"/>
    <s v="Charleston"/>
    <x v="1"/>
    <n v="58"/>
    <n v="270"/>
    <n v="15660"/>
    <n v="7673.4"/>
    <n v="0.49"/>
    <x v="2"/>
    <x v="5"/>
    <x v="1"/>
  </r>
  <r>
    <x v="0"/>
    <n v="1185732"/>
    <d v="2021-07-05T00:00:00"/>
    <x v="4"/>
    <x v="28"/>
    <s v="Charleston"/>
    <x v="2"/>
    <n v="51"/>
    <n v="248"/>
    <n v="12648"/>
    <n v="4553.28"/>
    <n v="0.36"/>
    <x v="2"/>
    <x v="5"/>
    <x v="1"/>
  </r>
  <r>
    <x v="0"/>
    <n v="1185732"/>
    <d v="2021-07-05T00:00:00"/>
    <x v="4"/>
    <x v="28"/>
    <s v="Charleston"/>
    <x v="3"/>
    <n v="52"/>
    <n v="202"/>
    <n v="10504"/>
    <n v="4411.68"/>
    <n v="0.42"/>
    <x v="2"/>
    <x v="5"/>
    <x v="1"/>
  </r>
  <r>
    <x v="0"/>
    <n v="1185732"/>
    <d v="2021-07-05T00:00:00"/>
    <x v="4"/>
    <x v="28"/>
    <s v="Charleston"/>
    <x v="4"/>
    <n v="64"/>
    <n v="240"/>
    <n v="15360"/>
    <n v="6911.9999999999991"/>
    <n v="0.44999999999999996"/>
    <x v="2"/>
    <x v="5"/>
    <x v="1"/>
  </r>
  <r>
    <x v="0"/>
    <n v="1185732"/>
    <d v="2021-07-05T00:00:00"/>
    <x v="4"/>
    <x v="28"/>
    <s v="Charleston"/>
    <x v="5"/>
    <n v="66"/>
    <n v="244"/>
    <n v="16104"/>
    <n v="10467.6"/>
    <n v="0.65"/>
    <x v="2"/>
    <x v="5"/>
    <x v="1"/>
  </r>
  <r>
    <x v="0"/>
    <n v="1185732"/>
    <d v="2021-08-06T00:00:00"/>
    <x v="4"/>
    <x v="28"/>
    <s v="Charleston"/>
    <x v="0"/>
    <n v="62"/>
    <n v="326"/>
    <n v="20212"/>
    <n v="11520.840000000002"/>
    <n v="0.57000000000000006"/>
    <x v="2"/>
    <x v="6"/>
    <x v="1"/>
  </r>
  <r>
    <x v="0"/>
    <n v="1185732"/>
    <d v="2021-08-06T00:00:00"/>
    <x v="4"/>
    <x v="28"/>
    <s v="Charleston"/>
    <x v="1"/>
    <n v="54"/>
    <n v="243"/>
    <n v="13122"/>
    <n v="6429.78"/>
    <n v="0.49"/>
    <x v="2"/>
    <x v="6"/>
    <x v="1"/>
  </r>
  <r>
    <x v="0"/>
    <n v="1185732"/>
    <d v="2021-08-06T00:00:00"/>
    <x v="4"/>
    <x v="28"/>
    <s v="Charleston"/>
    <x v="2"/>
    <n v="50"/>
    <n v="231"/>
    <n v="11550"/>
    <n v="4620"/>
    <n v="0.4"/>
    <x v="2"/>
    <x v="6"/>
    <x v="1"/>
  </r>
  <r>
    <x v="0"/>
    <n v="1185732"/>
    <d v="2021-08-06T00:00:00"/>
    <x v="4"/>
    <x v="28"/>
    <s v="Charleston"/>
    <x v="3"/>
    <n v="44"/>
    <n v="233"/>
    <n v="10252"/>
    <n v="4203.32"/>
    <n v="0.41"/>
    <x v="2"/>
    <x v="6"/>
    <x v="1"/>
  </r>
  <r>
    <x v="0"/>
    <n v="1185732"/>
    <d v="2021-08-06T00:00:00"/>
    <x v="4"/>
    <x v="28"/>
    <s v="Charleston"/>
    <x v="4"/>
    <n v="51"/>
    <n v="225"/>
    <n v="11475"/>
    <n v="5278.5"/>
    <n v="0.45999999999999996"/>
    <x v="2"/>
    <x v="6"/>
    <x v="1"/>
  </r>
  <r>
    <x v="0"/>
    <n v="1185732"/>
    <d v="2021-08-06T00:00:00"/>
    <x v="4"/>
    <x v="28"/>
    <s v="Charleston"/>
    <x v="5"/>
    <n v="58"/>
    <n v="278"/>
    <n v="16124"/>
    <n v="9835.64"/>
    <n v="0.61"/>
    <x v="2"/>
    <x v="6"/>
    <x v="1"/>
  </r>
  <r>
    <x v="0"/>
    <n v="1185732"/>
    <d v="2021-09-05T00:00:00"/>
    <x v="4"/>
    <x v="28"/>
    <s v="Charleston"/>
    <x v="0"/>
    <n v="51"/>
    <n v="287"/>
    <n v="14637"/>
    <n v="8489.4600000000009"/>
    <n v="0.58000000000000007"/>
    <x v="2"/>
    <x v="7"/>
    <x v="1"/>
  </r>
  <r>
    <x v="0"/>
    <n v="1185732"/>
    <d v="2021-09-05T00:00:00"/>
    <x v="4"/>
    <x v="28"/>
    <s v="Charleston"/>
    <x v="1"/>
    <n v="48"/>
    <n v="223"/>
    <n v="10704"/>
    <n v="5137.92"/>
    <n v="0.48"/>
    <x v="2"/>
    <x v="7"/>
    <x v="1"/>
  </r>
  <r>
    <x v="0"/>
    <n v="1185732"/>
    <d v="2021-09-05T00:00:00"/>
    <x v="4"/>
    <x v="28"/>
    <s v="Charleston"/>
    <x v="2"/>
    <n v="38"/>
    <n v="196"/>
    <n v="7448"/>
    <n v="2904.7200000000003"/>
    <n v="0.39"/>
    <x v="2"/>
    <x v="7"/>
    <x v="1"/>
  </r>
  <r>
    <x v="0"/>
    <n v="1185732"/>
    <d v="2021-09-05T00:00:00"/>
    <x v="4"/>
    <x v="28"/>
    <s v="Charleston"/>
    <x v="3"/>
    <n v="39"/>
    <n v="210"/>
    <n v="8190"/>
    <n v="3276"/>
    <n v="0.4"/>
    <x v="2"/>
    <x v="7"/>
    <x v="1"/>
  </r>
  <r>
    <x v="0"/>
    <n v="1185732"/>
    <d v="2021-09-05T00:00:00"/>
    <x v="4"/>
    <x v="28"/>
    <s v="Charleston"/>
    <x v="4"/>
    <n v="48"/>
    <n v="175"/>
    <n v="8400"/>
    <n v="3863.9999999999995"/>
    <n v="0.45999999999999996"/>
    <x v="2"/>
    <x v="7"/>
    <x v="1"/>
  </r>
  <r>
    <x v="0"/>
    <n v="1185732"/>
    <d v="2021-09-05T00:00:00"/>
    <x v="4"/>
    <x v="28"/>
    <s v="Charleston"/>
    <x v="5"/>
    <n v="52"/>
    <n v="232"/>
    <n v="12064"/>
    <n v="7238.4"/>
    <n v="0.6"/>
    <x v="2"/>
    <x v="7"/>
    <x v="1"/>
  </r>
  <r>
    <x v="0"/>
    <n v="1185732"/>
    <d v="2021-10-07T00:00:00"/>
    <x v="4"/>
    <x v="28"/>
    <s v="Charleston"/>
    <x v="0"/>
    <n v="50"/>
    <n v="244"/>
    <n v="12200"/>
    <n v="7320"/>
    <n v="0.6"/>
    <x v="2"/>
    <x v="8"/>
    <x v="1"/>
  </r>
  <r>
    <x v="0"/>
    <n v="1185732"/>
    <d v="2021-10-07T00:00:00"/>
    <x v="4"/>
    <x v="28"/>
    <s v="Charleston"/>
    <x v="1"/>
    <n v="42"/>
    <n v="208"/>
    <n v="8736"/>
    <n v="4368"/>
    <n v="0.5"/>
    <x v="2"/>
    <x v="8"/>
    <x v="1"/>
  </r>
  <r>
    <x v="0"/>
    <n v="1185732"/>
    <d v="2021-10-07T00:00:00"/>
    <x v="4"/>
    <x v="28"/>
    <s v="Charleston"/>
    <x v="2"/>
    <n v="41"/>
    <n v="176"/>
    <n v="7216"/>
    <n v="2814.2400000000002"/>
    <n v="0.39"/>
    <x v="2"/>
    <x v="8"/>
    <x v="1"/>
  </r>
  <r>
    <x v="0"/>
    <n v="1185732"/>
    <d v="2021-10-07T00:00:00"/>
    <x v="4"/>
    <x v="28"/>
    <s v="Charleston"/>
    <x v="3"/>
    <n v="41"/>
    <n v="176"/>
    <n v="7216"/>
    <n v="2886.4"/>
    <n v="0.4"/>
    <x v="2"/>
    <x v="8"/>
    <x v="1"/>
  </r>
  <r>
    <x v="0"/>
    <n v="1185732"/>
    <d v="2021-10-07T00:00:00"/>
    <x v="4"/>
    <x v="28"/>
    <s v="Charleston"/>
    <x v="4"/>
    <n v="52"/>
    <n v="189"/>
    <n v="9828"/>
    <n v="4717.4399999999996"/>
    <n v="0.48"/>
    <x v="2"/>
    <x v="8"/>
    <x v="1"/>
  </r>
  <r>
    <x v="0"/>
    <n v="1185732"/>
    <d v="2021-10-07T00:00:00"/>
    <x v="4"/>
    <x v="28"/>
    <s v="Charleston"/>
    <x v="5"/>
    <n v="56"/>
    <n v="225"/>
    <n v="12600"/>
    <n v="8190"/>
    <n v="0.65"/>
    <x v="2"/>
    <x v="8"/>
    <x v="1"/>
  </r>
  <r>
    <x v="0"/>
    <n v="1185732"/>
    <d v="2021-11-06T00:00:00"/>
    <x v="4"/>
    <x v="28"/>
    <s v="Charleston"/>
    <x v="0"/>
    <n v="50"/>
    <n v="278"/>
    <n v="13900"/>
    <n v="7923.0000000000009"/>
    <n v="0.57000000000000006"/>
    <x v="2"/>
    <x v="9"/>
    <x v="1"/>
  </r>
  <r>
    <x v="0"/>
    <n v="1185732"/>
    <d v="2021-11-06T00:00:00"/>
    <x v="4"/>
    <x v="28"/>
    <s v="Charleston"/>
    <x v="1"/>
    <n v="44"/>
    <n v="188"/>
    <n v="8272"/>
    <n v="3722.3999999999996"/>
    <n v="0.44999999999999996"/>
    <x v="2"/>
    <x v="9"/>
    <x v="1"/>
  </r>
  <r>
    <x v="0"/>
    <n v="1185732"/>
    <d v="2021-11-06T00:00:00"/>
    <x v="4"/>
    <x v="28"/>
    <s v="Charleston"/>
    <x v="2"/>
    <n v="43"/>
    <n v="202"/>
    <n v="8686"/>
    <n v="3040.1"/>
    <n v="0.35"/>
    <x v="2"/>
    <x v="9"/>
    <x v="1"/>
  </r>
  <r>
    <x v="0"/>
    <n v="1185732"/>
    <d v="2021-11-06T00:00:00"/>
    <x v="4"/>
    <x v="28"/>
    <s v="Charleston"/>
    <x v="3"/>
    <n v="53"/>
    <n v="225"/>
    <n v="11925"/>
    <n v="5008.5"/>
    <n v="0.42"/>
    <x v="2"/>
    <x v="9"/>
    <x v="1"/>
  </r>
  <r>
    <x v="0"/>
    <n v="1185732"/>
    <d v="2021-11-06T00:00:00"/>
    <x v="4"/>
    <x v="28"/>
    <s v="Charleston"/>
    <x v="4"/>
    <n v="66"/>
    <n v="196"/>
    <n v="12936"/>
    <n v="6079.92"/>
    <n v="0.47"/>
    <x v="2"/>
    <x v="9"/>
    <x v="1"/>
  </r>
  <r>
    <x v="0"/>
    <n v="1185732"/>
    <d v="2021-11-06T00:00:00"/>
    <x v="4"/>
    <x v="28"/>
    <s v="Charleston"/>
    <x v="5"/>
    <n v="74"/>
    <n v="206"/>
    <n v="15244"/>
    <n v="9603.7199999999993"/>
    <n v="0.63"/>
    <x v="2"/>
    <x v="9"/>
    <x v="1"/>
  </r>
  <r>
    <x v="0"/>
    <n v="1185732"/>
    <d v="2021-12-05T00:00:00"/>
    <x v="4"/>
    <x v="28"/>
    <s v="Charleston"/>
    <x v="0"/>
    <n v="67"/>
    <n v="290"/>
    <n v="19430"/>
    <n v="11658"/>
    <n v="0.6"/>
    <x v="2"/>
    <x v="10"/>
    <x v="1"/>
  </r>
  <r>
    <x v="0"/>
    <n v="1185732"/>
    <d v="2021-12-05T00:00:00"/>
    <x v="4"/>
    <x v="28"/>
    <s v="Charleston"/>
    <x v="1"/>
    <n v="58"/>
    <n v="219"/>
    <n v="12702"/>
    <n v="5715.9"/>
    <n v="0.44999999999999996"/>
    <x v="2"/>
    <x v="10"/>
    <x v="1"/>
  </r>
  <r>
    <x v="2"/>
    <n v="1185732"/>
    <d v="2021-12-05T00:00:00"/>
    <x v="4"/>
    <x v="28"/>
    <s v="Charleston"/>
    <x v="2"/>
    <n v="56"/>
    <n v="215"/>
    <n v="12040"/>
    <n v="4214"/>
    <n v="0.35"/>
    <x v="2"/>
    <x v="10"/>
    <x v="1"/>
  </r>
  <r>
    <x v="2"/>
    <n v="1185732"/>
    <d v="2021-12-05T00:00:00"/>
    <x v="4"/>
    <x v="28"/>
    <s v="Charleston"/>
    <x v="3"/>
    <n v="59"/>
    <n v="194"/>
    <n v="11446"/>
    <n v="5150.7"/>
    <n v="0.44999999999999996"/>
    <x v="2"/>
    <x v="10"/>
    <x v="1"/>
  </r>
  <r>
    <x v="2"/>
    <n v="1185732"/>
    <d v="2021-12-05T00:00:00"/>
    <x v="4"/>
    <x v="28"/>
    <s v="Charleston"/>
    <x v="4"/>
    <n v="66"/>
    <n v="225"/>
    <n v="14850"/>
    <n v="6682.4999999999991"/>
    <n v="0.44999999999999996"/>
    <x v="2"/>
    <x v="10"/>
    <x v="1"/>
  </r>
  <r>
    <x v="2"/>
    <n v="1185732"/>
    <d v="2021-12-05T00:00:00"/>
    <x v="4"/>
    <x v="28"/>
    <s v="Charleston"/>
    <x v="5"/>
    <n v="68"/>
    <n v="228"/>
    <n v="15504"/>
    <n v="9302.4"/>
    <n v="0.6"/>
    <x v="2"/>
    <x v="10"/>
    <x v="1"/>
  </r>
  <r>
    <x v="2"/>
    <n v="1185732"/>
    <d v="2021-01-06T00:00:00"/>
    <x v="4"/>
    <x v="28"/>
    <s v="Charleston"/>
    <x v="0"/>
    <n v="33"/>
    <n v="231"/>
    <n v="7623"/>
    <n v="3811.5"/>
    <n v="0.5"/>
    <x v="2"/>
    <x v="0"/>
    <x v="1"/>
  </r>
  <r>
    <x v="2"/>
    <n v="1185732"/>
    <d v="2021-01-06T00:00:00"/>
    <x v="4"/>
    <x v="28"/>
    <s v="Charleston"/>
    <x v="1"/>
    <n v="34"/>
    <n v="181"/>
    <n v="6154"/>
    <n v="3077"/>
    <n v="0.5"/>
    <x v="2"/>
    <x v="0"/>
    <x v="1"/>
  </r>
  <r>
    <x v="2"/>
    <n v="1185732"/>
    <d v="2021-01-06T00:00:00"/>
    <x v="4"/>
    <x v="28"/>
    <s v="Charleston"/>
    <x v="2"/>
    <n v="24"/>
    <n v="189"/>
    <n v="4536"/>
    <n v="2449.44"/>
    <n v="0.54"/>
    <x v="2"/>
    <x v="0"/>
    <x v="1"/>
  </r>
  <r>
    <x v="2"/>
    <n v="1185732"/>
    <d v="2021-01-06T00:00:00"/>
    <x v="4"/>
    <x v="28"/>
    <s v="Charleston"/>
    <x v="3"/>
    <n v="29"/>
    <n v="173"/>
    <n v="5017"/>
    <n v="2759.3500000000004"/>
    <n v="0.55000000000000004"/>
    <x v="2"/>
    <x v="0"/>
    <x v="1"/>
  </r>
  <r>
    <x v="2"/>
    <n v="1185732"/>
    <d v="2021-01-06T00:00:00"/>
    <x v="4"/>
    <x v="28"/>
    <s v="Charleston"/>
    <x v="4"/>
    <n v="42"/>
    <n v="156"/>
    <n v="6552"/>
    <n v="3013.9199999999996"/>
    <n v="0.45999999999999996"/>
    <x v="2"/>
    <x v="0"/>
    <x v="1"/>
  </r>
  <r>
    <x v="2"/>
    <n v="1185732"/>
    <d v="2021-01-06T00:00:00"/>
    <x v="4"/>
    <x v="28"/>
    <s v="Charleston"/>
    <x v="5"/>
    <n v="34"/>
    <n v="196"/>
    <n v="6664"/>
    <n v="4264.96"/>
    <n v="0.64"/>
    <x v="2"/>
    <x v="0"/>
    <x v="1"/>
  </r>
  <r>
    <x v="2"/>
    <n v="1185732"/>
    <d v="2021-02-04T00:00:00"/>
    <x v="4"/>
    <x v="28"/>
    <s v="Charleston"/>
    <x v="0"/>
    <n v="34"/>
    <n v="263"/>
    <n v="8942"/>
    <n v="4471"/>
    <n v="0.5"/>
    <x v="2"/>
    <x v="1"/>
    <x v="1"/>
  </r>
  <r>
    <x v="2"/>
    <n v="1185732"/>
    <d v="2021-02-04T00:00:00"/>
    <x v="4"/>
    <x v="28"/>
    <s v="Charleston"/>
    <x v="1"/>
    <n v="34"/>
    <n v="188"/>
    <n v="6392"/>
    <n v="3068.16"/>
    <n v="0.48"/>
    <x v="2"/>
    <x v="1"/>
    <x v="1"/>
  </r>
  <r>
    <x v="2"/>
    <n v="1185732"/>
    <d v="2021-02-04T00:00:00"/>
    <x v="4"/>
    <x v="28"/>
    <s v="Charleston"/>
    <x v="2"/>
    <n v="23"/>
    <n v="169"/>
    <n v="3887"/>
    <n v="2137.8500000000004"/>
    <n v="0.55000000000000004"/>
    <x v="2"/>
    <x v="1"/>
    <x v="1"/>
  </r>
  <r>
    <x v="2"/>
    <n v="1185732"/>
    <d v="2021-02-04T00:00:00"/>
    <x v="4"/>
    <x v="29"/>
    <s v="Charlotte"/>
    <x v="3"/>
    <n v="29"/>
    <n v="142"/>
    <n v="4118"/>
    <n v="2059"/>
    <n v="0.5"/>
    <x v="2"/>
    <x v="1"/>
    <x v="1"/>
  </r>
  <r>
    <x v="2"/>
    <n v="1185732"/>
    <d v="2021-02-04T00:00:00"/>
    <x v="4"/>
    <x v="29"/>
    <s v="Charlotte"/>
    <x v="4"/>
    <n v="44"/>
    <n v="180"/>
    <n v="7920"/>
    <n v="3960"/>
    <n v="0.5"/>
    <x v="2"/>
    <x v="1"/>
    <x v="1"/>
  </r>
  <r>
    <x v="2"/>
    <n v="1185732"/>
    <d v="2021-02-04T00:00:00"/>
    <x v="4"/>
    <x v="29"/>
    <s v="Charlotte"/>
    <x v="5"/>
    <n v="29"/>
    <n v="203"/>
    <n v="5887"/>
    <n v="3532.2"/>
    <n v="0.6"/>
    <x v="2"/>
    <x v="1"/>
    <x v="1"/>
  </r>
  <r>
    <x v="2"/>
    <n v="1185732"/>
    <d v="2021-03-02T00:00:00"/>
    <x v="4"/>
    <x v="29"/>
    <s v="Charlotte"/>
    <x v="0"/>
    <n v="28"/>
    <n v="276"/>
    <n v="7728"/>
    <n v="4173.12"/>
    <n v="0.54"/>
    <x v="2"/>
    <x v="2"/>
    <x v="1"/>
  </r>
  <r>
    <x v="2"/>
    <n v="1185732"/>
    <d v="2021-03-02T00:00:00"/>
    <x v="4"/>
    <x v="29"/>
    <s v="Charlotte"/>
    <x v="1"/>
    <n v="29"/>
    <n v="150"/>
    <n v="4350"/>
    <n v="1957.4999999999998"/>
    <n v="0.44999999999999996"/>
    <x v="2"/>
    <x v="2"/>
    <x v="1"/>
  </r>
  <r>
    <x v="2"/>
    <n v="1185732"/>
    <d v="2021-03-02T00:00:00"/>
    <x v="4"/>
    <x v="29"/>
    <s v="Charlotte"/>
    <x v="2"/>
    <n v="19"/>
    <n v="181"/>
    <n v="3439"/>
    <n v="1788.28"/>
    <n v="0.52"/>
    <x v="2"/>
    <x v="2"/>
    <x v="1"/>
  </r>
  <r>
    <x v="2"/>
    <n v="1185732"/>
    <d v="2021-03-02T00:00:00"/>
    <x v="4"/>
    <x v="29"/>
    <s v="Charlotte"/>
    <x v="3"/>
    <n v="25"/>
    <n v="124"/>
    <n v="3100"/>
    <n v="1674"/>
    <n v="0.54"/>
    <x v="2"/>
    <x v="2"/>
    <x v="1"/>
  </r>
  <r>
    <x v="2"/>
    <n v="1185732"/>
    <d v="2021-03-02T00:00:00"/>
    <x v="4"/>
    <x v="29"/>
    <s v="Charlotte"/>
    <x v="4"/>
    <n v="37"/>
    <n v="158"/>
    <n v="5846"/>
    <n v="2630.7"/>
    <n v="0.44999999999999996"/>
    <x v="2"/>
    <x v="2"/>
    <x v="1"/>
  </r>
  <r>
    <x v="2"/>
    <n v="1185732"/>
    <d v="2021-03-02T00:00:00"/>
    <x v="4"/>
    <x v="29"/>
    <s v="Charlotte"/>
    <x v="5"/>
    <n v="27"/>
    <n v="169"/>
    <n v="4563"/>
    <n v="2829.06"/>
    <n v="0.62"/>
    <x v="2"/>
    <x v="2"/>
    <x v="1"/>
  </r>
  <r>
    <x v="2"/>
    <n v="1185732"/>
    <d v="2021-04-03T00:00:00"/>
    <x v="4"/>
    <x v="29"/>
    <s v="Charlotte"/>
    <x v="0"/>
    <n v="27"/>
    <n v="263"/>
    <n v="7101"/>
    <n v="3834.5400000000004"/>
    <n v="0.54"/>
    <x v="2"/>
    <x v="3"/>
    <x v="1"/>
  </r>
  <r>
    <x v="2"/>
    <n v="1185732"/>
    <d v="2021-04-03T00:00:00"/>
    <x v="4"/>
    <x v="29"/>
    <s v="Charlotte"/>
    <x v="1"/>
    <n v="28"/>
    <n v="155"/>
    <n v="4340"/>
    <n v="2039.8"/>
    <n v="0.47"/>
    <x v="2"/>
    <x v="3"/>
    <x v="1"/>
  </r>
  <r>
    <x v="2"/>
    <n v="1185732"/>
    <d v="2021-04-03T00:00:00"/>
    <x v="4"/>
    <x v="29"/>
    <s v="Charlotte"/>
    <x v="2"/>
    <n v="20"/>
    <n v="144"/>
    <n v="2880"/>
    <n v="1584.0000000000002"/>
    <n v="0.55000000000000004"/>
    <x v="2"/>
    <x v="3"/>
    <x v="1"/>
  </r>
  <r>
    <x v="2"/>
    <n v="1185732"/>
    <d v="2021-04-03T00:00:00"/>
    <x v="4"/>
    <x v="29"/>
    <s v="Charlotte"/>
    <x v="3"/>
    <n v="24"/>
    <n v="140"/>
    <n v="3360"/>
    <n v="1814.4"/>
    <n v="0.54"/>
    <x v="2"/>
    <x v="3"/>
    <x v="1"/>
  </r>
  <r>
    <x v="2"/>
    <n v="1185732"/>
    <d v="2021-04-03T00:00:00"/>
    <x v="4"/>
    <x v="29"/>
    <s v="Charlotte"/>
    <x v="4"/>
    <n v="42"/>
    <n v="131"/>
    <n v="5502"/>
    <n v="2751"/>
    <n v="0.5"/>
    <x v="2"/>
    <x v="3"/>
    <x v="1"/>
  </r>
  <r>
    <x v="2"/>
    <n v="1185732"/>
    <d v="2021-04-03T00:00:00"/>
    <x v="4"/>
    <x v="29"/>
    <s v="Charlotte"/>
    <x v="5"/>
    <n v="32"/>
    <n v="189"/>
    <n v="6048"/>
    <n v="3689.2799999999997"/>
    <n v="0.61"/>
    <x v="2"/>
    <x v="3"/>
    <x v="1"/>
  </r>
  <r>
    <x v="2"/>
    <n v="1185732"/>
    <d v="2021-05-02T00:00:00"/>
    <x v="4"/>
    <x v="29"/>
    <s v="Charlotte"/>
    <x v="0"/>
    <n v="41"/>
    <n v="246"/>
    <n v="10086"/>
    <n v="5547.3"/>
    <n v="0.55000000000000004"/>
    <x v="2"/>
    <x v="4"/>
    <x v="1"/>
  </r>
  <r>
    <x v="2"/>
    <n v="1185732"/>
    <d v="2021-05-02T00:00:00"/>
    <x v="4"/>
    <x v="29"/>
    <s v="Charlotte"/>
    <x v="1"/>
    <n v="42"/>
    <n v="182"/>
    <n v="7644"/>
    <n v="3516.24"/>
    <n v="0.45999999999999996"/>
    <x v="2"/>
    <x v="4"/>
    <x v="1"/>
  </r>
  <r>
    <x v="2"/>
    <n v="1185732"/>
    <d v="2021-05-02T00:00:00"/>
    <x v="4"/>
    <x v="29"/>
    <s v="Charlotte"/>
    <x v="2"/>
    <n v="37"/>
    <n v="169"/>
    <n v="6253"/>
    <n v="3314.09"/>
    <n v="0.53"/>
    <x v="2"/>
    <x v="4"/>
    <x v="1"/>
  </r>
  <r>
    <x v="2"/>
    <n v="1185732"/>
    <d v="2021-05-02T00:00:00"/>
    <x v="4"/>
    <x v="29"/>
    <s v="Charlotte"/>
    <x v="3"/>
    <n v="38"/>
    <n v="150"/>
    <n v="5700"/>
    <n v="3078"/>
    <n v="0.54"/>
    <x v="2"/>
    <x v="4"/>
    <x v="1"/>
  </r>
  <r>
    <x v="2"/>
    <n v="1185732"/>
    <d v="2021-05-02T00:00:00"/>
    <x v="4"/>
    <x v="29"/>
    <s v="Charlotte"/>
    <x v="4"/>
    <n v="46"/>
    <n v="150"/>
    <n v="6900"/>
    <n v="3381"/>
    <n v="0.49"/>
    <x v="2"/>
    <x v="4"/>
    <x v="1"/>
  </r>
  <r>
    <x v="2"/>
    <n v="1185732"/>
    <d v="2021-05-02T00:00:00"/>
    <x v="4"/>
    <x v="29"/>
    <s v="Charlotte"/>
    <x v="5"/>
    <n v="51"/>
    <n v="203"/>
    <n v="10353"/>
    <n v="6418.86"/>
    <n v="0.62"/>
    <x v="2"/>
    <x v="4"/>
    <x v="1"/>
  </r>
  <r>
    <x v="2"/>
    <n v="1185732"/>
    <d v="2021-06-04T00:00:00"/>
    <x v="4"/>
    <x v="29"/>
    <s v="Charlotte"/>
    <x v="0"/>
    <n v="46"/>
    <n v="238"/>
    <n v="10948"/>
    <n v="6021.4000000000005"/>
    <n v="0.55000000000000004"/>
    <x v="2"/>
    <x v="11"/>
    <x v="1"/>
  </r>
  <r>
    <x v="2"/>
    <n v="1185732"/>
    <d v="2021-06-04T00:00:00"/>
    <x v="4"/>
    <x v="29"/>
    <s v="Charlotte"/>
    <x v="1"/>
    <n v="42"/>
    <n v="182"/>
    <n v="7644"/>
    <n v="3592.68"/>
    <n v="0.47"/>
    <x v="2"/>
    <x v="11"/>
    <x v="1"/>
  </r>
  <r>
    <x v="2"/>
    <n v="1185732"/>
    <d v="2021-06-04T00:00:00"/>
    <x v="4"/>
    <x v="29"/>
    <s v="Charlotte"/>
    <x v="2"/>
    <n v="47"/>
    <n v="169"/>
    <n v="7943"/>
    <n v="4289.22"/>
    <n v="0.54"/>
    <x v="2"/>
    <x v="11"/>
    <x v="1"/>
  </r>
  <r>
    <x v="2"/>
    <n v="1185732"/>
    <d v="2021-06-04T00:00:00"/>
    <x v="4"/>
    <x v="29"/>
    <s v="Charlotte"/>
    <x v="3"/>
    <n v="49"/>
    <n v="169"/>
    <n v="8281"/>
    <n v="4223.3100000000004"/>
    <n v="0.51"/>
    <x v="2"/>
    <x v="11"/>
    <x v="1"/>
  </r>
  <r>
    <x v="2"/>
    <n v="1185732"/>
    <d v="2021-06-04T00:00:00"/>
    <x v="4"/>
    <x v="29"/>
    <s v="Charlotte"/>
    <x v="4"/>
    <n v="61"/>
    <n v="163"/>
    <n v="9943"/>
    <n v="4872.07"/>
    <n v="0.49"/>
    <x v="2"/>
    <x v="11"/>
    <x v="1"/>
  </r>
  <r>
    <x v="2"/>
    <n v="1185732"/>
    <d v="2021-06-04T00:00:00"/>
    <x v="4"/>
    <x v="29"/>
    <s v="Charlotte"/>
    <x v="5"/>
    <n v="67"/>
    <n v="231"/>
    <n v="15477"/>
    <n v="9286.1999999999989"/>
    <n v="0.6"/>
    <x v="2"/>
    <x v="11"/>
    <x v="1"/>
  </r>
  <r>
    <x v="2"/>
    <n v="1185732"/>
    <d v="2021-07-02T00:00:00"/>
    <x v="4"/>
    <x v="29"/>
    <s v="Charlotte"/>
    <x v="0"/>
    <n v="60"/>
    <n v="294"/>
    <n v="17640"/>
    <n v="8820"/>
    <n v="0.5"/>
    <x v="2"/>
    <x v="5"/>
    <x v="1"/>
  </r>
  <r>
    <x v="2"/>
    <n v="1185732"/>
    <d v="2021-07-02T00:00:00"/>
    <x v="4"/>
    <x v="29"/>
    <s v="Charlotte"/>
    <x v="1"/>
    <n v="58"/>
    <n v="224"/>
    <n v="12992"/>
    <n v="6496"/>
    <n v="0.5"/>
    <x v="2"/>
    <x v="5"/>
    <x v="1"/>
  </r>
  <r>
    <x v="2"/>
    <n v="1185732"/>
    <d v="2021-07-02T00:00:00"/>
    <x v="4"/>
    <x v="29"/>
    <s v="Charlotte"/>
    <x v="2"/>
    <n v="53"/>
    <n v="196"/>
    <n v="10388"/>
    <n v="5713.4000000000005"/>
    <n v="0.55000000000000004"/>
    <x v="2"/>
    <x v="5"/>
    <x v="1"/>
  </r>
  <r>
    <x v="2"/>
    <n v="1185732"/>
    <d v="2021-07-02T00:00:00"/>
    <x v="4"/>
    <x v="29"/>
    <s v="Charlotte"/>
    <x v="3"/>
    <n v="52"/>
    <n v="203"/>
    <n v="10556"/>
    <n v="5383.56"/>
    <n v="0.51"/>
    <x v="2"/>
    <x v="5"/>
    <x v="1"/>
  </r>
  <r>
    <x v="2"/>
    <n v="1185732"/>
    <d v="2021-07-02T00:00:00"/>
    <x v="4"/>
    <x v="29"/>
    <s v="Charlotte"/>
    <x v="4"/>
    <n v="59"/>
    <n v="182"/>
    <n v="10738"/>
    <n v="5261.62"/>
    <n v="0.49"/>
    <x v="2"/>
    <x v="5"/>
    <x v="1"/>
  </r>
  <r>
    <x v="2"/>
    <n v="1185732"/>
    <d v="2021-07-02T00:00:00"/>
    <x v="4"/>
    <x v="29"/>
    <s v="Charlotte"/>
    <x v="5"/>
    <n v="64"/>
    <n v="263"/>
    <n v="16832"/>
    <n v="10604.16"/>
    <n v="0.63"/>
    <x v="2"/>
    <x v="5"/>
    <x v="1"/>
  </r>
  <r>
    <x v="2"/>
    <n v="1185732"/>
    <d v="2021-08-03T00:00:00"/>
    <x v="4"/>
    <x v="29"/>
    <s v="Charlotte"/>
    <x v="0"/>
    <n v="61"/>
    <n v="308"/>
    <n v="18788"/>
    <n v="9957.6400000000012"/>
    <n v="0.53"/>
    <x v="2"/>
    <x v="6"/>
    <x v="1"/>
  </r>
  <r>
    <x v="2"/>
    <n v="1185732"/>
    <d v="2021-08-03T00:00:00"/>
    <x v="4"/>
    <x v="29"/>
    <s v="Charlotte"/>
    <x v="1"/>
    <n v="58"/>
    <n v="200"/>
    <n v="11600"/>
    <n v="5219.9999999999991"/>
    <n v="0.44999999999999996"/>
    <x v="2"/>
    <x v="6"/>
    <x v="1"/>
  </r>
  <r>
    <x v="2"/>
    <n v="1185732"/>
    <d v="2021-08-03T00:00:00"/>
    <x v="4"/>
    <x v="29"/>
    <s v="Charlotte"/>
    <x v="2"/>
    <n v="54"/>
    <n v="210"/>
    <n v="11340"/>
    <n v="6010.2000000000007"/>
    <n v="0.53"/>
    <x v="2"/>
    <x v="6"/>
    <x v="1"/>
  </r>
  <r>
    <x v="2"/>
    <n v="1185732"/>
    <d v="2021-08-03T00:00:00"/>
    <x v="4"/>
    <x v="29"/>
    <s v="Charlotte"/>
    <x v="3"/>
    <n v="44"/>
    <n v="182"/>
    <n v="8008"/>
    <n v="4244.24"/>
    <n v="0.53"/>
    <x v="2"/>
    <x v="6"/>
    <x v="1"/>
  </r>
  <r>
    <x v="2"/>
    <n v="1185732"/>
    <d v="2021-08-03T00:00:00"/>
    <x v="4"/>
    <x v="29"/>
    <s v="Charlotte"/>
    <x v="4"/>
    <n v="53"/>
    <n v="176"/>
    <n v="9328"/>
    <n v="4477.4399999999996"/>
    <n v="0.48"/>
    <x v="2"/>
    <x v="6"/>
    <x v="1"/>
  </r>
  <r>
    <x v="2"/>
    <n v="1185732"/>
    <d v="2021-08-03T00:00:00"/>
    <x v="4"/>
    <x v="29"/>
    <s v="Charlotte"/>
    <x v="5"/>
    <n v="54"/>
    <n v="231"/>
    <n v="12474"/>
    <n v="7983.3600000000006"/>
    <n v="0.64"/>
    <x v="2"/>
    <x v="6"/>
    <x v="1"/>
  </r>
  <r>
    <x v="2"/>
    <n v="1185732"/>
    <d v="2021-09-02T00:00:00"/>
    <x v="4"/>
    <x v="29"/>
    <s v="Charlotte"/>
    <x v="0"/>
    <n v="53"/>
    <n v="250"/>
    <n v="13250"/>
    <n v="6890"/>
    <n v="0.52"/>
    <x v="2"/>
    <x v="7"/>
    <x v="1"/>
  </r>
  <r>
    <x v="2"/>
    <n v="1185732"/>
    <d v="2021-09-02T00:00:00"/>
    <x v="4"/>
    <x v="29"/>
    <s v="Charlotte"/>
    <x v="1"/>
    <n v="49"/>
    <n v="181"/>
    <n v="8869"/>
    <n v="4434.5"/>
    <n v="0.5"/>
    <x v="2"/>
    <x v="7"/>
    <x v="1"/>
  </r>
  <r>
    <x v="2"/>
    <n v="1185732"/>
    <d v="2021-09-02T00:00:00"/>
    <x v="4"/>
    <x v="29"/>
    <s v="Charlotte"/>
    <x v="2"/>
    <n v="28"/>
    <n v="175"/>
    <n v="4900"/>
    <n v="2499"/>
    <n v="0.51"/>
    <x v="2"/>
    <x v="7"/>
    <x v="1"/>
  </r>
  <r>
    <x v="2"/>
    <n v="1185732"/>
    <d v="2021-09-02T00:00:00"/>
    <x v="4"/>
    <x v="29"/>
    <s v="Charlotte"/>
    <x v="3"/>
    <n v="28"/>
    <n v="150"/>
    <n v="4200"/>
    <n v="2100"/>
    <n v="0.5"/>
    <x v="2"/>
    <x v="7"/>
    <x v="1"/>
  </r>
  <r>
    <x v="2"/>
    <n v="1185732"/>
    <d v="2021-09-02T00:00:00"/>
    <x v="4"/>
    <x v="29"/>
    <s v="Charlotte"/>
    <x v="4"/>
    <n v="38"/>
    <n v="156"/>
    <n v="5928"/>
    <n v="2726.8799999999997"/>
    <n v="0.45999999999999996"/>
    <x v="2"/>
    <x v="7"/>
    <x v="1"/>
  </r>
  <r>
    <x v="2"/>
    <n v="1185732"/>
    <d v="2021-09-02T00:00:00"/>
    <x v="4"/>
    <x v="29"/>
    <s v="Charlotte"/>
    <x v="5"/>
    <n v="41"/>
    <n v="203"/>
    <n v="8323"/>
    <n v="5077.03"/>
    <n v="0.61"/>
    <x v="2"/>
    <x v="7"/>
    <x v="1"/>
  </r>
  <r>
    <x v="2"/>
    <n v="1185732"/>
    <d v="2021-10-04T00:00:00"/>
    <x v="4"/>
    <x v="29"/>
    <s v="Charlotte"/>
    <x v="0"/>
    <n v="42"/>
    <n v="245"/>
    <n v="10290"/>
    <n v="5556.6"/>
    <n v="0.54"/>
    <x v="2"/>
    <x v="8"/>
    <x v="1"/>
  </r>
  <r>
    <x v="2"/>
    <n v="1185732"/>
    <d v="2021-10-04T00:00:00"/>
    <x v="4"/>
    <x v="29"/>
    <s v="Charlotte"/>
    <x v="1"/>
    <n v="33"/>
    <n v="196"/>
    <n v="6468"/>
    <n v="2975.2799999999997"/>
    <n v="0.45999999999999996"/>
    <x v="2"/>
    <x v="8"/>
    <x v="1"/>
  </r>
  <r>
    <x v="2"/>
    <n v="1185732"/>
    <d v="2021-10-04T00:00:00"/>
    <x v="4"/>
    <x v="29"/>
    <s v="Charlotte"/>
    <x v="2"/>
    <n v="34"/>
    <n v="150"/>
    <n v="5100"/>
    <n v="2601"/>
    <n v="0.51"/>
    <x v="2"/>
    <x v="8"/>
    <x v="1"/>
  </r>
  <r>
    <x v="2"/>
    <n v="1185732"/>
    <d v="2021-10-04T00:00:00"/>
    <x v="4"/>
    <x v="29"/>
    <s v="Charlotte"/>
    <x v="3"/>
    <n v="34"/>
    <n v="160"/>
    <n v="5440"/>
    <n v="2937.6000000000004"/>
    <n v="0.54"/>
    <x v="2"/>
    <x v="8"/>
    <x v="1"/>
  </r>
  <r>
    <x v="2"/>
    <n v="1185732"/>
    <d v="2021-10-04T00:00:00"/>
    <x v="4"/>
    <x v="29"/>
    <s v="Charlotte"/>
    <x v="4"/>
    <n v="42"/>
    <n v="149"/>
    <n v="6258"/>
    <n v="2941.2599999999998"/>
    <n v="0.47"/>
    <x v="2"/>
    <x v="8"/>
    <x v="1"/>
  </r>
  <r>
    <x v="2"/>
    <n v="1185732"/>
    <d v="2021-10-04T00:00:00"/>
    <x v="4"/>
    <x v="29"/>
    <s v="Charlotte"/>
    <x v="5"/>
    <n v="48"/>
    <n v="176"/>
    <n v="8448"/>
    <n v="5322.24"/>
    <n v="0.63"/>
    <x v="2"/>
    <x v="8"/>
    <x v="1"/>
  </r>
  <r>
    <x v="2"/>
    <n v="1185732"/>
    <d v="2021-11-03T00:00:00"/>
    <x v="4"/>
    <x v="29"/>
    <s v="Charlotte"/>
    <x v="0"/>
    <n v="44"/>
    <n v="215"/>
    <n v="9460"/>
    <n v="5203"/>
    <n v="0.55000000000000004"/>
    <x v="2"/>
    <x v="9"/>
    <x v="1"/>
  </r>
  <r>
    <x v="2"/>
    <n v="1185732"/>
    <d v="2021-11-03T00:00:00"/>
    <x v="4"/>
    <x v="29"/>
    <s v="Charlotte"/>
    <x v="1"/>
    <n v="32"/>
    <n v="195"/>
    <n v="6240"/>
    <n v="2932.7999999999997"/>
    <n v="0.47"/>
    <x v="2"/>
    <x v="9"/>
    <x v="1"/>
  </r>
  <r>
    <x v="2"/>
    <n v="1185732"/>
    <d v="2021-11-03T00:00:00"/>
    <x v="4"/>
    <x v="29"/>
    <s v="Charlotte"/>
    <x v="2"/>
    <n v="38"/>
    <n v="167"/>
    <n v="6346"/>
    <n v="3426.84"/>
    <n v="0.54"/>
    <x v="2"/>
    <x v="9"/>
    <x v="1"/>
  </r>
  <r>
    <x v="2"/>
    <n v="1185732"/>
    <d v="2021-11-03T00:00:00"/>
    <x v="4"/>
    <x v="29"/>
    <s v="Charlotte"/>
    <x v="3"/>
    <n v="55"/>
    <n v="163"/>
    <n v="8965"/>
    <n v="4572.1499999999996"/>
    <n v="0.51"/>
    <x v="2"/>
    <x v="9"/>
    <x v="1"/>
  </r>
  <r>
    <x v="2"/>
    <n v="1185732"/>
    <d v="2021-11-03T00:00:00"/>
    <x v="4"/>
    <x v="29"/>
    <s v="Charlotte"/>
    <x v="4"/>
    <n v="72"/>
    <n v="163"/>
    <n v="11736"/>
    <n v="5750.64"/>
    <n v="0.49"/>
    <x v="2"/>
    <x v="9"/>
    <x v="1"/>
  </r>
  <r>
    <x v="2"/>
    <n v="1185732"/>
    <d v="2021-11-03T00:00:00"/>
    <x v="4"/>
    <x v="29"/>
    <s v="Charlotte"/>
    <x v="5"/>
    <n v="72"/>
    <n v="210"/>
    <n v="15120"/>
    <n v="9676.8000000000011"/>
    <n v="0.64"/>
    <x v="2"/>
    <x v="9"/>
    <x v="1"/>
  </r>
  <r>
    <x v="2"/>
    <n v="1185732"/>
    <d v="2021-12-02T00:00:00"/>
    <x v="4"/>
    <x v="29"/>
    <s v="Charlotte"/>
    <x v="0"/>
    <n v="64"/>
    <n v="244"/>
    <n v="15616"/>
    <n v="7964.16"/>
    <n v="0.51"/>
    <x v="2"/>
    <x v="10"/>
    <x v="1"/>
  </r>
  <r>
    <x v="2"/>
    <n v="1185732"/>
    <d v="2021-12-02T00:00:00"/>
    <x v="4"/>
    <x v="29"/>
    <s v="Charlotte"/>
    <x v="1"/>
    <n v="55"/>
    <n v="202"/>
    <n v="11110"/>
    <n v="4999.4999999999991"/>
    <n v="0.44999999999999996"/>
    <x v="2"/>
    <x v="10"/>
    <x v="1"/>
  </r>
  <r>
    <x v="5"/>
    <n v="1185732"/>
    <d v="2021-12-02T00:00:00"/>
    <x v="4"/>
    <x v="29"/>
    <s v="Charlotte"/>
    <x v="2"/>
    <n v="55"/>
    <n v="218"/>
    <n v="11990"/>
    <n v="6114.9000000000005"/>
    <n v="0.51"/>
    <x v="2"/>
    <x v="10"/>
    <x v="1"/>
  </r>
  <r>
    <x v="5"/>
    <n v="1185732"/>
    <d v="2021-12-02T00:00:00"/>
    <x v="4"/>
    <x v="29"/>
    <s v="Charlotte"/>
    <x v="3"/>
    <n v="55"/>
    <n v="196"/>
    <n v="10780"/>
    <n v="5821.2000000000007"/>
    <n v="0.54"/>
    <x v="2"/>
    <x v="10"/>
    <x v="1"/>
  </r>
  <r>
    <x v="5"/>
    <n v="1185732"/>
    <d v="2021-12-02T00:00:00"/>
    <x v="4"/>
    <x v="29"/>
    <s v="Charlotte"/>
    <x v="4"/>
    <n v="65"/>
    <n v="169"/>
    <n v="10985"/>
    <n v="5382.65"/>
    <n v="0.49"/>
    <x v="2"/>
    <x v="10"/>
    <x v="1"/>
  </r>
  <r>
    <x v="5"/>
    <n v="1185732"/>
    <d v="2021-12-02T00:00:00"/>
    <x v="4"/>
    <x v="29"/>
    <s v="Charlotte"/>
    <x v="5"/>
    <n v="69"/>
    <n v="225"/>
    <n v="15525"/>
    <n v="10091.25"/>
    <n v="0.65"/>
    <x v="2"/>
    <x v="10"/>
    <x v="1"/>
  </r>
  <r>
    <x v="5"/>
    <n v="1185732"/>
    <d v="2021-01-13T00:00:00"/>
    <x v="4"/>
    <x v="29"/>
    <s v="Charlotte"/>
    <x v="0"/>
    <n v="32"/>
    <n v="194"/>
    <n v="6208"/>
    <n v="3228.1600000000003"/>
    <n v="0.52"/>
    <x v="2"/>
    <x v="0"/>
    <x v="1"/>
  </r>
  <r>
    <x v="5"/>
    <n v="1185732"/>
    <d v="2021-01-13T00:00:00"/>
    <x v="4"/>
    <x v="29"/>
    <s v="Charlotte"/>
    <x v="1"/>
    <n v="33"/>
    <n v="150"/>
    <n v="4950"/>
    <n v="2475"/>
    <n v="0.5"/>
    <x v="2"/>
    <x v="0"/>
    <x v="1"/>
  </r>
  <r>
    <x v="5"/>
    <n v="1185732"/>
    <d v="2021-01-13T00:00:00"/>
    <x v="4"/>
    <x v="29"/>
    <s v="Charlotte"/>
    <x v="2"/>
    <n v="24"/>
    <n v="167"/>
    <n v="4008"/>
    <n v="2164.3200000000002"/>
    <n v="0.54"/>
    <x v="2"/>
    <x v="0"/>
    <x v="1"/>
  </r>
  <r>
    <x v="5"/>
    <n v="1185732"/>
    <d v="2021-01-13T00:00:00"/>
    <x v="4"/>
    <x v="29"/>
    <s v="Charlotte"/>
    <x v="3"/>
    <n v="29"/>
    <n v="123"/>
    <n v="3567"/>
    <n v="1854.8400000000001"/>
    <n v="0.52"/>
    <x v="2"/>
    <x v="0"/>
    <x v="1"/>
  </r>
  <r>
    <x v="5"/>
    <n v="1185732"/>
    <d v="2021-01-13T00:00:00"/>
    <x v="4"/>
    <x v="29"/>
    <s v="Charlotte"/>
    <x v="4"/>
    <n v="44"/>
    <n v="128"/>
    <n v="5632"/>
    <n v="2816"/>
    <n v="0.5"/>
    <x v="2"/>
    <x v="0"/>
    <x v="1"/>
  </r>
  <r>
    <x v="5"/>
    <n v="1185732"/>
    <d v="2021-01-13T00:00:00"/>
    <x v="4"/>
    <x v="29"/>
    <s v="Charlotte"/>
    <x v="5"/>
    <n v="32"/>
    <n v="173"/>
    <n v="5536"/>
    <n v="3598.4"/>
    <n v="0.65"/>
    <x v="2"/>
    <x v="0"/>
    <x v="1"/>
  </r>
  <r>
    <x v="5"/>
    <n v="1185732"/>
    <d v="2021-02-11T00:00:00"/>
    <x v="4"/>
    <x v="29"/>
    <s v="Charlotte"/>
    <x v="0"/>
    <n v="32"/>
    <n v="231"/>
    <n v="7392"/>
    <n v="3696"/>
    <n v="0.5"/>
    <x v="2"/>
    <x v="1"/>
    <x v="1"/>
  </r>
  <r>
    <x v="5"/>
    <n v="1185732"/>
    <d v="2021-02-11T00:00:00"/>
    <x v="4"/>
    <x v="29"/>
    <s v="Charlotte"/>
    <x v="1"/>
    <n v="33"/>
    <n v="143"/>
    <n v="4719"/>
    <n v="2359.5"/>
    <n v="0.5"/>
    <x v="2"/>
    <x v="1"/>
    <x v="1"/>
  </r>
  <r>
    <x v="5"/>
    <n v="1185732"/>
    <d v="2021-02-11T00:00:00"/>
    <x v="4"/>
    <x v="29"/>
    <s v="Charlotte"/>
    <x v="2"/>
    <n v="23"/>
    <n v="158"/>
    <n v="3634"/>
    <n v="1817"/>
    <n v="0.5"/>
    <x v="2"/>
    <x v="1"/>
    <x v="1"/>
  </r>
  <r>
    <x v="5"/>
    <n v="1185732"/>
    <d v="2021-02-11T00:00:00"/>
    <x v="3"/>
    <x v="30"/>
    <s v="Columbus"/>
    <x v="3"/>
    <n v="29"/>
    <n v="101"/>
    <n v="2929"/>
    <n v="1464.5"/>
    <n v="0.5"/>
    <x v="2"/>
    <x v="1"/>
    <x v="1"/>
  </r>
  <r>
    <x v="5"/>
    <n v="1185732"/>
    <d v="2021-02-11T00:00:00"/>
    <x v="3"/>
    <x v="30"/>
    <s v="Columbus"/>
    <x v="4"/>
    <n v="41"/>
    <n v="122"/>
    <n v="5002"/>
    <n v="2300.9199999999996"/>
    <n v="0.45999999999999996"/>
    <x v="2"/>
    <x v="1"/>
    <x v="1"/>
  </r>
  <r>
    <x v="5"/>
    <n v="1185732"/>
    <d v="2021-02-11T00:00:00"/>
    <x v="3"/>
    <x v="30"/>
    <s v="Columbus"/>
    <x v="5"/>
    <n v="29"/>
    <n v="143"/>
    <n v="4147"/>
    <n v="2529.67"/>
    <n v="0.61"/>
    <x v="2"/>
    <x v="1"/>
    <x v="1"/>
  </r>
  <r>
    <x v="5"/>
    <n v="1185732"/>
    <d v="2021-03-09T00:00:00"/>
    <x v="3"/>
    <x v="30"/>
    <s v="Columbus"/>
    <x v="0"/>
    <n v="27"/>
    <n v="231"/>
    <n v="6237"/>
    <n v="3243.2400000000002"/>
    <n v="0.52"/>
    <x v="2"/>
    <x v="2"/>
    <x v="1"/>
  </r>
  <r>
    <x v="5"/>
    <n v="1185732"/>
    <d v="2021-03-09T00:00:00"/>
    <x v="3"/>
    <x v="30"/>
    <s v="Columbus"/>
    <x v="1"/>
    <n v="27"/>
    <n v="126"/>
    <n v="3402"/>
    <n v="1530.8999999999999"/>
    <n v="0.44999999999999996"/>
    <x v="2"/>
    <x v="2"/>
    <x v="1"/>
  </r>
  <r>
    <x v="5"/>
    <n v="1185732"/>
    <d v="2021-03-09T00:00:00"/>
    <x v="3"/>
    <x v="30"/>
    <s v="Columbus"/>
    <x v="2"/>
    <n v="20"/>
    <n v="124"/>
    <n v="2480"/>
    <n v="1314.4"/>
    <n v="0.53"/>
    <x v="2"/>
    <x v="2"/>
    <x v="1"/>
  </r>
  <r>
    <x v="5"/>
    <n v="1185732"/>
    <d v="2021-03-09T00:00:00"/>
    <x v="3"/>
    <x v="30"/>
    <s v="Columbus"/>
    <x v="3"/>
    <n v="24"/>
    <n v="98"/>
    <n v="2352"/>
    <n v="1223.04"/>
    <n v="0.52"/>
    <x v="2"/>
    <x v="2"/>
    <x v="1"/>
  </r>
  <r>
    <x v="5"/>
    <n v="1185732"/>
    <d v="2021-03-09T00:00:00"/>
    <x v="3"/>
    <x v="30"/>
    <s v="Columbus"/>
    <x v="4"/>
    <n v="37"/>
    <n v="113"/>
    <n v="4181"/>
    <n v="2048.69"/>
    <n v="0.49"/>
    <x v="2"/>
    <x v="2"/>
    <x v="1"/>
  </r>
  <r>
    <x v="5"/>
    <n v="1185732"/>
    <d v="2021-03-09T00:00:00"/>
    <x v="3"/>
    <x v="30"/>
    <s v="Columbus"/>
    <x v="5"/>
    <n v="28"/>
    <n v="128"/>
    <n v="3584"/>
    <n v="2186.2399999999998"/>
    <n v="0.61"/>
    <x v="2"/>
    <x v="2"/>
    <x v="1"/>
  </r>
  <r>
    <x v="5"/>
    <n v="1185732"/>
    <d v="2021-04-10T00:00:00"/>
    <x v="3"/>
    <x v="30"/>
    <s v="Columbus"/>
    <x v="0"/>
    <n v="28"/>
    <n v="218"/>
    <n v="6104"/>
    <n v="3357.2000000000003"/>
    <n v="0.55000000000000004"/>
    <x v="2"/>
    <x v="3"/>
    <x v="1"/>
  </r>
  <r>
    <x v="5"/>
    <n v="1185732"/>
    <d v="2021-04-10T00:00:00"/>
    <x v="3"/>
    <x v="30"/>
    <s v="Columbus"/>
    <x v="1"/>
    <n v="28"/>
    <n v="111"/>
    <n v="3108"/>
    <n v="1522.92"/>
    <n v="0.49"/>
    <x v="2"/>
    <x v="3"/>
    <x v="1"/>
  </r>
  <r>
    <x v="5"/>
    <n v="1185732"/>
    <d v="2021-04-10T00:00:00"/>
    <x v="3"/>
    <x v="30"/>
    <s v="Columbus"/>
    <x v="2"/>
    <n v="19"/>
    <n v="106"/>
    <n v="2014"/>
    <n v="1067.42"/>
    <n v="0.53"/>
    <x v="2"/>
    <x v="3"/>
    <x v="1"/>
  </r>
  <r>
    <x v="5"/>
    <n v="1185732"/>
    <d v="2021-04-10T00:00:00"/>
    <x v="3"/>
    <x v="30"/>
    <s v="Columbus"/>
    <x v="3"/>
    <n v="24"/>
    <n v="102"/>
    <n v="2448"/>
    <n v="1224"/>
    <n v="0.5"/>
    <x v="2"/>
    <x v="3"/>
    <x v="1"/>
  </r>
  <r>
    <x v="5"/>
    <n v="1185732"/>
    <d v="2021-04-10T00:00:00"/>
    <x v="3"/>
    <x v="30"/>
    <s v="Columbus"/>
    <x v="4"/>
    <n v="42"/>
    <n v="101"/>
    <n v="4242"/>
    <n v="1993.7399999999998"/>
    <n v="0.47"/>
    <x v="2"/>
    <x v="3"/>
    <x v="1"/>
  </r>
  <r>
    <x v="5"/>
    <n v="1185732"/>
    <d v="2021-04-10T00:00:00"/>
    <x v="3"/>
    <x v="30"/>
    <s v="Columbus"/>
    <x v="5"/>
    <n v="34"/>
    <n v="137"/>
    <n v="4658"/>
    <n v="3027.7000000000003"/>
    <n v="0.65"/>
    <x v="2"/>
    <x v="3"/>
    <x v="1"/>
  </r>
  <r>
    <x v="5"/>
    <n v="1185732"/>
    <d v="2021-05-09T00:00:00"/>
    <x v="3"/>
    <x v="30"/>
    <s v="Columbus"/>
    <x v="0"/>
    <n v="42"/>
    <n v="207"/>
    <n v="8694"/>
    <n v="4347"/>
    <n v="0.5"/>
    <x v="2"/>
    <x v="4"/>
    <x v="1"/>
  </r>
  <r>
    <x v="5"/>
    <n v="1185732"/>
    <d v="2021-05-09T00:00:00"/>
    <x v="3"/>
    <x v="30"/>
    <s v="Columbus"/>
    <x v="1"/>
    <n v="44"/>
    <n v="135"/>
    <n v="5940"/>
    <n v="2910.6"/>
    <n v="0.49"/>
    <x v="2"/>
    <x v="4"/>
    <x v="1"/>
  </r>
  <r>
    <x v="5"/>
    <n v="1185732"/>
    <d v="2021-05-09T00:00:00"/>
    <x v="3"/>
    <x v="30"/>
    <s v="Columbus"/>
    <x v="2"/>
    <n v="39"/>
    <n v="143"/>
    <n v="5577"/>
    <n v="2844.27"/>
    <n v="0.51"/>
    <x v="2"/>
    <x v="4"/>
    <x v="1"/>
  </r>
  <r>
    <x v="5"/>
    <n v="1185732"/>
    <d v="2021-05-09T00:00:00"/>
    <x v="3"/>
    <x v="30"/>
    <s v="Columbus"/>
    <x v="3"/>
    <n v="38"/>
    <n v="123"/>
    <n v="4674"/>
    <n v="2570.7000000000003"/>
    <n v="0.55000000000000004"/>
    <x v="2"/>
    <x v="4"/>
    <x v="1"/>
  </r>
  <r>
    <x v="5"/>
    <n v="1185732"/>
    <d v="2021-05-09T00:00:00"/>
    <x v="3"/>
    <x v="30"/>
    <s v="Columbus"/>
    <x v="4"/>
    <n v="49"/>
    <n v="126"/>
    <n v="6174"/>
    <n v="2840.04"/>
    <n v="0.45999999999999996"/>
    <x v="2"/>
    <x v="4"/>
    <x v="1"/>
  </r>
  <r>
    <x v="5"/>
    <n v="1185732"/>
    <d v="2021-05-09T00:00:00"/>
    <x v="3"/>
    <x v="30"/>
    <s v="Columbus"/>
    <x v="5"/>
    <n v="53"/>
    <n v="143"/>
    <n v="7579"/>
    <n v="4850.5600000000004"/>
    <n v="0.64"/>
    <x v="2"/>
    <x v="4"/>
    <x v="1"/>
  </r>
  <r>
    <x v="5"/>
    <n v="1185732"/>
    <d v="2021-06-11T00:00:00"/>
    <x v="3"/>
    <x v="30"/>
    <s v="Columbus"/>
    <x v="0"/>
    <n v="49"/>
    <n v="232"/>
    <n v="11368"/>
    <n v="6025.04"/>
    <n v="0.53"/>
    <x v="2"/>
    <x v="11"/>
    <x v="1"/>
  </r>
  <r>
    <x v="5"/>
    <n v="1185732"/>
    <d v="2021-06-11T00:00:00"/>
    <x v="3"/>
    <x v="30"/>
    <s v="Columbus"/>
    <x v="1"/>
    <n v="41"/>
    <n v="138"/>
    <n v="5658"/>
    <n v="2602.6799999999998"/>
    <n v="0.45999999999999996"/>
    <x v="2"/>
    <x v="11"/>
    <x v="1"/>
  </r>
  <r>
    <x v="5"/>
    <n v="1185732"/>
    <d v="2021-06-11T00:00:00"/>
    <x v="3"/>
    <x v="30"/>
    <s v="Columbus"/>
    <x v="2"/>
    <n v="49"/>
    <n v="142"/>
    <n v="6958"/>
    <n v="3757.32"/>
    <n v="0.54"/>
    <x v="2"/>
    <x v="11"/>
    <x v="1"/>
  </r>
  <r>
    <x v="5"/>
    <n v="1185732"/>
    <d v="2021-06-11T00:00:00"/>
    <x v="3"/>
    <x v="30"/>
    <s v="Columbus"/>
    <x v="3"/>
    <n v="49"/>
    <n v="140"/>
    <n v="6860"/>
    <n v="3498.6"/>
    <n v="0.51"/>
    <x v="2"/>
    <x v="11"/>
    <x v="1"/>
  </r>
  <r>
    <x v="5"/>
    <n v="1185732"/>
    <d v="2021-06-11T00:00:00"/>
    <x v="3"/>
    <x v="30"/>
    <s v="Columbus"/>
    <x v="4"/>
    <n v="62"/>
    <n v="150"/>
    <n v="9300"/>
    <n v="4371"/>
    <n v="0.47"/>
    <x v="2"/>
    <x v="11"/>
    <x v="1"/>
  </r>
  <r>
    <x v="5"/>
    <n v="1185732"/>
    <d v="2021-06-11T00:00:00"/>
    <x v="3"/>
    <x v="30"/>
    <s v="Columbus"/>
    <x v="5"/>
    <n v="64"/>
    <n v="196"/>
    <n v="12544"/>
    <n v="7777.28"/>
    <n v="0.62"/>
    <x v="2"/>
    <x v="11"/>
    <x v="1"/>
  </r>
  <r>
    <x v="5"/>
    <n v="1185732"/>
    <d v="2021-07-09T00:00:00"/>
    <x v="3"/>
    <x v="30"/>
    <s v="Columbus"/>
    <x v="0"/>
    <n v="63"/>
    <n v="252"/>
    <n v="15876"/>
    <n v="8255.52"/>
    <n v="0.52"/>
    <x v="2"/>
    <x v="5"/>
    <x v="1"/>
  </r>
  <r>
    <x v="5"/>
    <n v="1185732"/>
    <d v="2021-07-09T00:00:00"/>
    <x v="3"/>
    <x v="30"/>
    <s v="Columbus"/>
    <x v="1"/>
    <n v="56"/>
    <n v="195"/>
    <n v="10920"/>
    <n v="5132.3999999999996"/>
    <n v="0.47"/>
    <x v="2"/>
    <x v="5"/>
    <x v="1"/>
  </r>
  <r>
    <x v="5"/>
    <n v="1185732"/>
    <d v="2021-07-09T00:00:00"/>
    <x v="3"/>
    <x v="30"/>
    <s v="Columbus"/>
    <x v="2"/>
    <n v="51"/>
    <n v="173"/>
    <n v="8823"/>
    <n v="4499.7300000000005"/>
    <n v="0.51"/>
    <x v="2"/>
    <x v="5"/>
    <x v="1"/>
  </r>
  <r>
    <x v="5"/>
    <n v="1185732"/>
    <d v="2021-07-09T00:00:00"/>
    <x v="3"/>
    <x v="30"/>
    <s v="Columbus"/>
    <x v="3"/>
    <n v="53"/>
    <n v="152"/>
    <n v="8056"/>
    <n v="4350.2400000000007"/>
    <n v="0.54"/>
    <x v="2"/>
    <x v="5"/>
    <x v="1"/>
  </r>
  <r>
    <x v="5"/>
    <n v="1185732"/>
    <d v="2021-07-09T00:00:00"/>
    <x v="3"/>
    <x v="30"/>
    <s v="Columbus"/>
    <x v="4"/>
    <n v="59"/>
    <n v="154"/>
    <n v="9086"/>
    <n v="4179.5599999999995"/>
    <n v="0.45999999999999996"/>
    <x v="2"/>
    <x v="5"/>
    <x v="1"/>
  </r>
  <r>
    <x v="5"/>
    <n v="1185732"/>
    <d v="2021-07-09T00:00:00"/>
    <x v="3"/>
    <x v="30"/>
    <s v="Columbus"/>
    <x v="5"/>
    <n v="69"/>
    <n v="181"/>
    <n v="12489"/>
    <n v="7868.07"/>
    <n v="0.63"/>
    <x v="2"/>
    <x v="5"/>
    <x v="1"/>
  </r>
  <r>
    <x v="5"/>
    <n v="1185732"/>
    <d v="2021-08-10T00:00:00"/>
    <x v="3"/>
    <x v="30"/>
    <s v="Columbus"/>
    <x v="0"/>
    <n v="61"/>
    <n v="228"/>
    <n v="13908"/>
    <n v="6954"/>
    <n v="0.5"/>
    <x v="2"/>
    <x v="6"/>
    <x v="1"/>
  </r>
  <r>
    <x v="5"/>
    <n v="1185732"/>
    <d v="2021-08-10T00:00:00"/>
    <x v="3"/>
    <x v="30"/>
    <s v="Columbus"/>
    <x v="1"/>
    <n v="58"/>
    <n v="195"/>
    <n v="11310"/>
    <n v="5202.5999999999995"/>
    <n v="0.45999999999999996"/>
    <x v="2"/>
    <x v="6"/>
    <x v="1"/>
  </r>
  <r>
    <x v="5"/>
    <n v="1185732"/>
    <d v="2021-08-10T00:00:00"/>
    <x v="3"/>
    <x v="30"/>
    <s v="Columbus"/>
    <x v="2"/>
    <n v="53"/>
    <n v="150"/>
    <n v="7950"/>
    <n v="4054.5"/>
    <n v="0.51"/>
    <x v="2"/>
    <x v="6"/>
    <x v="1"/>
  </r>
  <r>
    <x v="5"/>
    <n v="1185732"/>
    <d v="2021-08-10T00:00:00"/>
    <x v="3"/>
    <x v="30"/>
    <s v="Columbus"/>
    <x v="3"/>
    <n v="41"/>
    <n v="158"/>
    <n v="6478"/>
    <n v="3303.78"/>
    <n v="0.51"/>
    <x v="2"/>
    <x v="6"/>
    <x v="1"/>
  </r>
  <r>
    <x v="5"/>
    <n v="1185732"/>
    <d v="2021-08-10T00:00:00"/>
    <x v="3"/>
    <x v="30"/>
    <s v="Columbus"/>
    <x v="4"/>
    <n v="50"/>
    <n v="135"/>
    <n v="6750"/>
    <n v="3307.5"/>
    <n v="0.49"/>
    <x v="2"/>
    <x v="6"/>
    <x v="1"/>
  </r>
  <r>
    <x v="5"/>
    <n v="1185732"/>
    <d v="2021-08-10T00:00:00"/>
    <x v="3"/>
    <x v="30"/>
    <s v="Columbus"/>
    <x v="5"/>
    <n v="54"/>
    <n v="169"/>
    <n v="9126"/>
    <n v="5566.86"/>
    <n v="0.61"/>
    <x v="2"/>
    <x v="6"/>
    <x v="1"/>
  </r>
  <r>
    <x v="5"/>
    <n v="1185732"/>
    <d v="2021-09-09T00:00:00"/>
    <x v="3"/>
    <x v="30"/>
    <s v="Columbus"/>
    <x v="0"/>
    <n v="50"/>
    <n v="225"/>
    <n v="11250"/>
    <n v="6075"/>
    <n v="0.54"/>
    <x v="2"/>
    <x v="7"/>
    <x v="1"/>
  </r>
  <r>
    <x v="5"/>
    <n v="1185732"/>
    <d v="2021-09-09T00:00:00"/>
    <x v="3"/>
    <x v="30"/>
    <s v="Columbus"/>
    <x v="1"/>
    <n v="47"/>
    <n v="173"/>
    <n v="8131"/>
    <n v="3821.5699999999997"/>
    <n v="0.47"/>
    <x v="2"/>
    <x v="7"/>
    <x v="1"/>
  </r>
  <r>
    <x v="5"/>
    <n v="1185732"/>
    <d v="2021-09-09T00:00:00"/>
    <x v="3"/>
    <x v="30"/>
    <s v="Columbus"/>
    <x v="2"/>
    <n v="23"/>
    <n v="138"/>
    <n v="3174"/>
    <n v="1745.7"/>
    <n v="0.55000000000000004"/>
    <x v="2"/>
    <x v="7"/>
    <x v="1"/>
  </r>
  <r>
    <x v="5"/>
    <n v="1185732"/>
    <d v="2021-09-09T00:00:00"/>
    <x v="3"/>
    <x v="30"/>
    <s v="Columbus"/>
    <x v="3"/>
    <n v="24"/>
    <n v="113"/>
    <n v="2712"/>
    <n v="1383.1200000000001"/>
    <n v="0.51"/>
    <x v="2"/>
    <x v="7"/>
    <x v="1"/>
  </r>
  <r>
    <x v="5"/>
    <n v="1185732"/>
    <d v="2021-09-09T00:00:00"/>
    <x v="3"/>
    <x v="30"/>
    <s v="Columbus"/>
    <x v="4"/>
    <n v="32"/>
    <n v="122"/>
    <n v="3904"/>
    <n v="1873.9199999999998"/>
    <n v="0.48"/>
    <x v="2"/>
    <x v="7"/>
    <x v="1"/>
  </r>
  <r>
    <x v="5"/>
    <n v="1185732"/>
    <d v="2021-09-09T00:00:00"/>
    <x v="3"/>
    <x v="30"/>
    <s v="Columbus"/>
    <x v="5"/>
    <n v="37"/>
    <n v="138"/>
    <n v="5106"/>
    <n v="3165.72"/>
    <n v="0.62"/>
    <x v="2"/>
    <x v="7"/>
    <x v="1"/>
  </r>
  <r>
    <x v="5"/>
    <n v="1185732"/>
    <d v="2021-10-11T00:00:00"/>
    <x v="3"/>
    <x v="30"/>
    <s v="Columbus"/>
    <x v="0"/>
    <n v="36"/>
    <n v="210"/>
    <n v="7560"/>
    <n v="3931.2000000000003"/>
    <n v="0.52"/>
    <x v="2"/>
    <x v="8"/>
    <x v="1"/>
  </r>
  <r>
    <x v="5"/>
    <n v="1185732"/>
    <d v="2021-10-11T00:00:00"/>
    <x v="3"/>
    <x v="30"/>
    <s v="Columbus"/>
    <x v="1"/>
    <n v="29"/>
    <n v="138"/>
    <n v="4002"/>
    <n v="1880.9399999999998"/>
    <n v="0.47"/>
    <x v="2"/>
    <x v="8"/>
    <x v="1"/>
  </r>
  <r>
    <x v="5"/>
    <n v="1185732"/>
    <d v="2021-10-11T00:00:00"/>
    <x v="3"/>
    <x v="30"/>
    <s v="Columbus"/>
    <x v="2"/>
    <n v="27"/>
    <n v="106"/>
    <n v="2862"/>
    <n v="1516.8600000000001"/>
    <n v="0.53"/>
    <x v="2"/>
    <x v="8"/>
    <x v="1"/>
  </r>
  <r>
    <x v="5"/>
    <n v="1185732"/>
    <d v="2021-10-11T00:00:00"/>
    <x v="3"/>
    <x v="30"/>
    <s v="Columbus"/>
    <x v="3"/>
    <n v="29"/>
    <n v="112"/>
    <n v="3248"/>
    <n v="1656.48"/>
    <n v="0.51"/>
    <x v="2"/>
    <x v="8"/>
    <x v="1"/>
  </r>
  <r>
    <x v="5"/>
    <n v="1185732"/>
    <d v="2021-10-11T00:00:00"/>
    <x v="3"/>
    <x v="30"/>
    <s v="Columbus"/>
    <x v="4"/>
    <n v="37"/>
    <n v="116"/>
    <n v="4292"/>
    <n v="1974.32"/>
    <n v="0.45999999999999996"/>
    <x v="2"/>
    <x v="8"/>
    <x v="1"/>
  </r>
  <r>
    <x v="5"/>
    <n v="1185732"/>
    <d v="2021-10-11T00:00:00"/>
    <x v="3"/>
    <x v="30"/>
    <s v="Columbus"/>
    <x v="5"/>
    <n v="38"/>
    <n v="147"/>
    <n v="5586"/>
    <n v="3519.18"/>
    <n v="0.63"/>
    <x v="2"/>
    <x v="8"/>
    <x v="1"/>
  </r>
  <r>
    <x v="5"/>
    <n v="1185732"/>
    <d v="2021-11-10T00:00:00"/>
    <x v="3"/>
    <x v="30"/>
    <s v="Columbus"/>
    <x v="0"/>
    <n v="34"/>
    <n v="169"/>
    <n v="5746"/>
    <n v="2987.92"/>
    <n v="0.52"/>
    <x v="2"/>
    <x v="9"/>
    <x v="1"/>
  </r>
  <r>
    <x v="5"/>
    <n v="1185732"/>
    <d v="2021-11-10T00:00:00"/>
    <x v="3"/>
    <x v="30"/>
    <s v="Columbus"/>
    <x v="1"/>
    <n v="24"/>
    <n v="140"/>
    <n v="3360"/>
    <n v="1511.9999999999998"/>
    <n v="0.44999999999999996"/>
    <x v="2"/>
    <x v="9"/>
    <x v="1"/>
  </r>
  <r>
    <x v="5"/>
    <n v="1185732"/>
    <d v="2021-11-10T00:00:00"/>
    <x v="3"/>
    <x v="30"/>
    <s v="Columbus"/>
    <x v="2"/>
    <n v="32"/>
    <n v="116"/>
    <n v="3712"/>
    <n v="1856"/>
    <n v="0.5"/>
    <x v="2"/>
    <x v="9"/>
    <x v="1"/>
  </r>
  <r>
    <x v="5"/>
    <n v="1185732"/>
    <d v="2021-11-10T00:00:00"/>
    <x v="3"/>
    <x v="30"/>
    <s v="Columbus"/>
    <x v="3"/>
    <n v="59"/>
    <n v="135"/>
    <n v="7965"/>
    <n v="3982.5"/>
    <n v="0.5"/>
    <x v="2"/>
    <x v="9"/>
    <x v="1"/>
  </r>
  <r>
    <x v="5"/>
    <n v="1185732"/>
    <d v="2021-11-10T00:00:00"/>
    <x v="3"/>
    <x v="30"/>
    <s v="Columbus"/>
    <x v="4"/>
    <n v="76"/>
    <n v="138"/>
    <n v="10488"/>
    <n v="5139.12"/>
    <n v="0.49"/>
    <x v="2"/>
    <x v="9"/>
    <x v="1"/>
  </r>
  <r>
    <x v="5"/>
    <n v="1185732"/>
    <d v="2021-11-10T00:00:00"/>
    <x v="3"/>
    <x v="30"/>
    <s v="Columbus"/>
    <x v="5"/>
    <n v="74"/>
    <n v="167"/>
    <n v="12358"/>
    <n v="7909.12"/>
    <n v="0.64"/>
    <x v="2"/>
    <x v="9"/>
    <x v="1"/>
  </r>
  <r>
    <x v="5"/>
    <n v="1185732"/>
    <d v="2021-12-09T00:00:00"/>
    <x v="3"/>
    <x v="30"/>
    <s v="Columbus"/>
    <x v="0"/>
    <n v="70"/>
    <n v="231"/>
    <n v="16170"/>
    <n v="8085"/>
    <n v="0.5"/>
    <x v="2"/>
    <x v="10"/>
    <x v="1"/>
  </r>
  <r>
    <x v="5"/>
    <n v="1185732"/>
    <d v="2021-12-09T00:00:00"/>
    <x v="3"/>
    <x v="30"/>
    <s v="Columbus"/>
    <x v="1"/>
    <n v="60"/>
    <n v="181"/>
    <n v="10860"/>
    <n v="5104.2"/>
    <n v="0.47"/>
    <x v="2"/>
    <x v="10"/>
    <x v="1"/>
  </r>
  <r>
    <x v="3"/>
    <n v="1185732"/>
    <d v="2021-12-09T00:00:00"/>
    <x v="3"/>
    <x v="30"/>
    <s v="Columbus"/>
    <x v="2"/>
    <n v="59"/>
    <n v="161"/>
    <n v="9499"/>
    <n v="4939.4800000000005"/>
    <n v="0.52"/>
    <x v="2"/>
    <x v="10"/>
    <x v="1"/>
  </r>
  <r>
    <x v="3"/>
    <n v="1185732"/>
    <d v="2021-12-09T00:00:00"/>
    <x v="3"/>
    <x v="30"/>
    <s v="Columbus"/>
    <x v="3"/>
    <n v="63"/>
    <n v="147"/>
    <n v="9261"/>
    <n v="4630.5"/>
    <n v="0.5"/>
    <x v="2"/>
    <x v="10"/>
    <x v="1"/>
  </r>
  <r>
    <x v="3"/>
    <n v="1185732"/>
    <d v="2021-12-09T00:00:00"/>
    <x v="3"/>
    <x v="30"/>
    <s v="Columbus"/>
    <x v="4"/>
    <n v="68"/>
    <n v="142"/>
    <n v="9656"/>
    <n v="4731.4399999999996"/>
    <n v="0.49"/>
    <x v="2"/>
    <x v="10"/>
    <x v="1"/>
  </r>
  <r>
    <x v="3"/>
    <n v="1185732"/>
    <d v="2021-12-09T00:00:00"/>
    <x v="3"/>
    <x v="30"/>
    <s v="Columbus"/>
    <x v="5"/>
    <n v="74"/>
    <n v="156"/>
    <n v="11544"/>
    <n v="6926.4"/>
    <n v="0.6"/>
    <x v="2"/>
    <x v="10"/>
    <x v="1"/>
  </r>
  <r>
    <x v="5"/>
    <n v="1185732"/>
    <d v="2021-01-22T00:00:00"/>
    <x v="3"/>
    <x v="30"/>
    <s v="Columbus"/>
    <x v="0"/>
    <n v="37"/>
    <n v="135"/>
    <n v="4995"/>
    <n v="2697.3"/>
    <n v="0.54"/>
    <x v="2"/>
    <x v="0"/>
    <x v="1"/>
  </r>
  <r>
    <x v="5"/>
    <n v="1185732"/>
    <d v="2021-01-22T00:00:00"/>
    <x v="3"/>
    <x v="30"/>
    <s v="Columbus"/>
    <x v="1"/>
    <n v="38"/>
    <n v="78"/>
    <n v="2964"/>
    <n v="1393.08"/>
    <n v="0.47"/>
    <x v="2"/>
    <x v="0"/>
    <x v="1"/>
  </r>
  <r>
    <x v="5"/>
    <n v="1185732"/>
    <d v="2021-01-22T00:00:00"/>
    <x v="3"/>
    <x v="30"/>
    <s v="Columbus"/>
    <x v="2"/>
    <n v="28"/>
    <n v="75"/>
    <n v="2100"/>
    <n v="1092"/>
    <n v="0.52"/>
    <x v="2"/>
    <x v="0"/>
    <x v="1"/>
  </r>
  <r>
    <x v="5"/>
    <n v="1185732"/>
    <d v="2021-01-22T00:00:00"/>
    <x v="3"/>
    <x v="30"/>
    <s v="Columbus"/>
    <x v="3"/>
    <n v="34"/>
    <n v="42"/>
    <n v="1428"/>
    <n v="714"/>
    <n v="0.5"/>
    <x v="2"/>
    <x v="0"/>
    <x v="1"/>
  </r>
  <r>
    <x v="5"/>
    <n v="1185732"/>
    <d v="2021-01-22T00:00:00"/>
    <x v="3"/>
    <x v="30"/>
    <s v="Columbus"/>
    <x v="4"/>
    <n v="46"/>
    <n v="52"/>
    <n v="2392"/>
    <n v="1124.24"/>
    <n v="0.47"/>
    <x v="2"/>
    <x v="0"/>
    <x v="1"/>
  </r>
  <r>
    <x v="5"/>
    <n v="1185732"/>
    <d v="2021-01-22T00:00:00"/>
    <x v="3"/>
    <x v="30"/>
    <s v="Columbus"/>
    <x v="5"/>
    <n v="37"/>
    <n v="81"/>
    <n v="2997"/>
    <n v="1618.38"/>
    <n v="0.54"/>
    <x v="2"/>
    <x v="0"/>
    <x v="1"/>
  </r>
  <r>
    <x v="5"/>
    <n v="1185732"/>
    <d v="2021-02-22T00:00:00"/>
    <x v="3"/>
    <x v="30"/>
    <s v="Columbus"/>
    <x v="0"/>
    <n v="38"/>
    <n v="138"/>
    <n v="5244"/>
    <n v="2779.32"/>
    <n v="0.53"/>
    <x v="2"/>
    <x v="1"/>
    <x v="1"/>
  </r>
  <r>
    <x v="5"/>
    <n v="1185732"/>
    <d v="2021-02-22T00:00:00"/>
    <x v="3"/>
    <x v="30"/>
    <s v="Columbus"/>
    <x v="1"/>
    <n v="38"/>
    <n v="58"/>
    <n v="2204"/>
    <n v="1013.8399999999999"/>
    <n v="0.45999999999999996"/>
    <x v="2"/>
    <x v="1"/>
    <x v="1"/>
  </r>
  <r>
    <x v="5"/>
    <n v="1185732"/>
    <d v="2021-02-22T00:00:00"/>
    <x v="3"/>
    <x v="30"/>
    <s v="Columbus"/>
    <x v="2"/>
    <n v="29"/>
    <n v="63"/>
    <n v="1827"/>
    <n v="968.31000000000006"/>
    <n v="0.53"/>
    <x v="2"/>
    <x v="1"/>
    <x v="1"/>
  </r>
  <r>
    <x v="5"/>
    <n v="1185732"/>
    <d v="2021-02-22T00:00:00"/>
    <x v="4"/>
    <x v="31"/>
    <s v="Louisville"/>
    <x v="3"/>
    <n v="34"/>
    <n v="34"/>
    <n v="1156"/>
    <n v="624.24"/>
    <n v="0.54"/>
    <x v="2"/>
    <x v="1"/>
    <x v="1"/>
  </r>
  <r>
    <x v="5"/>
    <n v="1185732"/>
    <d v="2021-02-22T00:00:00"/>
    <x v="4"/>
    <x v="31"/>
    <s v="Louisville"/>
    <x v="4"/>
    <n v="48"/>
    <n v="54"/>
    <n v="2592"/>
    <n v="1218.24"/>
    <n v="0.47"/>
    <x v="2"/>
    <x v="1"/>
    <x v="1"/>
  </r>
  <r>
    <x v="5"/>
    <n v="1185732"/>
    <d v="2021-02-22T00:00:00"/>
    <x v="4"/>
    <x v="31"/>
    <s v="Louisville"/>
    <x v="5"/>
    <n v="39"/>
    <n v="78"/>
    <n v="3042"/>
    <n v="1551.42"/>
    <n v="0.51"/>
    <x v="2"/>
    <x v="1"/>
    <x v="1"/>
  </r>
  <r>
    <x v="5"/>
    <n v="1185732"/>
    <d v="2021-03-21T00:00:00"/>
    <x v="4"/>
    <x v="31"/>
    <s v="Louisville"/>
    <x v="0"/>
    <n v="41"/>
    <n v="156"/>
    <n v="6396"/>
    <n v="3261.96"/>
    <n v="0.51"/>
    <x v="2"/>
    <x v="2"/>
    <x v="1"/>
  </r>
  <r>
    <x v="5"/>
    <n v="1185732"/>
    <d v="2021-03-21T00:00:00"/>
    <x v="4"/>
    <x v="31"/>
    <s v="Louisville"/>
    <x v="1"/>
    <n v="41"/>
    <n v="59"/>
    <n v="2419"/>
    <n v="1185.31"/>
    <n v="0.49"/>
    <x v="2"/>
    <x v="2"/>
    <x v="1"/>
  </r>
  <r>
    <x v="5"/>
    <n v="1185732"/>
    <d v="2021-03-21T00:00:00"/>
    <x v="4"/>
    <x v="31"/>
    <s v="Louisville"/>
    <x v="2"/>
    <n v="34"/>
    <n v="73"/>
    <n v="2482"/>
    <n v="1241"/>
    <n v="0.5"/>
    <x v="2"/>
    <x v="2"/>
    <x v="1"/>
  </r>
  <r>
    <x v="5"/>
    <n v="1185732"/>
    <d v="2021-03-21T00:00:00"/>
    <x v="4"/>
    <x v="31"/>
    <s v="Louisville"/>
    <x v="3"/>
    <n v="36"/>
    <n v="27"/>
    <n v="972"/>
    <n v="505.44"/>
    <n v="0.52"/>
    <x v="2"/>
    <x v="2"/>
    <x v="1"/>
  </r>
  <r>
    <x v="5"/>
    <n v="1185732"/>
    <d v="2021-03-21T00:00:00"/>
    <x v="4"/>
    <x v="31"/>
    <s v="Louisville"/>
    <x v="4"/>
    <n v="52"/>
    <n v="44"/>
    <n v="2288"/>
    <n v="1052.48"/>
    <n v="0.45999999999999996"/>
    <x v="2"/>
    <x v="2"/>
    <x v="1"/>
  </r>
  <r>
    <x v="5"/>
    <n v="1185732"/>
    <d v="2021-03-21T00:00:00"/>
    <x v="4"/>
    <x v="31"/>
    <s v="Louisville"/>
    <x v="5"/>
    <n v="42"/>
    <n v="65"/>
    <n v="2730"/>
    <n v="1392.3"/>
    <n v="0.51"/>
    <x v="2"/>
    <x v="2"/>
    <x v="1"/>
  </r>
  <r>
    <x v="5"/>
    <n v="1185732"/>
    <d v="2021-04-22T00:00:00"/>
    <x v="4"/>
    <x v="31"/>
    <s v="Louisville"/>
    <x v="0"/>
    <n v="41"/>
    <n v="119"/>
    <n v="4879"/>
    <n v="2683.4500000000003"/>
    <n v="0.55000000000000004"/>
    <x v="2"/>
    <x v="3"/>
    <x v="1"/>
  </r>
  <r>
    <x v="5"/>
    <n v="1185732"/>
    <d v="2021-04-22T00:00:00"/>
    <x v="4"/>
    <x v="31"/>
    <s v="Louisville"/>
    <x v="1"/>
    <n v="41"/>
    <n v="49"/>
    <n v="2009"/>
    <n v="964.31999999999994"/>
    <n v="0.48"/>
    <x v="2"/>
    <x v="3"/>
    <x v="1"/>
  </r>
  <r>
    <x v="5"/>
    <n v="1185732"/>
    <d v="2021-04-22T00:00:00"/>
    <x v="4"/>
    <x v="31"/>
    <s v="Louisville"/>
    <x v="2"/>
    <n v="38"/>
    <n v="49"/>
    <n v="1862"/>
    <n v="1024.1000000000001"/>
    <n v="0.55000000000000004"/>
    <x v="2"/>
    <x v="3"/>
    <x v="1"/>
  </r>
  <r>
    <x v="5"/>
    <n v="1185732"/>
    <d v="2021-04-22T00:00:00"/>
    <x v="4"/>
    <x v="31"/>
    <s v="Louisville"/>
    <x v="3"/>
    <n v="42"/>
    <n v="29"/>
    <n v="1218"/>
    <n v="609"/>
    <n v="0.5"/>
    <x v="2"/>
    <x v="3"/>
    <x v="1"/>
  </r>
  <r>
    <x v="5"/>
    <n v="1185732"/>
    <d v="2021-04-22T00:00:00"/>
    <x v="4"/>
    <x v="31"/>
    <s v="Louisville"/>
    <x v="4"/>
    <n v="47"/>
    <n v="35"/>
    <n v="1645"/>
    <n v="806.05"/>
    <n v="0.49"/>
    <x v="2"/>
    <x v="3"/>
    <x v="1"/>
  </r>
  <r>
    <x v="5"/>
    <n v="1185732"/>
    <d v="2021-04-22T00:00:00"/>
    <x v="4"/>
    <x v="31"/>
    <s v="Louisville"/>
    <x v="5"/>
    <n v="36"/>
    <n v="75"/>
    <n v="2700"/>
    <n v="1350"/>
    <n v="0.5"/>
    <x v="2"/>
    <x v="3"/>
    <x v="1"/>
  </r>
  <r>
    <x v="5"/>
    <n v="1185732"/>
    <d v="2021-05-23T00:00:00"/>
    <x v="4"/>
    <x v="31"/>
    <s v="Louisville"/>
    <x v="0"/>
    <n v="49"/>
    <n v="156"/>
    <n v="7644"/>
    <n v="3898.44"/>
    <n v="0.51"/>
    <x v="2"/>
    <x v="4"/>
    <x v="1"/>
  </r>
  <r>
    <x v="5"/>
    <n v="1185732"/>
    <d v="2021-05-23T00:00:00"/>
    <x v="4"/>
    <x v="31"/>
    <s v="Louisville"/>
    <x v="1"/>
    <n v="42"/>
    <n v="68"/>
    <n v="2856"/>
    <n v="1428"/>
    <n v="0.5"/>
    <x v="2"/>
    <x v="4"/>
    <x v="1"/>
  </r>
  <r>
    <x v="5"/>
    <n v="1185732"/>
    <d v="2021-05-23T00:00:00"/>
    <x v="4"/>
    <x v="31"/>
    <s v="Louisville"/>
    <x v="2"/>
    <n v="38"/>
    <n v="58"/>
    <n v="2204"/>
    <n v="1146.08"/>
    <n v="0.52"/>
    <x v="2"/>
    <x v="4"/>
    <x v="1"/>
  </r>
  <r>
    <x v="5"/>
    <n v="1185732"/>
    <d v="2021-05-23T00:00:00"/>
    <x v="4"/>
    <x v="31"/>
    <s v="Louisville"/>
    <x v="3"/>
    <n v="38"/>
    <n v="38"/>
    <n v="1444"/>
    <n v="779.7600000000001"/>
    <n v="0.54"/>
    <x v="2"/>
    <x v="4"/>
    <x v="1"/>
  </r>
  <r>
    <x v="5"/>
    <n v="1185732"/>
    <d v="2021-05-23T00:00:00"/>
    <x v="4"/>
    <x v="31"/>
    <s v="Louisville"/>
    <x v="4"/>
    <n v="46"/>
    <n v="42"/>
    <n v="1932"/>
    <n v="888.71999999999991"/>
    <n v="0.45999999999999996"/>
    <x v="2"/>
    <x v="4"/>
    <x v="1"/>
  </r>
  <r>
    <x v="5"/>
    <n v="1185732"/>
    <d v="2021-05-23T00:00:00"/>
    <x v="4"/>
    <x v="31"/>
    <s v="Louisville"/>
    <x v="5"/>
    <n v="51"/>
    <n v="83"/>
    <n v="4233"/>
    <n v="2158.83"/>
    <n v="0.51"/>
    <x v="2"/>
    <x v="4"/>
    <x v="1"/>
  </r>
  <r>
    <x v="5"/>
    <n v="1185732"/>
    <d v="2021-06-22T00:00:00"/>
    <x v="4"/>
    <x v="31"/>
    <s v="Louisville"/>
    <x v="0"/>
    <n v="36"/>
    <n v="142"/>
    <n v="5112"/>
    <n v="2556"/>
    <n v="0.5"/>
    <x v="2"/>
    <x v="11"/>
    <x v="1"/>
  </r>
  <r>
    <x v="5"/>
    <n v="1185732"/>
    <d v="2021-06-22T00:00:00"/>
    <x v="4"/>
    <x v="31"/>
    <s v="Louisville"/>
    <x v="1"/>
    <n v="33"/>
    <n v="77"/>
    <n v="2541"/>
    <n v="1245.0899999999999"/>
    <n v="0.49"/>
    <x v="2"/>
    <x v="11"/>
    <x v="1"/>
  </r>
  <r>
    <x v="5"/>
    <n v="1185732"/>
    <d v="2021-06-22T00:00:00"/>
    <x v="4"/>
    <x v="31"/>
    <s v="Louisville"/>
    <x v="2"/>
    <n v="28"/>
    <n v="56"/>
    <n v="1568"/>
    <n v="862.40000000000009"/>
    <n v="0.55000000000000004"/>
    <x v="2"/>
    <x v="11"/>
    <x v="1"/>
  </r>
  <r>
    <x v="5"/>
    <n v="1185732"/>
    <d v="2021-06-22T00:00:00"/>
    <x v="4"/>
    <x v="31"/>
    <s v="Louisville"/>
    <x v="3"/>
    <n v="29"/>
    <n v="52"/>
    <n v="1508"/>
    <n v="829.40000000000009"/>
    <n v="0.55000000000000004"/>
    <x v="2"/>
    <x v="11"/>
    <x v="1"/>
  </r>
  <r>
    <x v="5"/>
    <n v="1185732"/>
    <d v="2021-06-22T00:00:00"/>
    <x v="4"/>
    <x v="31"/>
    <s v="Louisville"/>
    <x v="4"/>
    <n v="49"/>
    <n v="54"/>
    <n v="2646"/>
    <n v="1296.54"/>
    <n v="0.49"/>
    <x v="2"/>
    <x v="11"/>
    <x v="1"/>
  </r>
  <r>
    <x v="5"/>
    <n v="1185732"/>
    <d v="2021-06-22T00:00:00"/>
    <x v="4"/>
    <x v="31"/>
    <s v="Louisville"/>
    <x v="5"/>
    <n v="52"/>
    <n v="101"/>
    <n v="5252"/>
    <n v="2731.04"/>
    <n v="0.52"/>
    <x v="2"/>
    <x v="11"/>
    <x v="1"/>
  </r>
  <r>
    <x v="5"/>
    <n v="1185732"/>
    <d v="2021-07-21T00:00:00"/>
    <x v="4"/>
    <x v="31"/>
    <s v="Louisville"/>
    <x v="0"/>
    <n v="47"/>
    <n v="168"/>
    <n v="7896"/>
    <n v="4342.8"/>
    <n v="0.55000000000000004"/>
    <x v="2"/>
    <x v="5"/>
    <x v="1"/>
  </r>
  <r>
    <x v="5"/>
    <n v="1185732"/>
    <d v="2021-07-21T00:00:00"/>
    <x v="4"/>
    <x v="31"/>
    <s v="Louisville"/>
    <x v="1"/>
    <n v="44"/>
    <n v="95"/>
    <n v="4180"/>
    <n v="2048.1999999999998"/>
    <n v="0.49"/>
    <x v="2"/>
    <x v="5"/>
    <x v="1"/>
  </r>
  <r>
    <x v="5"/>
    <n v="1185732"/>
    <d v="2021-07-21T00:00:00"/>
    <x v="4"/>
    <x v="31"/>
    <s v="Louisville"/>
    <x v="2"/>
    <n v="38"/>
    <n v="69"/>
    <n v="2622"/>
    <n v="1363.44"/>
    <n v="0.52"/>
    <x v="2"/>
    <x v="5"/>
    <x v="1"/>
  </r>
  <r>
    <x v="5"/>
    <n v="1185732"/>
    <d v="2021-07-21T00:00:00"/>
    <x v="4"/>
    <x v="31"/>
    <s v="Louisville"/>
    <x v="3"/>
    <n v="37"/>
    <n v="63"/>
    <n v="2331"/>
    <n v="1258.74"/>
    <n v="0.54"/>
    <x v="2"/>
    <x v="5"/>
    <x v="1"/>
  </r>
  <r>
    <x v="5"/>
    <n v="1185732"/>
    <d v="2021-07-21T00:00:00"/>
    <x v="4"/>
    <x v="31"/>
    <s v="Louisville"/>
    <x v="4"/>
    <n v="46"/>
    <n v="75"/>
    <n v="3450"/>
    <n v="1586.9999999999998"/>
    <n v="0.45999999999999996"/>
    <x v="2"/>
    <x v="5"/>
    <x v="1"/>
  </r>
  <r>
    <x v="5"/>
    <n v="1185732"/>
    <d v="2021-07-21T00:00:00"/>
    <x v="4"/>
    <x v="31"/>
    <s v="Louisville"/>
    <x v="5"/>
    <n v="50"/>
    <n v="115"/>
    <n v="5750"/>
    <n v="3105"/>
    <n v="0.54"/>
    <x v="2"/>
    <x v="5"/>
    <x v="1"/>
  </r>
  <r>
    <x v="5"/>
    <n v="1185732"/>
    <d v="2021-08-22T00:00:00"/>
    <x v="4"/>
    <x v="31"/>
    <s v="Louisville"/>
    <x v="0"/>
    <n v="46"/>
    <n v="167"/>
    <n v="7682"/>
    <n v="4148.2800000000007"/>
    <n v="0.54"/>
    <x v="2"/>
    <x v="6"/>
    <x v="1"/>
  </r>
  <r>
    <x v="5"/>
    <n v="1185732"/>
    <d v="2021-08-22T00:00:00"/>
    <x v="4"/>
    <x v="31"/>
    <s v="Louisville"/>
    <x v="1"/>
    <n v="41"/>
    <n v="91"/>
    <n v="3731"/>
    <n v="1753.57"/>
    <n v="0.47"/>
    <x v="2"/>
    <x v="6"/>
    <x v="1"/>
  </r>
  <r>
    <x v="5"/>
    <n v="1185732"/>
    <d v="2021-08-22T00:00:00"/>
    <x v="4"/>
    <x v="31"/>
    <s v="Louisville"/>
    <x v="2"/>
    <n v="36"/>
    <n v="80"/>
    <n v="2880"/>
    <n v="1555.2"/>
    <n v="0.54"/>
    <x v="2"/>
    <x v="6"/>
    <x v="1"/>
  </r>
  <r>
    <x v="5"/>
    <n v="1185732"/>
    <d v="2021-08-22T00:00:00"/>
    <x v="4"/>
    <x v="31"/>
    <s v="Louisville"/>
    <x v="3"/>
    <n v="38"/>
    <n v="75"/>
    <n v="2850"/>
    <n v="1425"/>
    <n v="0.5"/>
    <x v="2"/>
    <x v="6"/>
    <x v="1"/>
  </r>
  <r>
    <x v="5"/>
    <n v="1185732"/>
    <d v="2021-08-22T00:00:00"/>
    <x v="4"/>
    <x v="31"/>
    <s v="Louisville"/>
    <x v="4"/>
    <n v="49"/>
    <n v="65"/>
    <n v="3185"/>
    <n v="1560.6499999999999"/>
    <n v="0.49"/>
    <x v="2"/>
    <x v="6"/>
    <x v="1"/>
  </r>
  <r>
    <x v="5"/>
    <n v="1185732"/>
    <d v="2021-08-22T00:00:00"/>
    <x v="4"/>
    <x v="31"/>
    <s v="Louisville"/>
    <x v="5"/>
    <n v="51"/>
    <n v="120"/>
    <n v="6120"/>
    <n v="3304.8"/>
    <n v="0.54"/>
    <x v="2"/>
    <x v="6"/>
    <x v="1"/>
  </r>
  <r>
    <x v="5"/>
    <n v="1185732"/>
    <d v="2021-09-23T00:00:00"/>
    <x v="4"/>
    <x v="31"/>
    <s v="Louisville"/>
    <x v="0"/>
    <n v="48"/>
    <n v="137"/>
    <n v="6576"/>
    <n v="3485.28"/>
    <n v="0.53"/>
    <x v="2"/>
    <x v="7"/>
    <x v="1"/>
  </r>
  <r>
    <x v="5"/>
    <n v="1185732"/>
    <d v="2021-09-23T00:00:00"/>
    <x v="4"/>
    <x v="31"/>
    <s v="Louisville"/>
    <x v="1"/>
    <n v="44"/>
    <n v="94"/>
    <n v="4136"/>
    <n v="2026.6399999999999"/>
    <n v="0.49"/>
    <x v="2"/>
    <x v="7"/>
    <x v="1"/>
  </r>
  <r>
    <x v="5"/>
    <n v="1185732"/>
    <d v="2021-09-23T00:00:00"/>
    <x v="4"/>
    <x v="31"/>
    <s v="Louisville"/>
    <x v="2"/>
    <n v="33"/>
    <n v="65"/>
    <n v="2145"/>
    <n v="1136.8500000000001"/>
    <n v="0.53"/>
    <x v="2"/>
    <x v="7"/>
    <x v="1"/>
  </r>
  <r>
    <x v="5"/>
    <n v="1185732"/>
    <d v="2021-09-23T00:00:00"/>
    <x v="4"/>
    <x v="31"/>
    <s v="Louisville"/>
    <x v="3"/>
    <n v="32"/>
    <n v="54"/>
    <n v="1728"/>
    <n v="881.28"/>
    <n v="0.51"/>
    <x v="2"/>
    <x v="7"/>
    <x v="1"/>
  </r>
  <r>
    <x v="5"/>
    <n v="1185732"/>
    <d v="2021-09-23T00:00:00"/>
    <x v="4"/>
    <x v="31"/>
    <s v="Louisville"/>
    <x v="4"/>
    <n v="43"/>
    <n v="58"/>
    <n v="2494"/>
    <n v="1172.1799999999998"/>
    <n v="0.47"/>
    <x v="2"/>
    <x v="7"/>
    <x v="1"/>
  </r>
  <r>
    <x v="5"/>
    <n v="1185732"/>
    <d v="2021-09-23T00:00:00"/>
    <x v="4"/>
    <x v="31"/>
    <s v="Louisville"/>
    <x v="5"/>
    <n v="49"/>
    <n v="74"/>
    <n v="3626"/>
    <n v="1885.52"/>
    <n v="0.52"/>
    <x v="2"/>
    <x v="7"/>
    <x v="1"/>
  </r>
  <r>
    <x v="5"/>
    <n v="1185732"/>
    <d v="2021-10-22T00:00:00"/>
    <x v="4"/>
    <x v="31"/>
    <s v="Louisville"/>
    <x v="0"/>
    <n v="53"/>
    <n v="126"/>
    <n v="6678"/>
    <n v="3672.9"/>
    <n v="0.55000000000000004"/>
    <x v="2"/>
    <x v="8"/>
    <x v="1"/>
  </r>
  <r>
    <x v="5"/>
    <n v="1185732"/>
    <d v="2021-10-22T00:00:00"/>
    <x v="4"/>
    <x v="31"/>
    <s v="Louisville"/>
    <x v="1"/>
    <n v="41"/>
    <n v="83"/>
    <n v="3403"/>
    <n v="1701.5"/>
    <n v="0.5"/>
    <x v="2"/>
    <x v="8"/>
    <x v="1"/>
  </r>
  <r>
    <x v="5"/>
    <n v="1185732"/>
    <d v="2021-10-22T00:00:00"/>
    <x v="4"/>
    <x v="31"/>
    <s v="Louisville"/>
    <x v="2"/>
    <n v="43"/>
    <n v="47"/>
    <n v="2021"/>
    <n v="1091.3400000000001"/>
    <n v="0.54"/>
    <x v="2"/>
    <x v="8"/>
    <x v="1"/>
  </r>
  <r>
    <x v="5"/>
    <n v="1185732"/>
    <d v="2021-10-22T00:00:00"/>
    <x v="4"/>
    <x v="31"/>
    <s v="Louisville"/>
    <x v="3"/>
    <n v="41"/>
    <n v="42"/>
    <n v="1722"/>
    <n v="895.44"/>
    <n v="0.52"/>
    <x v="2"/>
    <x v="8"/>
    <x v="1"/>
  </r>
  <r>
    <x v="5"/>
    <n v="1185732"/>
    <d v="2021-10-22T00:00:00"/>
    <x v="4"/>
    <x v="31"/>
    <s v="Louisville"/>
    <x v="4"/>
    <n v="53"/>
    <n v="41"/>
    <n v="2173"/>
    <n v="1064.77"/>
    <n v="0.49"/>
    <x v="2"/>
    <x v="8"/>
    <x v="1"/>
  </r>
  <r>
    <x v="5"/>
    <n v="1185732"/>
    <d v="2021-10-22T00:00:00"/>
    <x v="4"/>
    <x v="31"/>
    <s v="Louisville"/>
    <x v="5"/>
    <n v="53"/>
    <n v="83"/>
    <n v="4399"/>
    <n v="2199.5"/>
    <n v="0.5"/>
    <x v="2"/>
    <x v="8"/>
    <x v="1"/>
  </r>
  <r>
    <x v="5"/>
    <n v="1185732"/>
    <d v="2021-11-22T00:00:00"/>
    <x v="4"/>
    <x v="31"/>
    <s v="Louisville"/>
    <x v="0"/>
    <n v="48"/>
    <n v="123"/>
    <n v="5904"/>
    <n v="3070.08"/>
    <n v="0.52"/>
    <x v="2"/>
    <x v="9"/>
    <x v="1"/>
  </r>
  <r>
    <x v="5"/>
    <n v="1185732"/>
    <d v="2021-11-22T00:00:00"/>
    <x v="4"/>
    <x v="31"/>
    <s v="Louisville"/>
    <x v="1"/>
    <n v="39"/>
    <n v="72"/>
    <n v="2808"/>
    <n v="1319.76"/>
    <n v="0.47"/>
    <x v="2"/>
    <x v="9"/>
    <x v="1"/>
  </r>
  <r>
    <x v="5"/>
    <n v="1185732"/>
    <d v="2021-11-22T00:00:00"/>
    <x v="4"/>
    <x v="31"/>
    <s v="Louisville"/>
    <x v="2"/>
    <n v="41"/>
    <n v="57"/>
    <n v="2337"/>
    <n v="1191.8700000000001"/>
    <n v="0.51"/>
    <x v="2"/>
    <x v="9"/>
    <x v="1"/>
  </r>
  <r>
    <x v="0"/>
    <n v="1185732"/>
    <d v="2021-11-22T00:00:00"/>
    <x v="4"/>
    <x v="31"/>
    <s v="Louisville"/>
    <x v="3"/>
    <n v="52"/>
    <n v="52"/>
    <n v="2704"/>
    <n v="1352"/>
    <n v="0.5"/>
    <x v="2"/>
    <x v="9"/>
    <x v="1"/>
  </r>
  <r>
    <x v="0"/>
    <n v="1185732"/>
    <d v="2021-11-22T00:00:00"/>
    <x v="4"/>
    <x v="31"/>
    <s v="Louisville"/>
    <x v="4"/>
    <n v="59"/>
    <n v="53"/>
    <n v="3127"/>
    <n v="1500.96"/>
    <n v="0.48"/>
    <x v="2"/>
    <x v="9"/>
    <x v="1"/>
  </r>
  <r>
    <x v="0"/>
    <n v="1185732"/>
    <d v="2021-11-22T00:00:00"/>
    <x v="4"/>
    <x v="31"/>
    <s v="Louisville"/>
    <x v="5"/>
    <n v="66"/>
    <n v="80"/>
    <n v="5280"/>
    <n v="2851.2000000000003"/>
    <n v="0.54"/>
    <x v="2"/>
    <x v="9"/>
    <x v="1"/>
  </r>
  <r>
    <x v="0"/>
    <n v="1185732"/>
    <d v="2021-12-21T00:00:00"/>
    <x v="4"/>
    <x v="31"/>
    <s v="Louisville"/>
    <x v="0"/>
    <n v="59"/>
    <n v="158"/>
    <n v="9322"/>
    <n v="5127.1000000000004"/>
    <n v="0.55000000000000004"/>
    <x v="2"/>
    <x v="10"/>
    <x v="1"/>
  </r>
  <r>
    <x v="0"/>
    <n v="1185732"/>
    <d v="2021-12-21T00:00:00"/>
    <x v="4"/>
    <x v="31"/>
    <s v="Louisville"/>
    <x v="1"/>
    <n v="52"/>
    <n v="98"/>
    <n v="5096"/>
    <n v="2446.08"/>
    <n v="0.48"/>
    <x v="2"/>
    <x v="10"/>
    <x v="1"/>
  </r>
  <r>
    <x v="0"/>
    <n v="1185732"/>
    <d v="2021-12-21T00:00:00"/>
    <x v="4"/>
    <x v="31"/>
    <s v="Louisville"/>
    <x v="2"/>
    <n v="51"/>
    <n v="74"/>
    <n v="3774"/>
    <n v="2075.7000000000003"/>
    <n v="0.55000000000000004"/>
    <x v="2"/>
    <x v="10"/>
    <x v="1"/>
  </r>
  <r>
    <x v="0"/>
    <n v="1185732"/>
    <d v="2021-12-21T00:00:00"/>
    <x v="4"/>
    <x v="31"/>
    <s v="Louisville"/>
    <x v="3"/>
    <n v="49"/>
    <n v="68"/>
    <n v="3332"/>
    <n v="1765.96"/>
    <n v="0.53"/>
    <x v="2"/>
    <x v="10"/>
    <x v="1"/>
  </r>
  <r>
    <x v="0"/>
    <n v="1185732"/>
    <d v="2021-12-21T00:00:00"/>
    <x v="4"/>
    <x v="31"/>
    <s v="Louisville"/>
    <x v="4"/>
    <n v="54"/>
    <n v="68"/>
    <n v="3672"/>
    <n v="1725.84"/>
    <n v="0.47"/>
    <x v="2"/>
    <x v="10"/>
    <x v="1"/>
  </r>
  <r>
    <x v="0"/>
    <n v="1185732"/>
    <d v="2021-12-21T00:00:00"/>
    <x v="4"/>
    <x v="31"/>
    <s v="Louisville"/>
    <x v="5"/>
    <n v="64"/>
    <n v="98"/>
    <n v="6272"/>
    <n v="3324.1600000000003"/>
    <n v="0.53"/>
    <x v="2"/>
    <x v="10"/>
    <x v="1"/>
  </r>
  <r>
    <x v="0"/>
    <n v="1185732"/>
    <d v="2021-01-20T00:00:00"/>
    <x v="4"/>
    <x v="31"/>
    <s v="Louisville"/>
    <x v="0"/>
    <n v="29"/>
    <n v="189"/>
    <n v="5481"/>
    <n v="2959.7400000000002"/>
    <n v="0.54"/>
    <x v="2"/>
    <x v="0"/>
    <x v="1"/>
  </r>
  <r>
    <x v="0"/>
    <n v="1185732"/>
    <d v="2021-01-20T00:00:00"/>
    <x v="4"/>
    <x v="31"/>
    <s v="Louisville"/>
    <x v="1"/>
    <n v="29"/>
    <n v="142"/>
    <n v="4118"/>
    <n v="1853.1"/>
    <n v="0.44999999999999996"/>
    <x v="2"/>
    <x v="0"/>
    <x v="1"/>
  </r>
  <r>
    <x v="0"/>
    <n v="1185732"/>
    <d v="2021-01-20T00:00:00"/>
    <x v="4"/>
    <x v="31"/>
    <s v="Louisville"/>
    <x v="2"/>
    <n v="18"/>
    <n v="158"/>
    <n v="2844"/>
    <n v="1564.2"/>
    <n v="0.55000000000000004"/>
    <x v="2"/>
    <x v="0"/>
    <x v="1"/>
  </r>
  <r>
    <x v="0"/>
    <n v="1185732"/>
    <d v="2021-01-20T00:00:00"/>
    <x v="4"/>
    <x v="31"/>
    <s v="Louisville"/>
    <x v="3"/>
    <n v="23"/>
    <n v="101"/>
    <n v="2323"/>
    <n v="1231.19"/>
    <n v="0.53"/>
    <x v="2"/>
    <x v="0"/>
    <x v="1"/>
  </r>
  <r>
    <x v="0"/>
    <n v="1185732"/>
    <d v="2021-01-20T00:00:00"/>
    <x v="4"/>
    <x v="31"/>
    <s v="Louisville"/>
    <x v="4"/>
    <n v="38"/>
    <n v="115"/>
    <n v="4370"/>
    <n v="2097.6"/>
    <n v="0.48"/>
    <x v="2"/>
    <x v="0"/>
    <x v="1"/>
  </r>
  <r>
    <x v="0"/>
    <n v="1185732"/>
    <d v="2021-01-20T00:00:00"/>
    <x v="4"/>
    <x v="31"/>
    <s v="Louisville"/>
    <x v="5"/>
    <n v="29"/>
    <n v="158"/>
    <n v="4582"/>
    <n v="2840.84"/>
    <n v="0.62"/>
    <x v="2"/>
    <x v="0"/>
    <x v="1"/>
  </r>
  <r>
    <x v="0"/>
    <n v="1185732"/>
    <d v="2021-02-18T00:00:00"/>
    <x v="4"/>
    <x v="31"/>
    <s v="Louisville"/>
    <x v="0"/>
    <n v="28"/>
    <n v="225"/>
    <n v="6300"/>
    <n v="3276"/>
    <n v="0.52"/>
    <x v="2"/>
    <x v="1"/>
    <x v="1"/>
  </r>
  <r>
    <x v="0"/>
    <n v="1185732"/>
    <d v="2021-02-18T00:00:00"/>
    <x v="4"/>
    <x v="31"/>
    <s v="Louisville"/>
    <x v="1"/>
    <n v="27"/>
    <n v="106"/>
    <n v="2862"/>
    <n v="1373.76"/>
    <n v="0.48"/>
    <x v="2"/>
    <x v="1"/>
    <x v="1"/>
  </r>
  <r>
    <x v="0"/>
    <n v="1185732"/>
    <d v="2021-02-18T00:00:00"/>
    <x v="4"/>
    <x v="31"/>
    <s v="Louisville"/>
    <x v="2"/>
    <n v="18"/>
    <n v="124"/>
    <n v="2232"/>
    <n v="1227.6000000000001"/>
    <n v="0.55000000000000004"/>
    <x v="2"/>
    <x v="1"/>
    <x v="1"/>
  </r>
  <r>
    <x v="0"/>
    <n v="1185732"/>
    <d v="2021-02-18T00:00:00"/>
    <x v="1"/>
    <x v="32"/>
    <s v="Jackson"/>
    <x v="3"/>
    <n v="25"/>
    <n v="91"/>
    <n v="2275"/>
    <n v="1137.5"/>
    <n v="0.5"/>
    <x v="2"/>
    <x v="1"/>
    <x v="1"/>
  </r>
  <r>
    <x v="0"/>
    <n v="1185732"/>
    <d v="2021-02-18T00:00:00"/>
    <x v="1"/>
    <x v="32"/>
    <s v="Jackson"/>
    <x v="4"/>
    <n v="39"/>
    <n v="108"/>
    <n v="4212"/>
    <n v="1937.5199999999998"/>
    <n v="0.45999999999999996"/>
    <x v="2"/>
    <x v="1"/>
    <x v="1"/>
  </r>
  <r>
    <x v="0"/>
    <n v="1185732"/>
    <d v="2021-02-18T00:00:00"/>
    <x v="1"/>
    <x v="32"/>
    <s v="Jackson"/>
    <x v="5"/>
    <n v="24"/>
    <n v="125"/>
    <n v="3000"/>
    <n v="1800"/>
    <n v="0.6"/>
    <x v="2"/>
    <x v="1"/>
    <x v="1"/>
  </r>
  <r>
    <x v="0"/>
    <n v="1185732"/>
    <d v="2021-03-16T00:00:00"/>
    <x v="1"/>
    <x v="32"/>
    <s v="Jackson"/>
    <x v="0"/>
    <n v="23"/>
    <n v="187"/>
    <n v="4301"/>
    <n v="2365.5500000000002"/>
    <n v="0.55000000000000004"/>
    <x v="2"/>
    <x v="2"/>
    <x v="1"/>
  </r>
  <r>
    <x v="0"/>
    <n v="1185732"/>
    <d v="2021-03-16T00:00:00"/>
    <x v="1"/>
    <x v="32"/>
    <s v="Jackson"/>
    <x v="1"/>
    <n v="24"/>
    <n v="100"/>
    <n v="2400"/>
    <n v="1128"/>
    <n v="0.47"/>
    <x v="2"/>
    <x v="2"/>
    <x v="1"/>
  </r>
  <r>
    <x v="0"/>
    <n v="1185732"/>
    <d v="2021-03-16T00:00:00"/>
    <x v="1"/>
    <x v="32"/>
    <s v="Jackson"/>
    <x v="2"/>
    <n v="14"/>
    <n v="128"/>
    <n v="1792"/>
    <n v="949.76"/>
    <n v="0.53"/>
    <x v="2"/>
    <x v="2"/>
    <x v="1"/>
  </r>
  <r>
    <x v="0"/>
    <n v="1185732"/>
    <d v="2021-03-16T00:00:00"/>
    <x v="1"/>
    <x v="32"/>
    <s v="Jackson"/>
    <x v="3"/>
    <n v="19"/>
    <n v="80"/>
    <n v="1520"/>
    <n v="790.4"/>
    <n v="0.52"/>
    <x v="2"/>
    <x v="2"/>
    <x v="1"/>
  </r>
  <r>
    <x v="0"/>
    <n v="1185732"/>
    <d v="2021-03-16T00:00:00"/>
    <x v="1"/>
    <x v="32"/>
    <s v="Jackson"/>
    <x v="4"/>
    <n v="32"/>
    <n v="81"/>
    <n v="2592"/>
    <n v="1192.32"/>
    <n v="0.45999999999999996"/>
    <x v="2"/>
    <x v="2"/>
    <x v="1"/>
  </r>
  <r>
    <x v="0"/>
    <n v="1185732"/>
    <d v="2021-03-16T00:00:00"/>
    <x v="1"/>
    <x v="32"/>
    <s v="Jackson"/>
    <x v="5"/>
    <n v="24"/>
    <n v="123"/>
    <n v="2952"/>
    <n v="1830.24"/>
    <n v="0.62"/>
    <x v="2"/>
    <x v="2"/>
    <x v="1"/>
  </r>
  <r>
    <x v="0"/>
    <n v="1185732"/>
    <d v="2021-04-17T00:00:00"/>
    <x v="1"/>
    <x v="32"/>
    <s v="Jackson"/>
    <x v="0"/>
    <n v="23"/>
    <n v="169"/>
    <n v="3887"/>
    <n v="2098.98"/>
    <n v="0.54"/>
    <x v="2"/>
    <x v="3"/>
    <x v="1"/>
  </r>
  <r>
    <x v="0"/>
    <n v="1185732"/>
    <d v="2021-04-17T00:00:00"/>
    <x v="1"/>
    <x v="32"/>
    <s v="Jackson"/>
    <x v="1"/>
    <n v="23"/>
    <n v="109"/>
    <n v="2507"/>
    <n v="1253.5"/>
    <n v="0.5"/>
    <x v="2"/>
    <x v="3"/>
    <x v="1"/>
  </r>
  <r>
    <x v="0"/>
    <n v="1185732"/>
    <d v="2021-04-17T00:00:00"/>
    <x v="1"/>
    <x v="32"/>
    <s v="Jackson"/>
    <x v="2"/>
    <n v="14"/>
    <n v="101"/>
    <n v="1414"/>
    <n v="777.7"/>
    <n v="0.55000000000000004"/>
    <x v="2"/>
    <x v="3"/>
    <x v="1"/>
  </r>
  <r>
    <x v="0"/>
    <n v="1185732"/>
    <d v="2021-04-17T00:00:00"/>
    <x v="1"/>
    <x v="32"/>
    <s v="Jackson"/>
    <x v="3"/>
    <n v="19"/>
    <n v="75"/>
    <n v="1425"/>
    <n v="741"/>
    <n v="0.52"/>
    <x v="2"/>
    <x v="3"/>
    <x v="1"/>
  </r>
  <r>
    <x v="0"/>
    <n v="1185732"/>
    <d v="2021-04-17T00:00:00"/>
    <x v="1"/>
    <x v="32"/>
    <s v="Jackson"/>
    <x v="4"/>
    <n v="38"/>
    <n v="81"/>
    <n v="3078"/>
    <n v="1477.44"/>
    <n v="0.48"/>
    <x v="2"/>
    <x v="3"/>
    <x v="1"/>
  </r>
  <r>
    <x v="0"/>
    <n v="1185732"/>
    <d v="2021-04-17T00:00:00"/>
    <x v="1"/>
    <x v="32"/>
    <s v="Jackson"/>
    <x v="5"/>
    <n v="28"/>
    <n v="124"/>
    <n v="3472"/>
    <n v="2117.92"/>
    <n v="0.61"/>
    <x v="2"/>
    <x v="3"/>
    <x v="1"/>
  </r>
  <r>
    <x v="0"/>
    <n v="1185732"/>
    <d v="2021-05-16T00:00:00"/>
    <x v="1"/>
    <x v="32"/>
    <s v="Jackson"/>
    <x v="0"/>
    <n v="39"/>
    <n v="194"/>
    <n v="7566"/>
    <n v="4161.3"/>
    <n v="0.55000000000000004"/>
    <x v="2"/>
    <x v="4"/>
    <x v="1"/>
  </r>
  <r>
    <x v="0"/>
    <n v="1185732"/>
    <d v="2021-05-16T00:00:00"/>
    <x v="1"/>
    <x v="32"/>
    <s v="Jackson"/>
    <x v="1"/>
    <n v="37"/>
    <n v="131"/>
    <n v="4847"/>
    <n v="2181.1499999999996"/>
    <n v="0.44999999999999996"/>
    <x v="2"/>
    <x v="4"/>
    <x v="1"/>
  </r>
  <r>
    <x v="0"/>
    <n v="1185732"/>
    <d v="2021-05-16T00:00:00"/>
    <x v="1"/>
    <x v="32"/>
    <s v="Jackson"/>
    <x v="2"/>
    <n v="33"/>
    <n v="119"/>
    <n v="3927"/>
    <n v="2120.58"/>
    <n v="0.54"/>
    <x v="2"/>
    <x v="4"/>
    <x v="1"/>
  </r>
  <r>
    <x v="0"/>
    <n v="1185732"/>
    <d v="2021-05-16T00:00:00"/>
    <x v="1"/>
    <x v="32"/>
    <s v="Jackson"/>
    <x v="3"/>
    <n v="33"/>
    <n v="101"/>
    <n v="3333"/>
    <n v="1699.83"/>
    <n v="0.51"/>
    <x v="2"/>
    <x v="4"/>
    <x v="1"/>
  </r>
  <r>
    <x v="0"/>
    <n v="1185732"/>
    <d v="2021-05-16T00:00:00"/>
    <x v="1"/>
    <x v="32"/>
    <s v="Jackson"/>
    <x v="4"/>
    <n v="41"/>
    <n v="116"/>
    <n v="4756"/>
    <n v="2235.3199999999997"/>
    <n v="0.47"/>
    <x v="2"/>
    <x v="4"/>
    <x v="1"/>
  </r>
  <r>
    <x v="0"/>
    <n v="1185732"/>
    <d v="2021-05-16T00:00:00"/>
    <x v="1"/>
    <x v="32"/>
    <s v="Jackson"/>
    <x v="5"/>
    <n v="47"/>
    <n v="140"/>
    <n v="6580"/>
    <n v="4211.2"/>
    <n v="0.64"/>
    <x v="2"/>
    <x v="4"/>
    <x v="1"/>
  </r>
  <r>
    <x v="0"/>
    <n v="1185732"/>
    <d v="2021-06-18T00:00:00"/>
    <x v="1"/>
    <x v="32"/>
    <s v="Jackson"/>
    <x v="0"/>
    <n v="44"/>
    <n v="210"/>
    <n v="9240"/>
    <n v="4804.8"/>
    <n v="0.52"/>
    <x v="2"/>
    <x v="11"/>
    <x v="1"/>
  </r>
  <r>
    <x v="0"/>
    <n v="1185732"/>
    <d v="2021-06-18T00:00:00"/>
    <x v="1"/>
    <x v="32"/>
    <s v="Jackson"/>
    <x v="1"/>
    <n v="37"/>
    <n v="125"/>
    <n v="4625"/>
    <n v="2173.75"/>
    <n v="0.47"/>
    <x v="2"/>
    <x v="11"/>
    <x v="1"/>
  </r>
  <r>
    <x v="0"/>
    <n v="1185732"/>
    <d v="2021-06-18T00:00:00"/>
    <x v="1"/>
    <x v="32"/>
    <s v="Jackson"/>
    <x v="2"/>
    <n v="41"/>
    <n v="143"/>
    <n v="5863"/>
    <n v="3224.65"/>
    <n v="0.55000000000000004"/>
    <x v="2"/>
    <x v="11"/>
    <x v="1"/>
  </r>
  <r>
    <x v="0"/>
    <n v="1185732"/>
    <d v="2021-06-18T00:00:00"/>
    <x v="1"/>
    <x v="32"/>
    <s v="Jackson"/>
    <x v="3"/>
    <n v="43"/>
    <n v="117"/>
    <n v="5031"/>
    <n v="2515.5"/>
    <n v="0.5"/>
    <x v="2"/>
    <x v="11"/>
    <x v="1"/>
  </r>
  <r>
    <x v="0"/>
    <n v="1185732"/>
    <d v="2021-06-18T00:00:00"/>
    <x v="1"/>
    <x v="32"/>
    <s v="Jackson"/>
    <x v="4"/>
    <n v="57"/>
    <n v="135"/>
    <n v="7695"/>
    <n v="3462.7499999999995"/>
    <n v="0.44999999999999996"/>
    <x v="2"/>
    <x v="11"/>
    <x v="1"/>
  </r>
  <r>
    <x v="0"/>
    <n v="1185732"/>
    <d v="2021-06-18T00:00:00"/>
    <x v="1"/>
    <x v="32"/>
    <s v="Jackson"/>
    <x v="5"/>
    <n v="60"/>
    <n v="188"/>
    <n v="11280"/>
    <n v="7106.4"/>
    <n v="0.63"/>
    <x v="2"/>
    <x v="11"/>
    <x v="1"/>
  </r>
  <r>
    <x v="0"/>
    <n v="1185732"/>
    <d v="2021-07-16T00:00:00"/>
    <x v="1"/>
    <x v="32"/>
    <s v="Jackson"/>
    <x v="0"/>
    <n v="58"/>
    <n v="221"/>
    <n v="12818"/>
    <n v="6537.18"/>
    <n v="0.51"/>
    <x v="2"/>
    <x v="5"/>
    <x v="1"/>
  </r>
  <r>
    <x v="1"/>
    <n v="1185732"/>
    <d v="2021-07-16T00:00:00"/>
    <x v="1"/>
    <x v="32"/>
    <s v="Jackson"/>
    <x v="1"/>
    <n v="53"/>
    <n v="156"/>
    <n v="8268"/>
    <n v="3720.5999999999995"/>
    <n v="0.44999999999999996"/>
    <x v="2"/>
    <x v="5"/>
    <x v="1"/>
  </r>
  <r>
    <x v="1"/>
    <n v="1185732"/>
    <d v="2021-07-16T00:00:00"/>
    <x v="1"/>
    <x v="32"/>
    <s v="Jackson"/>
    <x v="2"/>
    <n v="48"/>
    <n v="142"/>
    <n v="6816"/>
    <n v="3408"/>
    <n v="0.5"/>
    <x v="2"/>
    <x v="5"/>
    <x v="1"/>
  </r>
  <r>
    <x v="1"/>
    <n v="1185732"/>
    <d v="2021-07-16T00:00:00"/>
    <x v="1"/>
    <x v="32"/>
    <s v="Jackson"/>
    <x v="3"/>
    <n v="48"/>
    <n v="124"/>
    <n v="5952"/>
    <n v="3154.56"/>
    <n v="0.53"/>
    <x v="2"/>
    <x v="5"/>
    <x v="1"/>
  </r>
  <r>
    <x v="1"/>
    <n v="1185732"/>
    <d v="2021-07-16T00:00:00"/>
    <x v="1"/>
    <x v="32"/>
    <s v="Jackson"/>
    <x v="4"/>
    <n v="59"/>
    <n v="150"/>
    <n v="8850"/>
    <n v="4248"/>
    <n v="0.48"/>
    <x v="2"/>
    <x v="5"/>
    <x v="1"/>
  </r>
  <r>
    <x v="1"/>
    <n v="1185732"/>
    <d v="2021-07-16T00:00:00"/>
    <x v="1"/>
    <x v="32"/>
    <s v="Jackson"/>
    <x v="5"/>
    <n v="61"/>
    <n v="176"/>
    <n v="10736"/>
    <n v="6548.96"/>
    <n v="0.61"/>
    <x v="2"/>
    <x v="5"/>
    <x v="1"/>
  </r>
  <r>
    <x v="1"/>
    <n v="1185732"/>
    <d v="2021-08-17T00:00:00"/>
    <x v="1"/>
    <x v="32"/>
    <s v="Jackson"/>
    <x v="0"/>
    <n v="56"/>
    <n v="215"/>
    <n v="12040"/>
    <n v="6501.6"/>
    <n v="0.54"/>
    <x v="2"/>
    <x v="6"/>
    <x v="1"/>
  </r>
  <r>
    <x v="1"/>
    <n v="1185732"/>
    <d v="2021-08-17T00:00:00"/>
    <x v="1"/>
    <x v="32"/>
    <s v="Jackson"/>
    <x v="1"/>
    <n v="50"/>
    <n v="168"/>
    <n v="8400"/>
    <n v="4032"/>
    <n v="0.48"/>
    <x v="2"/>
    <x v="6"/>
    <x v="1"/>
  </r>
  <r>
    <x v="1"/>
    <n v="1185732"/>
    <d v="2021-08-17T00:00:00"/>
    <x v="1"/>
    <x v="32"/>
    <s v="Jackson"/>
    <x v="2"/>
    <n v="48"/>
    <n v="147"/>
    <n v="7056"/>
    <n v="3669.1200000000003"/>
    <n v="0.52"/>
    <x v="2"/>
    <x v="6"/>
    <x v="1"/>
  </r>
  <r>
    <x v="1"/>
    <n v="1185732"/>
    <d v="2021-08-17T00:00:00"/>
    <x v="1"/>
    <x v="32"/>
    <s v="Jackson"/>
    <x v="3"/>
    <n v="39"/>
    <n v="128"/>
    <n v="4992"/>
    <n v="2595.84"/>
    <n v="0.52"/>
    <x v="2"/>
    <x v="6"/>
    <x v="1"/>
  </r>
  <r>
    <x v="1"/>
    <n v="1185732"/>
    <d v="2021-08-17T00:00:00"/>
    <x v="1"/>
    <x v="32"/>
    <s v="Jackson"/>
    <x v="4"/>
    <n v="46"/>
    <n v="122"/>
    <n v="5612"/>
    <n v="2525.3999999999996"/>
    <n v="0.44999999999999996"/>
    <x v="2"/>
    <x v="6"/>
    <x v="1"/>
  </r>
  <r>
    <x v="1"/>
    <n v="1185732"/>
    <d v="2021-08-17T00:00:00"/>
    <x v="1"/>
    <x v="32"/>
    <s v="Jackson"/>
    <x v="5"/>
    <n v="53"/>
    <n v="169"/>
    <n v="8957"/>
    <n v="5822.05"/>
    <n v="0.65"/>
    <x v="2"/>
    <x v="6"/>
    <x v="1"/>
  </r>
  <r>
    <x v="1"/>
    <n v="1185732"/>
    <d v="2021-09-16T00:00:00"/>
    <x v="1"/>
    <x v="32"/>
    <s v="Jackson"/>
    <x v="0"/>
    <n v="47"/>
    <n v="203"/>
    <n v="9541"/>
    <n v="5152.1400000000003"/>
    <n v="0.54"/>
    <x v="2"/>
    <x v="7"/>
    <x v="1"/>
  </r>
  <r>
    <x v="1"/>
    <n v="1185732"/>
    <d v="2021-09-16T00:00:00"/>
    <x v="1"/>
    <x v="32"/>
    <s v="Jackson"/>
    <x v="1"/>
    <n v="42"/>
    <n v="147"/>
    <n v="6174"/>
    <n v="2778.2999999999997"/>
    <n v="0.44999999999999996"/>
    <x v="2"/>
    <x v="7"/>
    <x v="1"/>
  </r>
  <r>
    <x v="1"/>
    <n v="1185732"/>
    <d v="2021-09-16T00:00:00"/>
    <x v="1"/>
    <x v="32"/>
    <s v="Jackson"/>
    <x v="2"/>
    <n v="19"/>
    <n v="123"/>
    <n v="2337"/>
    <n v="1168.5"/>
    <n v="0.5"/>
    <x v="2"/>
    <x v="7"/>
    <x v="1"/>
  </r>
  <r>
    <x v="1"/>
    <n v="1185732"/>
    <d v="2021-09-16T00:00:00"/>
    <x v="1"/>
    <x v="32"/>
    <s v="Jackson"/>
    <x v="3"/>
    <n v="19"/>
    <n v="100"/>
    <n v="1900"/>
    <n v="1045"/>
    <n v="0.55000000000000004"/>
    <x v="2"/>
    <x v="7"/>
    <x v="1"/>
  </r>
  <r>
    <x v="1"/>
    <n v="1185732"/>
    <d v="2021-09-16T00:00:00"/>
    <x v="1"/>
    <x v="32"/>
    <s v="Jackson"/>
    <x v="4"/>
    <n v="29"/>
    <n v="108"/>
    <n v="3132"/>
    <n v="1503.36"/>
    <n v="0.48"/>
    <x v="2"/>
    <x v="7"/>
    <x v="1"/>
  </r>
  <r>
    <x v="1"/>
    <n v="1185732"/>
    <d v="2021-09-16T00:00:00"/>
    <x v="1"/>
    <x v="32"/>
    <s v="Jackson"/>
    <x v="5"/>
    <n v="32"/>
    <n v="130"/>
    <n v="4160"/>
    <n v="2579.1999999999998"/>
    <n v="0.62"/>
    <x v="2"/>
    <x v="7"/>
    <x v="1"/>
  </r>
  <r>
    <x v="1"/>
    <n v="1185732"/>
    <d v="2021-10-18T00:00:00"/>
    <x v="1"/>
    <x v="32"/>
    <s v="Jackson"/>
    <x v="0"/>
    <n v="32"/>
    <n v="176"/>
    <n v="5632"/>
    <n v="3041.28"/>
    <n v="0.54"/>
    <x v="2"/>
    <x v="8"/>
    <x v="1"/>
  </r>
  <r>
    <x v="1"/>
    <n v="1185732"/>
    <d v="2021-10-18T00:00:00"/>
    <x v="1"/>
    <x v="32"/>
    <s v="Jackson"/>
    <x v="1"/>
    <n v="25"/>
    <n v="145"/>
    <n v="3625"/>
    <n v="1631.2499999999998"/>
    <n v="0.44999999999999996"/>
    <x v="2"/>
    <x v="8"/>
    <x v="1"/>
  </r>
  <r>
    <x v="1"/>
    <n v="1185732"/>
    <d v="2021-10-18T00:00:00"/>
    <x v="1"/>
    <x v="32"/>
    <s v="Jackson"/>
    <x v="2"/>
    <n v="24"/>
    <n v="98"/>
    <n v="2352"/>
    <n v="1270.0800000000002"/>
    <n v="0.54"/>
    <x v="2"/>
    <x v="8"/>
    <x v="1"/>
  </r>
  <r>
    <x v="1"/>
    <n v="1185732"/>
    <d v="2021-10-18T00:00:00"/>
    <x v="1"/>
    <x v="32"/>
    <s v="Jackson"/>
    <x v="3"/>
    <n v="23"/>
    <n v="105"/>
    <n v="2415"/>
    <n v="1207.5"/>
    <n v="0.5"/>
    <x v="2"/>
    <x v="8"/>
    <x v="1"/>
  </r>
  <r>
    <x v="1"/>
    <n v="1185732"/>
    <d v="2021-10-18T00:00:00"/>
    <x v="1"/>
    <x v="32"/>
    <s v="Jackson"/>
    <x v="4"/>
    <n v="32"/>
    <n v="98"/>
    <n v="3136"/>
    <n v="1568"/>
    <n v="0.5"/>
    <x v="2"/>
    <x v="8"/>
    <x v="1"/>
  </r>
  <r>
    <x v="2"/>
    <n v="1185732"/>
    <d v="2021-10-18T00:00:00"/>
    <x v="1"/>
    <x v="32"/>
    <s v="Jackson"/>
    <x v="5"/>
    <n v="33"/>
    <n v="124"/>
    <n v="4092"/>
    <n v="2618.88"/>
    <n v="0.64"/>
    <x v="2"/>
    <x v="8"/>
    <x v="1"/>
  </r>
  <r>
    <x v="2"/>
    <n v="1185732"/>
    <d v="2021-11-17T00:00:00"/>
    <x v="1"/>
    <x v="32"/>
    <s v="Jackson"/>
    <x v="0"/>
    <n v="28"/>
    <n v="163"/>
    <n v="4564"/>
    <n v="2464.56"/>
    <n v="0.54"/>
    <x v="2"/>
    <x v="9"/>
    <x v="1"/>
  </r>
  <r>
    <x v="2"/>
    <n v="1185732"/>
    <d v="2021-11-17T00:00:00"/>
    <x v="1"/>
    <x v="32"/>
    <s v="Jackson"/>
    <x v="1"/>
    <n v="18"/>
    <n v="117"/>
    <n v="2106"/>
    <n v="947.69999999999993"/>
    <n v="0.44999999999999996"/>
    <x v="2"/>
    <x v="9"/>
    <x v="1"/>
  </r>
  <r>
    <x v="2"/>
    <n v="1185732"/>
    <d v="2021-11-17T00:00:00"/>
    <x v="1"/>
    <x v="32"/>
    <s v="Jackson"/>
    <x v="2"/>
    <n v="28"/>
    <n v="111"/>
    <n v="3108"/>
    <n v="1678.3200000000002"/>
    <n v="0.54"/>
    <x v="2"/>
    <x v="9"/>
    <x v="1"/>
  </r>
  <r>
    <x v="2"/>
    <n v="1185732"/>
    <d v="2021-11-17T00:00:00"/>
    <x v="1"/>
    <x v="32"/>
    <s v="Jackson"/>
    <x v="3"/>
    <n v="54"/>
    <n v="117"/>
    <n v="6318"/>
    <n v="3348.54"/>
    <n v="0.53"/>
    <x v="2"/>
    <x v="9"/>
    <x v="1"/>
  </r>
  <r>
    <x v="2"/>
    <n v="1185732"/>
    <d v="2021-11-17T00:00:00"/>
    <x v="1"/>
    <x v="32"/>
    <s v="Jackson"/>
    <x v="4"/>
    <n v="71"/>
    <n v="123"/>
    <n v="8733"/>
    <n v="3929.8499999999995"/>
    <n v="0.44999999999999996"/>
    <x v="2"/>
    <x v="9"/>
    <x v="1"/>
  </r>
  <r>
    <x v="2"/>
    <n v="1185732"/>
    <d v="2021-11-17T00:00:00"/>
    <x v="1"/>
    <x v="32"/>
    <s v="Jackson"/>
    <x v="5"/>
    <n v="68"/>
    <n v="158"/>
    <n v="10744"/>
    <n v="6553.84"/>
    <n v="0.61"/>
    <x v="2"/>
    <x v="9"/>
    <x v="1"/>
  </r>
  <r>
    <x v="2"/>
    <n v="1185732"/>
    <d v="2021-12-16T00:00:00"/>
    <x v="1"/>
    <x v="32"/>
    <s v="Jackson"/>
    <x v="0"/>
    <n v="68"/>
    <n v="194"/>
    <n v="13192"/>
    <n v="6991.76"/>
    <n v="0.53"/>
    <x v="2"/>
    <x v="10"/>
    <x v="1"/>
  </r>
  <r>
    <x v="2"/>
    <n v="1185732"/>
    <d v="2021-12-16T00:00:00"/>
    <x v="1"/>
    <x v="32"/>
    <s v="Jackson"/>
    <x v="1"/>
    <n v="58"/>
    <n v="155"/>
    <n v="8990"/>
    <n v="4405.1000000000004"/>
    <n v="0.49"/>
    <x v="2"/>
    <x v="10"/>
    <x v="1"/>
  </r>
  <r>
    <x v="2"/>
    <n v="1185732"/>
    <d v="2021-12-16T00:00:00"/>
    <x v="1"/>
    <x v="32"/>
    <s v="Jackson"/>
    <x v="2"/>
    <n v="59"/>
    <n v="137"/>
    <n v="8083"/>
    <n v="4364.8200000000006"/>
    <n v="0.54"/>
    <x v="2"/>
    <x v="10"/>
    <x v="1"/>
  </r>
  <r>
    <x v="2"/>
    <n v="1185732"/>
    <d v="2021-12-16T00:00:00"/>
    <x v="1"/>
    <x v="32"/>
    <s v="Jackson"/>
    <x v="3"/>
    <n v="56"/>
    <n v="133"/>
    <n v="7448"/>
    <n v="3872.96"/>
    <n v="0.52"/>
    <x v="2"/>
    <x v="10"/>
    <x v="1"/>
  </r>
  <r>
    <x v="2"/>
    <n v="1185732"/>
    <d v="2021-12-16T00:00:00"/>
    <x v="1"/>
    <x v="32"/>
    <s v="Jackson"/>
    <x v="4"/>
    <n v="65"/>
    <n v="124"/>
    <n v="8060"/>
    <n v="4030"/>
    <n v="0.5"/>
    <x v="2"/>
    <x v="10"/>
    <x v="1"/>
  </r>
  <r>
    <x v="2"/>
    <n v="1185732"/>
    <d v="2021-12-16T00:00:00"/>
    <x v="1"/>
    <x v="32"/>
    <s v="Jackson"/>
    <x v="5"/>
    <n v="71"/>
    <n v="144"/>
    <n v="10224"/>
    <n v="6236.6399999999994"/>
    <n v="0.61"/>
    <x v="2"/>
    <x v="10"/>
    <x v="1"/>
  </r>
  <r>
    <x v="2"/>
    <n v="1197831"/>
    <d v="2021-01-23T00:00:00"/>
    <x v="1"/>
    <x v="32"/>
    <s v="Jackson"/>
    <x v="0"/>
    <n v="24"/>
    <n v="176"/>
    <n v="4224"/>
    <n v="2154.2400000000002"/>
    <n v="0.51"/>
    <x v="2"/>
    <x v="0"/>
    <x v="1"/>
  </r>
  <r>
    <x v="2"/>
    <n v="1197831"/>
    <d v="2021-01-23T00:00:00"/>
    <x v="1"/>
    <x v="32"/>
    <s v="Jackson"/>
    <x v="1"/>
    <n v="25"/>
    <n v="131"/>
    <n v="3275"/>
    <n v="1473.7499999999998"/>
    <n v="0.44999999999999996"/>
    <x v="2"/>
    <x v="0"/>
    <x v="1"/>
  </r>
  <r>
    <x v="2"/>
    <n v="1197831"/>
    <d v="2021-01-23T00:00:00"/>
    <x v="1"/>
    <x v="32"/>
    <s v="Jackson"/>
    <x v="2"/>
    <n v="14"/>
    <n v="117"/>
    <n v="1638"/>
    <n v="835.38"/>
    <n v="0.51"/>
    <x v="2"/>
    <x v="0"/>
    <x v="1"/>
  </r>
  <r>
    <x v="2"/>
    <n v="1197831"/>
    <d v="2021-01-23T00:00:00"/>
    <x v="1"/>
    <x v="32"/>
    <s v="Jackson"/>
    <x v="3"/>
    <n v="19"/>
    <n v="78"/>
    <n v="1482"/>
    <n v="785.46"/>
    <n v="0.53"/>
    <x v="2"/>
    <x v="0"/>
    <x v="1"/>
  </r>
  <r>
    <x v="2"/>
    <n v="1197831"/>
    <d v="2021-01-23T00:00:00"/>
    <x v="1"/>
    <x v="32"/>
    <s v="Jackson"/>
    <x v="4"/>
    <n v="34"/>
    <n v="95"/>
    <n v="3230"/>
    <n v="1550.3999999999999"/>
    <n v="0.48"/>
    <x v="2"/>
    <x v="0"/>
    <x v="1"/>
  </r>
  <r>
    <x v="2"/>
    <n v="1197831"/>
    <d v="2021-01-23T00:00:00"/>
    <x v="1"/>
    <x v="32"/>
    <s v="Jackson"/>
    <x v="5"/>
    <n v="23"/>
    <n v="122"/>
    <n v="2806"/>
    <n v="1459.1200000000001"/>
    <n v="0.52"/>
    <x v="2"/>
    <x v="0"/>
    <x v="1"/>
  </r>
  <r>
    <x v="2"/>
    <n v="1197831"/>
    <d v="2021-02-21T00:00:00"/>
    <x v="1"/>
    <x v="32"/>
    <s v="Jackson"/>
    <x v="0"/>
    <n v="24"/>
    <n v="189"/>
    <n v="4536"/>
    <n v="2313.36"/>
    <n v="0.51"/>
    <x v="2"/>
    <x v="1"/>
    <x v="1"/>
  </r>
  <r>
    <x v="2"/>
    <n v="1197831"/>
    <d v="2021-02-21T00:00:00"/>
    <x v="1"/>
    <x v="32"/>
    <s v="Jackson"/>
    <x v="1"/>
    <n v="24"/>
    <n v="105"/>
    <n v="2520"/>
    <n v="1134"/>
    <n v="0.44999999999999996"/>
    <x v="2"/>
    <x v="1"/>
    <x v="1"/>
  </r>
  <r>
    <x v="2"/>
    <n v="1197831"/>
    <d v="2021-02-21T00:00:00"/>
    <x v="1"/>
    <x v="32"/>
    <s v="Jackson"/>
    <x v="2"/>
    <n v="14"/>
    <n v="120"/>
    <n v="1680"/>
    <n v="840"/>
    <n v="0.5"/>
    <x v="2"/>
    <x v="1"/>
    <x v="1"/>
  </r>
  <r>
    <x v="1"/>
    <n v="1197831"/>
    <d v="2021-02-21T00:00:00"/>
    <x v="1"/>
    <x v="33"/>
    <s v="Little Rock"/>
    <x v="3"/>
    <n v="18"/>
    <n v="70"/>
    <n v="1260"/>
    <n v="630"/>
    <n v="0.5"/>
    <x v="2"/>
    <x v="1"/>
    <x v="1"/>
  </r>
  <r>
    <x v="1"/>
    <n v="1197831"/>
    <d v="2021-02-21T00:00:00"/>
    <x v="1"/>
    <x v="33"/>
    <s v="Little Rock"/>
    <x v="4"/>
    <n v="34"/>
    <n v="98"/>
    <n v="3332"/>
    <n v="1499.3999999999999"/>
    <n v="0.44999999999999996"/>
    <x v="2"/>
    <x v="1"/>
    <x v="1"/>
  </r>
  <r>
    <x v="1"/>
    <n v="1197831"/>
    <d v="2021-02-21T00:00:00"/>
    <x v="1"/>
    <x v="33"/>
    <s v="Little Rock"/>
    <x v="5"/>
    <n v="19"/>
    <n v="115"/>
    <n v="2185"/>
    <n v="1179.9000000000001"/>
    <n v="0.54"/>
    <x v="2"/>
    <x v="1"/>
    <x v="1"/>
  </r>
  <r>
    <x v="1"/>
    <n v="1197831"/>
    <d v="2021-03-19T00:00:00"/>
    <x v="1"/>
    <x v="33"/>
    <s v="Little Rock"/>
    <x v="0"/>
    <n v="18"/>
    <n v="181"/>
    <n v="3258"/>
    <n v="1726.74"/>
    <n v="0.53"/>
    <x v="2"/>
    <x v="2"/>
    <x v="1"/>
  </r>
  <r>
    <x v="1"/>
    <n v="1197831"/>
    <d v="2021-03-19T00:00:00"/>
    <x v="1"/>
    <x v="33"/>
    <s v="Little Rock"/>
    <x v="1"/>
    <n v="20"/>
    <n v="98"/>
    <n v="1960"/>
    <n v="881.99999999999989"/>
    <n v="0.44999999999999996"/>
    <x v="2"/>
    <x v="2"/>
    <x v="1"/>
  </r>
  <r>
    <x v="1"/>
    <n v="1197831"/>
    <d v="2021-03-19T00:00:00"/>
    <x v="1"/>
    <x v="33"/>
    <s v="Little Rock"/>
    <x v="2"/>
    <n v="10"/>
    <n v="88"/>
    <n v="880"/>
    <n v="475.20000000000005"/>
    <n v="0.54"/>
    <x v="2"/>
    <x v="2"/>
    <x v="1"/>
  </r>
  <r>
    <x v="1"/>
    <n v="1197831"/>
    <d v="2021-03-19T00:00:00"/>
    <x v="1"/>
    <x v="33"/>
    <s v="Little Rock"/>
    <x v="3"/>
    <n v="19"/>
    <n v="60"/>
    <n v="1140"/>
    <n v="592.80000000000007"/>
    <n v="0.52"/>
    <x v="2"/>
    <x v="2"/>
    <x v="1"/>
  </r>
  <r>
    <x v="1"/>
    <n v="1197831"/>
    <d v="2021-03-19T00:00:00"/>
    <x v="1"/>
    <x v="33"/>
    <s v="Little Rock"/>
    <x v="4"/>
    <n v="32"/>
    <n v="65"/>
    <n v="2080"/>
    <n v="956.8"/>
    <n v="0.45999999999999996"/>
    <x v="2"/>
    <x v="2"/>
    <x v="1"/>
  </r>
  <r>
    <x v="1"/>
    <n v="1197831"/>
    <d v="2021-03-19T00:00:00"/>
    <x v="1"/>
    <x v="33"/>
    <s v="Little Rock"/>
    <x v="5"/>
    <n v="24"/>
    <n v="102"/>
    <n v="2448"/>
    <n v="1248.48"/>
    <n v="0.51"/>
    <x v="2"/>
    <x v="2"/>
    <x v="1"/>
  </r>
  <r>
    <x v="1"/>
    <n v="1197831"/>
    <d v="2021-04-20T00:00:00"/>
    <x v="1"/>
    <x v="33"/>
    <s v="Little Rock"/>
    <x v="0"/>
    <n v="23"/>
    <n v="174"/>
    <n v="4002"/>
    <n v="2161.08"/>
    <n v="0.54"/>
    <x v="2"/>
    <x v="3"/>
    <x v="1"/>
  </r>
  <r>
    <x v="1"/>
    <n v="1197831"/>
    <d v="2021-04-20T00:00:00"/>
    <x v="1"/>
    <x v="33"/>
    <s v="Little Rock"/>
    <x v="1"/>
    <n v="24"/>
    <n v="81"/>
    <n v="1944"/>
    <n v="952.56"/>
    <n v="0.49"/>
    <x v="2"/>
    <x v="3"/>
    <x v="1"/>
  </r>
  <r>
    <x v="1"/>
    <n v="1197831"/>
    <d v="2021-04-20T00:00:00"/>
    <x v="1"/>
    <x v="33"/>
    <s v="Little Rock"/>
    <x v="2"/>
    <n v="14"/>
    <n v="75"/>
    <n v="1050"/>
    <n v="546"/>
    <n v="0.52"/>
    <x v="2"/>
    <x v="3"/>
    <x v="1"/>
  </r>
  <r>
    <x v="1"/>
    <n v="1197831"/>
    <d v="2021-04-20T00:00:00"/>
    <x v="1"/>
    <x v="33"/>
    <s v="Little Rock"/>
    <x v="3"/>
    <n v="20"/>
    <n v="63"/>
    <n v="1260"/>
    <n v="667.80000000000007"/>
    <n v="0.53"/>
    <x v="2"/>
    <x v="3"/>
    <x v="1"/>
  </r>
  <r>
    <x v="1"/>
    <n v="1197831"/>
    <d v="2021-04-20T00:00:00"/>
    <x v="1"/>
    <x v="33"/>
    <s v="Little Rock"/>
    <x v="4"/>
    <n v="37"/>
    <n v="73"/>
    <n v="2701"/>
    <n v="1296.48"/>
    <n v="0.48"/>
    <x v="2"/>
    <x v="3"/>
    <x v="1"/>
  </r>
  <r>
    <x v="1"/>
    <n v="1197831"/>
    <d v="2021-04-20T00:00:00"/>
    <x v="1"/>
    <x v="33"/>
    <s v="Little Rock"/>
    <x v="5"/>
    <n v="28"/>
    <n v="116"/>
    <n v="3248"/>
    <n v="1656.48"/>
    <n v="0.51"/>
    <x v="2"/>
    <x v="3"/>
    <x v="1"/>
  </r>
  <r>
    <x v="1"/>
    <n v="1197831"/>
    <d v="2021-05-19T00:00:00"/>
    <x v="1"/>
    <x v="33"/>
    <s v="Little Rock"/>
    <x v="0"/>
    <n v="39"/>
    <n v="181"/>
    <n v="7059"/>
    <n v="3811.86"/>
    <n v="0.54"/>
    <x v="2"/>
    <x v="4"/>
    <x v="1"/>
  </r>
  <r>
    <x v="1"/>
    <n v="1197831"/>
    <d v="2021-05-19T00:00:00"/>
    <x v="1"/>
    <x v="33"/>
    <s v="Little Rock"/>
    <x v="1"/>
    <n v="38"/>
    <n v="113"/>
    <n v="4294"/>
    <n v="2147"/>
    <n v="0.5"/>
    <x v="2"/>
    <x v="4"/>
    <x v="1"/>
  </r>
  <r>
    <x v="1"/>
    <n v="1197831"/>
    <d v="2021-05-19T00:00:00"/>
    <x v="1"/>
    <x v="33"/>
    <s v="Little Rock"/>
    <x v="2"/>
    <n v="34"/>
    <n v="91"/>
    <n v="3094"/>
    <n v="1701.7"/>
    <n v="0.55000000000000004"/>
    <x v="2"/>
    <x v="4"/>
    <x v="1"/>
  </r>
  <r>
    <x v="1"/>
    <n v="1197831"/>
    <d v="2021-05-19T00:00:00"/>
    <x v="1"/>
    <x v="33"/>
    <s v="Little Rock"/>
    <x v="3"/>
    <n v="34"/>
    <n v="78"/>
    <n v="2652"/>
    <n v="1405.5600000000002"/>
    <n v="0.53"/>
    <x v="2"/>
    <x v="4"/>
    <x v="1"/>
  </r>
  <r>
    <x v="1"/>
    <n v="1197831"/>
    <d v="2021-05-19T00:00:00"/>
    <x v="1"/>
    <x v="33"/>
    <s v="Little Rock"/>
    <x v="4"/>
    <n v="42"/>
    <n v="85"/>
    <n v="3570"/>
    <n v="1677.8999999999999"/>
    <n v="0.47"/>
    <x v="2"/>
    <x v="4"/>
    <x v="1"/>
  </r>
  <r>
    <x v="1"/>
    <n v="1197831"/>
    <d v="2021-05-19T00:00:00"/>
    <x v="1"/>
    <x v="33"/>
    <s v="Little Rock"/>
    <x v="5"/>
    <n v="44"/>
    <n v="111"/>
    <n v="4884"/>
    <n v="2686.2000000000003"/>
    <n v="0.55000000000000004"/>
    <x v="2"/>
    <x v="4"/>
    <x v="1"/>
  </r>
  <r>
    <x v="1"/>
    <n v="1197831"/>
    <d v="2021-06-21T00:00:00"/>
    <x v="1"/>
    <x v="33"/>
    <s v="Little Rock"/>
    <x v="0"/>
    <n v="36"/>
    <n v="203"/>
    <n v="7308"/>
    <n v="3654"/>
    <n v="0.5"/>
    <x v="2"/>
    <x v="11"/>
    <x v="1"/>
  </r>
  <r>
    <x v="1"/>
    <n v="1197831"/>
    <d v="2021-06-21T00:00:00"/>
    <x v="1"/>
    <x v="33"/>
    <s v="Little Rock"/>
    <x v="1"/>
    <n v="32"/>
    <n v="106"/>
    <n v="3392"/>
    <n v="1662.08"/>
    <n v="0.49"/>
    <x v="2"/>
    <x v="11"/>
    <x v="1"/>
  </r>
  <r>
    <x v="1"/>
    <n v="1197831"/>
    <d v="2021-06-21T00:00:00"/>
    <x v="1"/>
    <x v="33"/>
    <s v="Little Rock"/>
    <x v="2"/>
    <n v="38"/>
    <n v="104"/>
    <n v="3952"/>
    <n v="2134.08"/>
    <n v="0.54"/>
    <x v="2"/>
    <x v="11"/>
    <x v="1"/>
  </r>
  <r>
    <x v="1"/>
    <n v="1197831"/>
    <d v="2021-06-21T00:00:00"/>
    <x v="1"/>
    <x v="33"/>
    <s v="Little Rock"/>
    <x v="3"/>
    <n v="37"/>
    <n v="98"/>
    <n v="3626"/>
    <n v="1885.52"/>
    <n v="0.52"/>
    <x v="2"/>
    <x v="11"/>
    <x v="1"/>
  </r>
  <r>
    <x v="1"/>
    <n v="1197831"/>
    <d v="2021-06-21T00:00:00"/>
    <x v="1"/>
    <x v="33"/>
    <s v="Little Rock"/>
    <x v="4"/>
    <n v="54"/>
    <n v="98"/>
    <n v="5292"/>
    <n v="2540.16"/>
    <n v="0.48"/>
    <x v="2"/>
    <x v="11"/>
    <x v="1"/>
  </r>
  <r>
    <x v="1"/>
    <n v="1197831"/>
    <d v="2021-06-21T00:00:00"/>
    <x v="1"/>
    <x v="33"/>
    <s v="Little Rock"/>
    <x v="5"/>
    <n v="54"/>
    <n v="160"/>
    <n v="8640"/>
    <n v="4665.6000000000004"/>
    <n v="0.54"/>
    <x v="2"/>
    <x v="11"/>
    <x v="1"/>
  </r>
  <r>
    <x v="1"/>
    <n v="1197831"/>
    <d v="2021-07-19T00:00:00"/>
    <x v="1"/>
    <x v="33"/>
    <s v="Little Rock"/>
    <x v="0"/>
    <n v="50"/>
    <n v="233"/>
    <n v="11650"/>
    <n v="5825"/>
    <n v="0.5"/>
    <x v="2"/>
    <x v="5"/>
    <x v="1"/>
  </r>
  <r>
    <x v="1"/>
    <n v="1197831"/>
    <d v="2021-07-19T00:00:00"/>
    <x v="1"/>
    <x v="33"/>
    <s v="Little Rock"/>
    <x v="1"/>
    <n v="47"/>
    <n v="147"/>
    <n v="6909"/>
    <n v="3109.0499999999997"/>
    <n v="0.44999999999999996"/>
    <x v="2"/>
    <x v="5"/>
    <x v="1"/>
  </r>
  <r>
    <x v="1"/>
    <n v="1197831"/>
    <d v="2021-07-19T00:00:00"/>
    <x v="1"/>
    <x v="33"/>
    <s v="Little Rock"/>
    <x v="2"/>
    <n v="43"/>
    <n v="126"/>
    <n v="5418"/>
    <n v="2763.18"/>
    <n v="0.51"/>
    <x v="2"/>
    <x v="5"/>
    <x v="1"/>
  </r>
  <r>
    <x v="1"/>
    <n v="1197831"/>
    <d v="2021-07-19T00:00:00"/>
    <x v="1"/>
    <x v="33"/>
    <s v="Little Rock"/>
    <x v="3"/>
    <n v="41"/>
    <n v="116"/>
    <n v="4756"/>
    <n v="2568.2400000000002"/>
    <n v="0.54"/>
    <x v="2"/>
    <x v="5"/>
    <x v="1"/>
  </r>
  <r>
    <x v="1"/>
    <n v="1197831"/>
    <d v="2021-07-19T00:00:00"/>
    <x v="1"/>
    <x v="33"/>
    <s v="Little Rock"/>
    <x v="4"/>
    <n v="55"/>
    <n v="119"/>
    <n v="6545"/>
    <n v="3207.0499999999997"/>
    <n v="0.49"/>
    <x v="2"/>
    <x v="5"/>
    <x v="1"/>
  </r>
  <r>
    <x v="1"/>
    <n v="1197831"/>
    <d v="2021-07-19T00:00:00"/>
    <x v="1"/>
    <x v="33"/>
    <s v="Little Rock"/>
    <x v="5"/>
    <n v="63"/>
    <n v="150"/>
    <n v="9450"/>
    <n v="5103"/>
    <n v="0.54"/>
    <x v="2"/>
    <x v="5"/>
    <x v="1"/>
  </r>
  <r>
    <x v="1"/>
    <n v="1197831"/>
    <d v="2021-08-20T00:00:00"/>
    <x v="1"/>
    <x v="33"/>
    <s v="Little Rock"/>
    <x v="0"/>
    <n v="55"/>
    <n v="210"/>
    <n v="11550"/>
    <n v="6237"/>
    <n v="0.54"/>
    <x v="2"/>
    <x v="6"/>
    <x v="1"/>
  </r>
  <r>
    <x v="1"/>
    <n v="1197831"/>
    <d v="2021-08-20T00:00:00"/>
    <x v="1"/>
    <x v="33"/>
    <s v="Little Rock"/>
    <x v="1"/>
    <n v="50"/>
    <n v="152"/>
    <n v="7600"/>
    <n v="3648"/>
    <n v="0.48"/>
    <x v="2"/>
    <x v="6"/>
    <x v="1"/>
  </r>
  <r>
    <x v="1"/>
    <n v="1197831"/>
    <d v="2021-08-20T00:00:00"/>
    <x v="1"/>
    <x v="33"/>
    <s v="Little Rock"/>
    <x v="2"/>
    <n v="47"/>
    <n v="126"/>
    <n v="5922"/>
    <n v="3079.44"/>
    <n v="0.52"/>
    <x v="2"/>
    <x v="6"/>
    <x v="1"/>
  </r>
  <r>
    <x v="1"/>
    <n v="1197831"/>
    <d v="2021-08-20T00:00:00"/>
    <x v="1"/>
    <x v="33"/>
    <s v="Little Rock"/>
    <x v="3"/>
    <n v="39"/>
    <n v="104"/>
    <n v="4056"/>
    <n v="2028"/>
    <n v="0.5"/>
    <x v="2"/>
    <x v="6"/>
    <x v="1"/>
  </r>
  <r>
    <x v="1"/>
    <n v="1197831"/>
    <d v="2021-08-20T00:00:00"/>
    <x v="1"/>
    <x v="33"/>
    <s v="Little Rock"/>
    <x v="4"/>
    <n v="48"/>
    <n v="113"/>
    <n v="5424"/>
    <n v="2657.7599999999998"/>
    <n v="0.49"/>
    <x v="2"/>
    <x v="6"/>
    <x v="1"/>
  </r>
  <r>
    <x v="1"/>
    <n v="1197831"/>
    <d v="2021-08-20T00:00:00"/>
    <x v="1"/>
    <x v="33"/>
    <s v="Little Rock"/>
    <x v="5"/>
    <n v="50"/>
    <n v="143"/>
    <n v="7150"/>
    <n v="3718"/>
    <n v="0.52"/>
    <x v="2"/>
    <x v="6"/>
    <x v="1"/>
  </r>
  <r>
    <x v="1"/>
    <n v="1197831"/>
    <d v="2021-09-19T00:00:00"/>
    <x v="1"/>
    <x v="33"/>
    <s v="Little Rock"/>
    <x v="0"/>
    <n v="48"/>
    <n v="182"/>
    <n v="8736"/>
    <n v="4542.72"/>
    <n v="0.52"/>
    <x v="2"/>
    <x v="7"/>
    <x v="1"/>
  </r>
  <r>
    <x v="1"/>
    <n v="1197831"/>
    <d v="2021-09-19T00:00:00"/>
    <x v="1"/>
    <x v="33"/>
    <s v="Little Rock"/>
    <x v="1"/>
    <n v="39"/>
    <n v="126"/>
    <n v="4914"/>
    <n v="2358.7199999999998"/>
    <n v="0.48"/>
    <x v="2"/>
    <x v="7"/>
    <x v="1"/>
  </r>
  <r>
    <x v="1"/>
    <n v="1197831"/>
    <d v="2021-09-19T00:00:00"/>
    <x v="1"/>
    <x v="33"/>
    <s v="Little Rock"/>
    <x v="2"/>
    <n v="14"/>
    <n v="88"/>
    <n v="1232"/>
    <n v="640.64"/>
    <n v="0.52"/>
    <x v="2"/>
    <x v="7"/>
    <x v="1"/>
  </r>
  <r>
    <x v="1"/>
    <n v="1197831"/>
    <d v="2021-09-19T00:00:00"/>
    <x v="1"/>
    <x v="33"/>
    <s v="Little Rock"/>
    <x v="3"/>
    <n v="14"/>
    <n v="88"/>
    <n v="1232"/>
    <n v="640.64"/>
    <n v="0.52"/>
    <x v="2"/>
    <x v="7"/>
    <x v="1"/>
  </r>
  <r>
    <x v="1"/>
    <n v="1197831"/>
    <d v="2021-09-19T00:00:00"/>
    <x v="1"/>
    <x v="33"/>
    <s v="Little Rock"/>
    <x v="4"/>
    <n v="23"/>
    <n v="94"/>
    <n v="2162"/>
    <n v="1081"/>
    <n v="0.5"/>
    <x v="2"/>
    <x v="7"/>
    <x v="1"/>
  </r>
  <r>
    <x v="1"/>
    <n v="1197831"/>
    <d v="2021-09-19T00:00:00"/>
    <x v="1"/>
    <x v="33"/>
    <s v="Little Rock"/>
    <x v="5"/>
    <n v="29"/>
    <n v="119"/>
    <n v="3451"/>
    <n v="1863.5400000000002"/>
    <n v="0.54"/>
    <x v="2"/>
    <x v="7"/>
    <x v="1"/>
  </r>
  <r>
    <x v="1"/>
    <n v="1197831"/>
    <d v="2021-10-21T00:00:00"/>
    <x v="1"/>
    <x v="33"/>
    <s v="Little Rock"/>
    <x v="0"/>
    <n v="27"/>
    <n v="150"/>
    <n v="4050"/>
    <n v="2025"/>
    <n v="0.5"/>
    <x v="2"/>
    <x v="8"/>
    <x v="1"/>
  </r>
  <r>
    <x v="1"/>
    <n v="1197831"/>
    <d v="2021-10-21T00:00:00"/>
    <x v="1"/>
    <x v="33"/>
    <s v="Little Rock"/>
    <x v="1"/>
    <n v="19"/>
    <n v="106"/>
    <n v="2014"/>
    <n v="906.3"/>
    <n v="0.44999999999999996"/>
    <x v="2"/>
    <x v="8"/>
    <x v="1"/>
  </r>
  <r>
    <x v="1"/>
    <n v="1197831"/>
    <d v="2021-10-21T00:00:00"/>
    <x v="1"/>
    <x v="33"/>
    <s v="Little Rock"/>
    <x v="2"/>
    <n v="19"/>
    <n v="78"/>
    <n v="1482"/>
    <n v="741"/>
    <n v="0.5"/>
    <x v="2"/>
    <x v="8"/>
    <x v="1"/>
  </r>
  <r>
    <x v="1"/>
    <n v="1197831"/>
    <d v="2021-10-21T00:00:00"/>
    <x v="1"/>
    <x v="33"/>
    <s v="Little Rock"/>
    <x v="3"/>
    <n v="19"/>
    <n v="72"/>
    <n v="1368"/>
    <n v="725.04000000000008"/>
    <n v="0.53"/>
    <x v="2"/>
    <x v="8"/>
    <x v="1"/>
  </r>
  <r>
    <x v="1"/>
    <n v="1197831"/>
    <d v="2021-10-21T00:00:00"/>
    <x v="1"/>
    <x v="33"/>
    <s v="Little Rock"/>
    <x v="4"/>
    <n v="27"/>
    <n v="83"/>
    <n v="2241"/>
    <n v="1053.27"/>
    <n v="0.47"/>
    <x v="2"/>
    <x v="8"/>
    <x v="1"/>
  </r>
  <r>
    <x v="3"/>
    <n v="1197831"/>
    <d v="2021-10-21T00:00:00"/>
    <x v="1"/>
    <x v="33"/>
    <s v="Little Rock"/>
    <x v="5"/>
    <n v="29"/>
    <n v="104"/>
    <n v="3016"/>
    <n v="1598.48"/>
    <n v="0.53"/>
    <x v="2"/>
    <x v="8"/>
    <x v="1"/>
  </r>
  <r>
    <x v="3"/>
    <n v="1197831"/>
    <d v="2021-11-20T00:00:00"/>
    <x v="1"/>
    <x v="33"/>
    <s v="Little Rock"/>
    <x v="0"/>
    <n v="24"/>
    <n v="143"/>
    <n v="3432"/>
    <n v="1716"/>
    <n v="0.5"/>
    <x v="2"/>
    <x v="9"/>
    <x v="1"/>
  </r>
  <r>
    <x v="3"/>
    <n v="1197831"/>
    <d v="2021-11-20T00:00:00"/>
    <x v="1"/>
    <x v="33"/>
    <s v="Little Rock"/>
    <x v="1"/>
    <n v="14"/>
    <n v="94"/>
    <n v="1316"/>
    <n v="658"/>
    <n v="0.5"/>
    <x v="2"/>
    <x v="9"/>
    <x v="1"/>
  </r>
  <r>
    <x v="3"/>
    <n v="1197831"/>
    <d v="2021-11-20T00:00:00"/>
    <x v="1"/>
    <x v="33"/>
    <s v="Little Rock"/>
    <x v="2"/>
    <n v="23"/>
    <n v="90"/>
    <n v="2070"/>
    <n v="1055.7"/>
    <n v="0.51"/>
    <x v="2"/>
    <x v="9"/>
    <x v="1"/>
  </r>
  <r>
    <x v="3"/>
    <n v="1197831"/>
    <d v="2021-11-20T00:00:00"/>
    <x v="1"/>
    <x v="33"/>
    <s v="Little Rock"/>
    <x v="3"/>
    <n v="51"/>
    <n v="109"/>
    <n v="5559"/>
    <n v="2779.5"/>
    <n v="0.5"/>
    <x v="2"/>
    <x v="9"/>
    <x v="1"/>
  </r>
  <r>
    <x v="3"/>
    <n v="1197831"/>
    <d v="2021-11-20T00:00:00"/>
    <x v="1"/>
    <x v="33"/>
    <s v="Little Rock"/>
    <x v="4"/>
    <n v="69"/>
    <n v="91"/>
    <n v="6279"/>
    <n v="2951.1299999999997"/>
    <n v="0.47"/>
    <x v="2"/>
    <x v="9"/>
    <x v="1"/>
  </r>
  <r>
    <x v="3"/>
    <n v="1197831"/>
    <d v="2021-11-20T00:00:00"/>
    <x v="1"/>
    <x v="33"/>
    <s v="Little Rock"/>
    <x v="5"/>
    <n v="73"/>
    <n v="117"/>
    <n v="8541"/>
    <n v="4526.7300000000005"/>
    <n v="0.53"/>
    <x v="2"/>
    <x v="9"/>
    <x v="1"/>
  </r>
  <r>
    <x v="3"/>
    <n v="1197831"/>
    <d v="2021-12-19T00:00:00"/>
    <x v="1"/>
    <x v="33"/>
    <s v="Little Rock"/>
    <x v="0"/>
    <n v="67"/>
    <n v="203"/>
    <n v="13601"/>
    <n v="7480.55"/>
    <n v="0.55000000000000004"/>
    <x v="2"/>
    <x v="10"/>
    <x v="1"/>
  </r>
  <r>
    <x v="3"/>
    <n v="1197831"/>
    <d v="2021-12-19T00:00:00"/>
    <x v="1"/>
    <x v="33"/>
    <s v="Little Rock"/>
    <x v="1"/>
    <n v="54"/>
    <n v="140"/>
    <n v="7560"/>
    <n v="3553.2"/>
    <n v="0.47"/>
    <x v="2"/>
    <x v="10"/>
    <x v="1"/>
  </r>
  <r>
    <x v="3"/>
    <n v="1197831"/>
    <d v="2021-12-19T00:00:00"/>
    <x v="1"/>
    <x v="33"/>
    <s v="Little Rock"/>
    <x v="2"/>
    <n v="55"/>
    <n v="126"/>
    <n v="6930"/>
    <n v="3742.2000000000003"/>
    <n v="0.54"/>
    <x v="2"/>
    <x v="10"/>
    <x v="1"/>
  </r>
  <r>
    <x v="3"/>
    <n v="1197831"/>
    <d v="2021-12-19T00:00:00"/>
    <x v="1"/>
    <x v="33"/>
    <s v="Little Rock"/>
    <x v="3"/>
    <n v="57"/>
    <n v="120"/>
    <n v="6840"/>
    <n v="3488.4"/>
    <n v="0.51"/>
    <x v="2"/>
    <x v="10"/>
    <x v="1"/>
  </r>
  <r>
    <x v="3"/>
    <n v="1197831"/>
    <d v="2021-12-19T00:00:00"/>
    <x v="1"/>
    <x v="33"/>
    <s v="Little Rock"/>
    <x v="4"/>
    <n v="64"/>
    <n v="112"/>
    <n v="7168"/>
    <n v="3512.3199999999997"/>
    <n v="0.49"/>
    <x v="2"/>
    <x v="10"/>
    <x v="1"/>
  </r>
  <r>
    <x v="3"/>
    <n v="1197831"/>
    <d v="2021-12-19T00:00:00"/>
    <x v="1"/>
    <x v="33"/>
    <s v="Little Rock"/>
    <x v="5"/>
    <n v="70"/>
    <n v="150"/>
    <n v="10500"/>
    <n v="5355"/>
    <n v="0.51"/>
    <x v="2"/>
    <x v="10"/>
    <x v="1"/>
  </r>
  <r>
    <x v="3"/>
    <n v="1197831"/>
    <d v="2021-01-23T00:00:00"/>
    <x v="1"/>
    <x v="33"/>
    <s v="Little Rock"/>
    <x v="0"/>
    <n v="24"/>
    <n v="167"/>
    <n v="4008"/>
    <n v="2124.2400000000002"/>
    <n v="0.53"/>
    <x v="2"/>
    <x v="0"/>
    <x v="1"/>
  </r>
  <r>
    <x v="3"/>
    <n v="1197831"/>
    <d v="2021-01-23T00:00:00"/>
    <x v="1"/>
    <x v="33"/>
    <s v="Little Rock"/>
    <x v="1"/>
    <n v="25"/>
    <n v="109"/>
    <n v="2725"/>
    <n v="1226.2499999999998"/>
    <n v="0.44999999999999996"/>
    <x v="2"/>
    <x v="0"/>
    <x v="1"/>
  </r>
  <r>
    <x v="3"/>
    <n v="1197831"/>
    <d v="2021-01-23T00:00:00"/>
    <x v="1"/>
    <x v="33"/>
    <s v="Little Rock"/>
    <x v="2"/>
    <n v="15"/>
    <n v="98"/>
    <n v="1470"/>
    <n v="808.50000000000011"/>
    <n v="0.55000000000000004"/>
    <x v="2"/>
    <x v="0"/>
    <x v="1"/>
  </r>
  <r>
    <x v="3"/>
    <n v="1197831"/>
    <d v="2021-01-23T00:00:00"/>
    <x v="1"/>
    <x v="33"/>
    <s v="Little Rock"/>
    <x v="3"/>
    <n v="18"/>
    <n v="65"/>
    <n v="1170"/>
    <n v="643.5"/>
    <n v="0.55000000000000004"/>
    <x v="2"/>
    <x v="0"/>
    <x v="1"/>
  </r>
  <r>
    <x v="3"/>
    <n v="1197831"/>
    <d v="2021-01-23T00:00:00"/>
    <x v="1"/>
    <x v="33"/>
    <s v="Little Rock"/>
    <x v="4"/>
    <n v="33"/>
    <n v="80"/>
    <n v="2640"/>
    <n v="1320"/>
    <n v="0.5"/>
    <x v="2"/>
    <x v="0"/>
    <x v="1"/>
  </r>
  <r>
    <x v="3"/>
    <n v="1197831"/>
    <d v="2021-01-23T00:00:00"/>
    <x v="1"/>
    <x v="33"/>
    <s v="Little Rock"/>
    <x v="5"/>
    <n v="23"/>
    <n v="101"/>
    <n v="2323"/>
    <n v="1207.96"/>
    <n v="0.52"/>
    <x v="2"/>
    <x v="0"/>
    <x v="1"/>
  </r>
  <r>
    <x v="3"/>
    <n v="1197831"/>
    <d v="2021-02-21T00:00:00"/>
    <x v="1"/>
    <x v="33"/>
    <s v="Little Rock"/>
    <x v="0"/>
    <n v="24"/>
    <n v="169"/>
    <n v="4056"/>
    <n v="2109.12"/>
    <n v="0.52"/>
    <x v="2"/>
    <x v="1"/>
    <x v="1"/>
  </r>
  <r>
    <x v="3"/>
    <n v="1197831"/>
    <d v="2021-02-21T00:00:00"/>
    <x v="1"/>
    <x v="33"/>
    <s v="Little Rock"/>
    <x v="1"/>
    <n v="23"/>
    <n v="80"/>
    <n v="1840"/>
    <n v="846.4"/>
    <n v="0.45999999999999996"/>
    <x v="2"/>
    <x v="1"/>
    <x v="1"/>
  </r>
  <r>
    <x v="3"/>
    <n v="1197831"/>
    <d v="2021-02-21T00:00:00"/>
    <x v="1"/>
    <x v="33"/>
    <s v="Little Rock"/>
    <x v="2"/>
    <n v="15"/>
    <n v="91"/>
    <n v="1365"/>
    <n v="682.5"/>
    <n v="0.5"/>
    <x v="2"/>
    <x v="1"/>
    <x v="1"/>
  </r>
  <r>
    <x v="3"/>
    <n v="1197831"/>
    <d v="2021-02-21T00:00:00"/>
    <x v="1"/>
    <x v="34"/>
    <s v="Oklahoma City"/>
    <x v="3"/>
    <n v="19"/>
    <n v="49"/>
    <n v="931"/>
    <n v="474.81"/>
    <n v="0.51"/>
    <x v="2"/>
    <x v="1"/>
    <x v="1"/>
  </r>
  <r>
    <x v="3"/>
    <n v="1197831"/>
    <d v="2021-02-21T00:00:00"/>
    <x v="1"/>
    <x v="34"/>
    <s v="Oklahoma City"/>
    <x v="4"/>
    <n v="34"/>
    <n v="75"/>
    <n v="2550"/>
    <n v="1198.5"/>
    <n v="0.47"/>
    <x v="2"/>
    <x v="1"/>
    <x v="1"/>
  </r>
  <r>
    <x v="3"/>
    <n v="1197831"/>
    <d v="2021-02-21T00:00:00"/>
    <x v="1"/>
    <x v="34"/>
    <s v="Oklahoma City"/>
    <x v="5"/>
    <n v="18"/>
    <n v="98"/>
    <n v="1764"/>
    <n v="899.64"/>
    <n v="0.51"/>
    <x v="2"/>
    <x v="1"/>
    <x v="1"/>
  </r>
  <r>
    <x v="3"/>
    <n v="1197831"/>
    <d v="2021-03-19T00:00:00"/>
    <x v="1"/>
    <x v="34"/>
    <s v="Oklahoma City"/>
    <x v="0"/>
    <n v="19"/>
    <n v="154"/>
    <n v="2926"/>
    <n v="1463"/>
    <n v="0.5"/>
    <x v="2"/>
    <x v="2"/>
    <x v="1"/>
  </r>
  <r>
    <x v="3"/>
    <n v="1197831"/>
    <d v="2021-03-19T00:00:00"/>
    <x v="1"/>
    <x v="34"/>
    <s v="Oklahoma City"/>
    <x v="1"/>
    <n v="19"/>
    <n v="73"/>
    <n v="1387"/>
    <n v="665.76"/>
    <n v="0.48"/>
    <x v="2"/>
    <x v="2"/>
    <x v="1"/>
  </r>
  <r>
    <x v="3"/>
    <n v="1197831"/>
    <d v="2021-03-19T00:00:00"/>
    <x v="1"/>
    <x v="34"/>
    <s v="Oklahoma City"/>
    <x v="2"/>
    <n v="9"/>
    <n v="80"/>
    <n v="720"/>
    <n v="360"/>
    <n v="0.5"/>
    <x v="2"/>
    <x v="2"/>
    <x v="1"/>
  </r>
  <r>
    <x v="3"/>
    <n v="1197831"/>
    <d v="2021-03-19T00:00:00"/>
    <x v="1"/>
    <x v="34"/>
    <s v="Oklahoma City"/>
    <x v="3"/>
    <n v="20"/>
    <n v="34"/>
    <n v="680"/>
    <n v="340"/>
    <n v="0.5"/>
    <x v="2"/>
    <x v="2"/>
    <x v="1"/>
  </r>
  <r>
    <x v="3"/>
    <n v="1197831"/>
    <d v="2021-03-19T00:00:00"/>
    <x v="1"/>
    <x v="34"/>
    <s v="Oklahoma City"/>
    <x v="4"/>
    <n v="34"/>
    <n v="49"/>
    <n v="1666"/>
    <n v="783.02"/>
    <n v="0.47"/>
    <x v="2"/>
    <x v="2"/>
    <x v="1"/>
  </r>
  <r>
    <x v="3"/>
    <n v="1197831"/>
    <d v="2021-03-19T00:00:00"/>
    <x v="1"/>
    <x v="34"/>
    <s v="Oklahoma City"/>
    <x v="5"/>
    <n v="23"/>
    <n v="69"/>
    <n v="1587"/>
    <n v="856.98"/>
    <n v="0.54"/>
    <x v="2"/>
    <x v="2"/>
    <x v="1"/>
  </r>
  <r>
    <x v="3"/>
    <n v="1197831"/>
    <d v="2021-04-20T00:00:00"/>
    <x v="1"/>
    <x v="34"/>
    <s v="Oklahoma City"/>
    <x v="0"/>
    <n v="24"/>
    <n v="152"/>
    <n v="3648"/>
    <n v="1933.44"/>
    <n v="0.53"/>
    <x v="2"/>
    <x v="3"/>
    <x v="1"/>
  </r>
  <r>
    <x v="3"/>
    <n v="1197831"/>
    <d v="2021-04-20T00:00:00"/>
    <x v="1"/>
    <x v="34"/>
    <s v="Oklahoma City"/>
    <x v="1"/>
    <n v="23"/>
    <n v="65"/>
    <n v="1495"/>
    <n v="717.6"/>
    <n v="0.48"/>
    <x v="2"/>
    <x v="3"/>
    <x v="1"/>
  </r>
  <r>
    <x v="3"/>
    <n v="1197831"/>
    <d v="2021-04-20T00:00:00"/>
    <x v="1"/>
    <x v="34"/>
    <s v="Oklahoma City"/>
    <x v="2"/>
    <n v="14"/>
    <n v="68"/>
    <n v="952"/>
    <n v="504.56"/>
    <n v="0.53"/>
    <x v="2"/>
    <x v="3"/>
    <x v="1"/>
  </r>
  <r>
    <x v="3"/>
    <n v="1197831"/>
    <d v="2021-04-20T00:00:00"/>
    <x v="1"/>
    <x v="34"/>
    <s v="Oklahoma City"/>
    <x v="3"/>
    <n v="18"/>
    <n v="45"/>
    <n v="810"/>
    <n v="429.3"/>
    <n v="0.53"/>
    <x v="2"/>
    <x v="3"/>
    <x v="1"/>
  </r>
  <r>
    <x v="3"/>
    <n v="1197831"/>
    <d v="2021-04-20T00:00:00"/>
    <x v="1"/>
    <x v="34"/>
    <s v="Oklahoma City"/>
    <x v="4"/>
    <n v="38"/>
    <n v="53"/>
    <n v="2014"/>
    <n v="1007"/>
    <n v="0.5"/>
    <x v="2"/>
    <x v="3"/>
    <x v="1"/>
  </r>
  <r>
    <x v="3"/>
    <n v="1197831"/>
    <d v="2021-04-20T00:00:00"/>
    <x v="1"/>
    <x v="34"/>
    <s v="Oklahoma City"/>
    <x v="5"/>
    <n v="28"/>
    <n v="94"/>
    <n v="2632"/>
    <n v="1447.6000000000001"/>
    <n v="0.55000000000000004"/>
    <x v="2"/>
    <x v="3"/>
    <x v="1"/>
  </r>
  <r>
    <x v="3"/>
    <n v="1197831"/>
    <d v="2021-05-19T00:00:00"/>
    <x v="1"/>
    <x v="34"/>
    <s v="Oklahoma City"/>
    <x v="0"/>
    <n v="36"/>
    <n v="167"/>
    <n v="6012"/>
    <n v="3246.48"/>
    <n v="0.54"/>
    <x v="2"/>
    <x v="4"/>
    <x v="1"/>
  </r>
  <r>
    <x v="3"/>
    <n v="1197831"/>
    <d v="2021-05-19T00:00:00"/>
    <x v="1"/>
    <x v="34"/>
    <s v="Oklahoma City"/>
    <x v="1"/>
    <n v="39"/>
    <n v="87"/>
    <n v="3393"/>
    <n v="1526.85"/>
    <n v="0.44999999999999996"/>
    <x v="2"/>
    <x v="4"/>
    <x v="1"/>
  </r>
  <r>
    <x v="3"/>
    <n v="1197831"/>
    <d v="2021-05-19T00:00:00"/>
    <x v="1"/>
    <x v="34"/>
    <s v="Oklahoma City"/>
    <x v="2"/>
    <n v="34"/>
    <n v="72"/>
    <n v="2448"/>
    <n v="1272.96"/>
    <n v="0.52"/>
    <x v="2"/>
    <x v="4"/>
    <x v="1"/>
  </r>
  <r>
    <x v="3"/>
    <n v="1197831"/>
    <d v="2021-05-19T00:00:00"/>
    <x v="1"/>
    <x v="34"/>
    <s v="Oklahoma City"/>
    <x v="3"/>
    <n v="34"/>
    <n v="59"/>
    <n v="2006"/>
    <n v="1103.3000000000002"/>
    <n v="0.55000000000000004"/>
    <x v="2"/>
    <x v="4"/>
    <x v="1"/>
  </r>
  <r>
    <x v="3"/>
    <n v="1197831"/>
    <d v="2021-05-19T00:00:00"/>
    <x v="1"/>
    <x v="34"/>
    <s v="Oklahoma City"/>
    <x v="4"/>
    <n v="43"/>
    <n v="75"/>
    <n v="3225"/>
    <n v="1451.2499999999998"/>
    <n v="0.44999999999999996"/>
    <x v="2"/>
    <x v="4"/>
    <x v="1"/>
  </r>
  <r>
    <x v="3"/>
    <n v="1197831"/>
    <d v="2021-05-19T00:00:00"/>
    <x v="1"/>
    <x v="34"/>
    <s v="Oklahoma City"/>
    <x v="5"/>
    <n v="42"/>
    <n v="98"/>
    <n v="4116"/>
    <n v="2140.3200000000002"/>
    <n v="0.52"/>
    <x v="2"/>
    <x v="4"/>
    <x v="1"/>
  </r>
  <r>
    <x v="3"/>
    <n v="1197831"/>
    <d v="2021-06-21T00:00:00"/>
    <x v="1"/>
    <x v="34"/>
    <s v="Oklahoma City"/>
    <x v="0"/>
    <n v="38"/>
    <n v="156"/>
    <n v="5928"/>
    <n v="3023.28"/>
    <n v="0.51"/>
    <x v="2"/>
    <x v="11"/>
    <x v="1"/>
  </r>
  <r>
    <x v="3"/>
    <n v="1197831"/>
    <d v="2021-06-21T00:00:00"/>
    <x v="1"/>
    <x v="34"/>
    <s v="Oklahoma City"/>
    <x v="1"/>
    <n v="33"/>
    <n v="88"/>
    <n v="2904"/>
    <n v="1306.8"/>
    <n v="0.44999999999999996"/>
    <x v="2"/>
    <x v="11"/>
    <x v="1"/>
  </r>
  <r>
    <x v="3"/>
    <n v="1197831"/>
    <d v="2021-06-21T00:00:00"/>
    <x v="1"/>
    <x v="34"/>
    <s v="Oklahoma City"/>
    <x v="2"/>
    <n v="36"/>
    <n v="88"/>
    <n v="3168"/>
    <n v="1647.3600000000001"/>
    <n v="0.52"/>
    <x v="2"/>
    <x v="11"/>
    <x v="1"/>
  </r>
  <r>
    <x v="3"/>
    <n v="1197831"/>
    <d v="2021-06-21T00:00:00"/>
    <x v="1"/>
    <x v="34"/>
    <s v="Oklahoma City"/>
    <x v="3"/>
    <n v="38"/>
    <n v="87"/>
    <n v="3306"/>
    <n v="1653"/>
    <n v="0.5"/>
    <x v="2"/>
    <x v="11"/>
    <x v="1"/>
  </r>
  <r>
    <x v="3"/>
    <n v="1197831"/>
    <d v="2021-06-21T00:00:00"/>
    <x v="1"/>
    <x v="34"/>
    <s v="Oklahoma City"/>
    <x v="4"/>
    <n v="51"/>
    <n v="87"/>
    <n v="4437"/>
    <n v="2085.39"/>
    <n v="0.47"/>
    <x v="2"/>
    <x v="11"/>
    <x v="1"/>
  </r>
  <r>
    <x v="3"/>
    <n v="1197831"/>
    <d v="2021-06-21T00:00:00"/>
    <x v="1"/>
    <x v="34"/>
    <s v="Oklahoma City"/>
    <x v="5"/>
    <n v="55"/>
    <n v="124"/>
    <n v="6820"/>
    <n v="3478.2000000000003"/>
    <n v="0.51"/>
    <x v="2"/>
    <x v="11"/>
    <x v="1"/>
  </r>
  <r>
    <x v="3"/>
    <n v="1197831"/>
    <d v="2021-07-19T00:00:00"/>
    <x v="1"/>
    <x v="34"/>
    <s v="Oklahoma City"/>
    <x v="0"/>
    <n v="50"/>
    <n v="182"/>
    <n v="9100"/>
    <n v="4732"/>
    <n v="0.52"/>
    <x v="2"/>
    <x v="5"/>
    <x v="1"/>
  </r>
  <r>
    <x v="3"/>
    <n v="1197831"/>
    <d v="2021-07-19T00:00:00"/>
    <x v="1"/>
    <x v="34"/>
    <s v="Oklahoma City"/>
    <x v="1"/>
    <n v="45"/>
    <n v="117"/>
    <n v="5265"/>
    <n v="2632.5"/>
    <n v="0.5"/>
    <x v="2"/>
    <x v="5"/>
    <x v="1"/>
  </r>
  <r>
    <x v="3"/>
    <n v="1197831"/>
    <d v="2021-07-19T00:00:00"/>
    <x v="1"/>
    <x v="34"/>
    <s v="Oklahoma City"/>
    <x v="2"/>
    <n v="44"/>
    <n v="94"/>
    <n v="4136"/>
    <n v="2233.44"/>
    <n v="0.54"/>
    <x v="2"/>
    <x v="5"/>
    <x v="1"/>
  </r>
  <r>
    <x v="3"/>
    <n v="1197831"/>
    <d v="2021-07-19T00:00:00"/>
    <x v="1"/>
    <x v="34"/>
    <s v="Oklahoma City"/>
    <x v="3"/>
    <n v="41"/>
    <n v="85"/>
    <n v="3485"/>
    <n v="1847.0500000000002"/>
    <n v="0.53"/>
    <x v="2"/>
    <x v="5"/>
    <x v="1"/>
  </r>
  <r>
    <x v="3"/>
    <n v="1197831"/>
    <d v="2021-07-19T00:00:00"/>
    <x v="1"/>
    <x v="34"/>
    <s v="Oklahoma City"/>
    <x v="4"/>
    <n v="59"/>
    <n v="98"/>
    <n v="5782"/>
    <n v="2659.72"/>
    <n v="0.45999999999999996"/>
    <x v="2"/>
    <x v="5"/>
    <x v="1"/>
  </r>
  <r>
    <x v="3"/>
    <n v="1197831"/>
    <d v="2021-07-19T00:00:00"/>
    <x v="1"/>
    <x v="34"/>
    <s v="Oklahoma City"/>
    <x v="5"/>
    <n v="61"/>
    <n v="142"/>
    <n v="8662"/>
    <n v="4677.4800000000005"/>
    <n v="0.54"/>
    <x v="2"/>
    <x v="5"/>
    <x v="1"/>
  </r>
  <r>
    <x v="3"/>
    <n v="1197831"/>
    <d v="2021-08-20T00:00:00"/>
    <x v="1"/>
    <x v="34"/>
    <s v="Oklahoma City"/>
    <x v="0"/>
    <n v="56"/>
    <n v="189"/>
    <n v="10584"/>
    <n v="5397.84"/>
    <n v="0.51"/>
    <x v="2"/>
    <x v="6"/>
    <x v="1"/>
  </r>
  <r>
    <x v="3"/>
    <n v="1197831"/>
    <d v="2021-08-20T00:00:00"/>
    <x v="1"/>
    <x v="34"/>
    <s v="Oklahoma City"/>
    <x v="1"/>
    <n v="51"/>
    <n v="113"/>
    <n v="5763"/>
    <n v="2708.6099999999997"/>
    <n v="0.47"/>
    <x v="2"/>
    <x v="6"/>
    <x v="1"/>
  </r>
  <r>
    <x v="3"/>
    <n v="1197831"/>
    <d v="2021-08-20T00:00:00"/>
    <x v="1"/>
    <x v="34"/>
    <s v="Oklahoma City"/>
    <x v="2"/>
    <n v="47"/>
    <n v="113"/>
    <n v="5311"/>
    <n v="2814.83"/>
    <n v="0.53"/>
    <x v="2"/>
    <x v="6"/>
    <x v="1"/>
  </r>
  <r>
    <x v="3"/>
    <n v="1197831"/>
    <d v="2021-08-20T00:00:00"/>
    <x v="1"/>
    <x v="34"/>
    <s v="Oklahoma City"/>
    <x v="3"/>
    <n v="37"/>
    <n v="88"/>
    <n v="3256"/>
    <n v="1693.1200000000001"/>
    <n v="0.52"/>
    <x v="2"/>
    <x v="6"/>
    <x v="1"/>
  </r>
  <r>
    <x v="3"/>
    <n v="1197831"/>
    <d v="2021-08-20T00:00:00"/>
    <x v="1"/>
    <x v="34"/>
    <s v="Oklahoma City"/>
    <x v="4"/>
    <n v="47"/>
    <n v="81"/>
    <n v="3807"/>
    <n v="1713.1499999999999"/>
    <n v="0.44999999999999996"/>
    <x v="2"/>
    <x v="6"/>
    <x v="1"/>
  </r>
  <r>
    <x v="3"/>
    <n v="1197831"/>
    <d v="2021-08-20T00:00:00"/>
    <x v="1"/>
    <x v="34"/>
    <s v="Oklahoma City"/>
    <x v="5"/>
    <n v="50"/>
    <n v="124"/>
    <n v="6200"/>
    <n v="3224"/>
    <n v="0.52"/>
    <x v="2"/>
    <x v="6"/>
    <x v="1"/>
  </r>
  <r>
    <x v="3"/>
    <n v="1197831"/>
    <d v="2021-09-19T00:00:00"/>
    <x v="1"/>
    <x v="34"/>
    <s v="Oklahoma City"/>
    <x v="0"/>
    <n v="49"/>
    <n v="150"/>
    <n v="7350"/>
    <n v="3969.0000000000005"/>
    <n v="0.54"/>
    <x v="2"/>
    <x v="7"/>
    <x v="1"/>
  </r>
  <r>
    <x v="3"/>
    <n v="1197831"/>
    <d v="2021-09-19T00:00:00"/>
    <x v="1"/>
    <x v="34"/>
    <s v="Oklahoma City"/>
    <x v="1"/>
    <n v="38"/>
    <n v="98"/>
    <n v="3724"/>
    <n v="1675.7999999999997"/>
    <n v="0.44999999999999996"/>
    <x v="2"/>
    <x v="7"/>
    <x v="1"/>
  </r>
  <r>
    <x v="3"/>
    <n v="1197831"/>
    <d v="2021-09-19T00:00:00"/>
    <x v="1"/>
    <x v="34"/>
    <s v="Oklahoma City"/>
    <x v="2"/>
    <n v="14"/>
    <n v="69"/>
    <n v="966"/>
    <n v="492.66"/>
    <n v="0.51"/>
    <x v="2"/>
    <x v="7"/>
    <x v="1"/>
  </r>
  <r>
    <x v="3"/>
    <n v="1197831"/>
    <d v="2021-09-19T00:00:00"/>
    <x v="1"/>
    <x v="34"/>
    <s v="Oklahoma City"/>
    <x v="3"/>
    <n v="14"/>
    <n v="63"/>
    <n v="882"/>
    <n v="449.82"/>
    <n v="0.51"/>
    <x v="2"/>
    <x v="7"/>
    <x v="1"/>
  </r>
  <r>
    <x v="3"/>
    <n v="1197831"/>
    <d v="2021-09-19T00:00:00"/>
    <x v="1"/>
    <x v="34"/>
    <s v="Oklahoma City"/>
    <x v="4"/>
    <n v="23"/>
    <n v="68"/>
    <n v="1564"/>
    <n v="703.8"/>
    <n v="0.44999999999999996"/>
    <x v="2"/>
    <x v="7"/>
    <x v="1"/>
  </r>
  <r>
    <x v="3"/>
    <n v="1197831"/>
    <d v="2021-09-19T00:00:00"/>
    <x v="1"/>
    <x v="34"/>
    <s v="Oklahoma City"/>
    <x v="5"/>
    <n v="28"/>
    <n v="91"/>
    <n v="2548"/>
    <n v="1324.96"/>
    <n v="0.52"/>
    <x v="2"/>
    <x v="7"/>
    <x v="1"/>
  </r>
  <r>
    <x v="3"/>
    <n v="1197831"/>
    <d v="2021-10-21T00:00:00"/>
    <x v="1"/>
    <x v="34"/>
    <s v="Oklahoma City"/>
    <x v="0"/>
    <n v="29"/>
    <n v="137"/>
    <n v="3973"/>
    <n v="2145.42"/>
    <n v="0.54"/>
    <x v="2"/>
    <x v="8"/>
    <x v="1"/>
  </r>
  <r>
    <x v="3"/>
    <n v="1197831"/>
    <d v="2021-10-21T00:00:00"/>
    <x v="1"/>
    <x v="34"/>
    <s v="Oklahoma City"/>
    <x v="1"/>
    <n v="19"/>
    <n v="88"/>
    <n v="1672"/>
    <n v="769.11999999999989"/>
    <n v="0.45999999999999996"/>
    <x v="2"/>
    <x v="8"/>
    <x v="1"/>
  </r>
  <r>
    <x v="3"/>
    <n v="1197831"/>
    <d v="2021-10-21T00:00:00"/>
    <x v="1"/>
    <x v="34"/>
    <s v="Oklahoma City"/>
    <x v="2"/>
    <n v="20"/>
    <n v="56"/>
    <n v="1120"/>
    <n v="571.20000000000005"/>
    <n v="0.51"/>
    <x v="2"/>
    <x v="8"/>
    <x v="1"/>
  </r>
  <r>
    <x v="3"/>
    <n v="1197831"/>
    <d v="2021-10-21T00:00:00"/>
    <x v="1"/>
    <x v="34"/>
    <s v="Oklahoma City"/>
    <x v="3"/>
    <n v="18"/>
    <n v="52"/>
    <n v="936"/>
    <n v="486.72"/>
    <n v="0.52"/>
    <x v="2"/>
    <x v="8"/>
    <x v="1"/>
  </r>
  <r>
    <x v="3"/>
    <n v="1197831"/>
    <d v="2021-10-21T00:00:00"/>
    <x v="1"/>
    <x v="34"/>
    <s v="Oklahoma City"/>
    <x v="4"/>
    <n v="29"/>
    <n v="50"/>
    <n v="1450"/>
    <n v="696"/>
    <n v="0.48"/>
    <x v="2"/>
    <x v="8"/>
    <x v="1"/>
  </r>
  <r>
    <x v="4"/>
    <n v="1197831"/>
    <d v="2021-10-21T00:00:00"/>
    <x v="1"/>
    <x v="34"/>
    <s v="Oklahoma City"/>
    <x v="5"/>
    <n v="29"/>
    <n v="91"/>
    <n v="2639"/>
    <n v="1451.45"/>
    <n v="0.55000000000000004"/>
    <x v="2"/>
    <x v="8"/>
    <x v="1"/>
  </r>
  <r>
    <x v="4"/>
    <n v="1197831"/>
    <d v="2021-11-20T00:00:00"/>
    <x v="1"/>
    <x v="34"/>
    <s v="Oklahoma City"/>
    <x v="0"/>
    <n v="23"/>
    <n v="133"/>
    <n v="3059"/>
    <n v="1651.8600000000001"/>
    <n v="0.54"/>
    <x v="2"/>
    <x v="9"/>
    <x v="1"/>
  </r>
  <r>
    <x v="4"/>
    <n v="1197831"/>
    <d v="2021-11-20T00:00:00"/>
    <x v="1"/>
    <x v="34"/>
    <s v="Oklahoma City"/>
    <x v="1"/>
    <n v="14"/>
    <n v="78"/>
    <n v="1092"/>
    <n v="513.24"/>
    <n v="0.47"/>
    <x v="2"/>
    <x v="9"/>
    <x v="1"/>
  </r>
  <r>
    <x v="4"/>
    <n v="1197831"/>
    <d v="2021-11-20T00:00:00"/>
    <x v="1"/>
    <x v="34"/>
    <s v="Oklahoma City"/>
    <x v="2"/>
    <n v="23"/>
    <n v="74"/>
    <n v="1702"/>
    <n v="919.08"/>
    <n v="0.54"/>
    <x v="2"/>
    <x v="9"/>
    <x v="1"/>
  </r>
  <r>
    <x v="4"/>
    <n v="1197831"/>
    <d v="2021-11-20T00:00:00"/>
    <x v="1"/>
    <x v="34"/>
    <s v="Oklahoma City"/>
    <x v="3"/>
    <n v="52"/>
    <n v="75"/>
    <n v="3900"/>
    <n v="2067"/>
    <n v="0.53"/>
    <x v="2"/>
    <x v="9"/>
    <x v="1"/>
  </r>
  <r>
    <x v="4"/>
    <n v="1197831"/>
    <d v="2021-11-20T00:00:00"/>
    <x v="1"/>
    <x v="34"/>
    <s v="Oklahoma City"/>
    <x v="4"/>
    <n v="71"/>
    <n v="77"/>
    <n v="5467"/>
    <n v="2678.83"/>
    <n v="0.49"/>
    <x v="2"/>
    <x v="9"/>
    <x v="1"/>
  </r>
  <r>
    <x v="4"/>
    <n v="1197831"/>
    <d v="2021-11-20T00:00:00"/>
    <x v="1"/>
    <x v="34"/>
    <s v="Oklahoma City"/>
    <x v="5"/>
    <n v="72"/>
    <n v="105"/>
    <n v="7560"/>
    <n v="3780"/>
    <n v="0.5"/>
    <x v="2"/>
    <x v="9"/>
    <x v="1"/>
  </r>
  <r>
    <x v="4"/>
    <n v="1197831"/>
    <d v="2021-12-19T00:00:00"/>
    <x v="1"/>
    <x v="34"/>
    <s v="Oklahoma City"/>
    <x v="0"/>
    <n v="64"/>
    <n v="169"/>
    <n v="10816"/>
    <n v="5948.8"/>
    <n v="0.55000000000000004"/>
    <x v="2"/>
    <x v="10"/>
    <x v="1"/>
  </r>
  <r>
    <x v="4"/>
    <n v="1197831"/>
    <d v="2021-12-19T00:00:00"/>
    <x v="1"/>
    <x v="34"/>
    <s v="Oklahoma City"/>
    <x v="1"/>
    <n v="58"/>
    <n v="119"/>
    <n v="6902"/>
    <n v="3105.8999999999996"/>
    <n v="0.44999999999999996"/>
    <x v="2"/>
    <x v="10"/>
    <x v="1"/>
  </r>
  <r>
    <x v="4"/>
    <n v="1197831"/>
    <d v="2021-12-19T00:00:00"/>
    <x v="1"/>
    <x v="34"/>
    <s v="Oklahoma City"/>
    <x v="2"/>
    <n v="55"/>
    <n v="101"/>
    <n v="5555"/>
    <n v="2777.5"/>
    <n v="0.5"/>
    <x v="2"/>
    <x v="10"/>
    <x v="1"/>
  </r>
  <r>
    <x v="4"/>
    <n v="1197831"/>
    <d v="2021-12-19T00:00:00"/>
    <x v="1"/>
    <x v="34"/>
    <s v="Oklahoma City"/>
    <x v="3"/>
    <n v="54"/>
    <n v="94"/>
    <n v="5076"/>
    <n v="2690.28"/>
    <n v="0.53"/>
    <x v="2"/>
    <x v="10"/>
    <x v="1"/>
  </r>
  <r>
    <x v="4"/>
    <n v="1197831"/>
    <d v="2021-12-19T00:00:00"/>
    <x v="1"/>
    <x v="34"/>
    <s v="Oklahoma City"/>
    <x v="4"/>
    <n v="69"/>
    <n v="81"/>
    <n v="5589"/>
    <n v="2682.72"/>
    <n v="0.48"/>
    <x v="2"/>
    <x v="10"/>
    <x v="1"/>
  </r>
  <r>
    <x v="4"/>
    <n v="1197831"/>
    <d v="2021-12-19T00:00:00"/>
    <x v="1"/>
    <x v="34"/>
    <s v="Oklahoma City"/>
    <x v="5"/>
    <n v="68"/>
    <n v="123"/>
    <n v="8364"/>
    <n v="4182"/>
    <n v="0.5"/>
    <x v="2"/>
    <x v="10"/>
    <x v="1"/>
  </r>
  <r>
    <x v="4"/>
    <n v="1197831"/>
    <d v="2021-01-16T00:00:00"/>
    <x v="1"/>
    <x v="34"/>
    <s v="Oklahoma City"/>
    <x v="0"/>
    <n v="23"/>
    <n v="149"/>
    <n v="3427"/>
    <n v="1679.23"/>
    <n v="0.49"/>
    <x v="2"/>
    <x v="0"/>
    <x v="1"/>
  </r>
  <r>
    <x v="4"/>
    <n v="1197831"/>
    <d v="2021-01-16T00:00:00"/>
    <x v="1"/>
    <x v="34"/>
    <s v="Oklahoma City"/>
    <x v="1"/>
    <n v="23"/>
    <n v="91"/>
    <n v="2093"/>
    <n v="1025.57"/>
    <n v="0.49"/>
    <x v="2"/>
    <x v="0"/>
    <x v="1"/>
  </r>
  <r>
    <x v="4"/>
    <n v="1197831"/>
    <d v="2021-01-16T00:00:00"/>
    <x v="1"/>
    <x v="34"/>
    <s v="Oklahoma City"/>
    <x v="2"/>
    <n v="14"/>
    <n v="88"/>
    <n v="1232"/>
    <n v="591.36"/>
    <n v="0.48"/>
    <x v="2"/>
    <x v="0"/>
    <x v="1"/>
  </r>
  <r>
    <x v="4"/>
    <n v="1197831"/>
    <d v="2021-01-16T00:00:00"/>
    <x v="1"/>
    <x v="34"/>
    <s v="Oklahoma City"/>
    <x v="3"/>
    <n v="19"/>
    <n v="56"/>
    <n v="1064"/>
    <n v="521.36"/>
    <n v="0.49"/>
    <x v="2"/>
    <x v="0"/>
    <x v="1"/>
  </r>
  <r>
    <x v="4"/>
    <n v="1197831"/>
    <d v="2021-01-16T00:00:00"/>
    <x v="1"/>
    <x v="34"/>
    <s v="Oklahoma City"/>
    <x v="4"/>
    <n v="33"/>
    <n v="65"/>
    <n v="2145"/>
    <n v="1029.5999999999999"/>
    <n v="0.48"/>
    <x v="2"/>
    <x v="0"/>
    <x v="1"/>
  </r>
  <r>
    <x v="4"/>
    <n v="1197831"/>
    <d v="2021-01-16T00:00:00"/>
    <x v="1"/>
    <x v="34"/>
    <s v="Oklahoma City"/>
    <x v="5"/>
    <n v="23"/>
    <n v="102"/>
    <n v="2346"/>
    <n v="1173"/>
    <n v="0.5"/>
    <x v="2"/>
    <x v="0"/>
    <x v="1"/>
  </r>
  <r>
    <x v="4"/>
    <n v="1197831"/>
    <d v="2021-02-14T00:00:00"/>
    <x v="1"/>
    <x v="34"/>
    <s v="Oklahoma City"/>
    <x v="0"/>
    <n v="23"/>
    <n v="162"/>
    <n v="3726"/>
    <n v="1751.2199999999998"/>
    <n v="0.47"/>
    <x v="2"/>
    <x v="1"/>
    <x v="1"/>
  </r>
  <r>
    <x v="4"/>
    <n v="1197831"/>
    <d v="2021-02-14T00:00:00"/>
    <x v="1"/>
    <x v="34"/>
    <s v="Oklahoma City"/>
    <x v="1"/>
    <n v="23"/>
    <n v="65"/>
    <n v="1495"/>
    <n v="747.5"/>
    <n v="0.5"/>
    <x v="2"/>
    <x v="1"/>
    <x v="1"/>
  </r>
  <r>
    <x v="4"/>
    <n v="1197831"/>
    <d v="2021-02-14T00:00:00"/>
    <x v="1"/>
    <x v="34"/>
    <s v="Oklahoma City"/>
    <x v="2"/>
    <n v="14"/>
    <n v="75"/>
    <n v="1050"/>
    <n v="514.5"/>
    <n v="0.49"/>
    <x v="2"/>
    <x v="1"/>
    <x v="1"/>
  </r>
  <r>
    <x v="4"/>
    <n v="1197831"/>
    <d v="2021-02-14T00:00:00"/>
    <x v="3"/>
    <x v="35"/>
    <s v="Wichita"/>
    <x v="3"/>
    <n v="20"/>
    <n v="42"/>
    <n v="840"/>
    <n v="377.99999999999994"/>
    <n v="0.44999999999999996"/>
    <x v="2"/>
    <x v="1"/>
    <x v="1"/>
  </r>
  <r>
    <x v="4"/>
    <n v="1197831"/>
    <d v="2021-02-14T00:00:00"/>
    <x v="3"/>
    <x v="35"/>
    <s v="Wichita"/>
    <x v="4"/>
    <n v="32"/>
    <n v="68"/>
    <n v="2176"/>
    <n v="1044.48"/>
    <n v="0.48"/>
    <x v="2"/>
    <x v="1"/>
    <x v="1"/>
  </r>
  <r>
    <x v="4"/>
    <n v="1197831"/>
    <d v="2021-02-14T00:00:00"/>
    <x v="3"/>
    <x v="35"/>
    <s v="Wichita"/>
    <x v="5"/>
    <n v="18"/>
    <n v="98"/>
    <n v="1764"/>
    <n v="864.36"/>
    <n v="0.49"/>
    <x v="2"/>
    <x v="1"/>
    <x v="1"/>
  </r>
  <r>
    <x v="4"/>
    <n v="1197831"/>
    <d v="2021-03-12T00:00:00"/>
    <x v="3"/>
    <x v="35"/>
    <s v="Wichita"/>
    <x v="0"/>
    <n v="20"/>
    <n v="153"/>
    <n v="3060"/>
    <n v="1499.3999999999999"/>
    <n v="0.49"/>
    <x v="2"/>
    <x v="2"/>
    <x v="1"/>
  </r>
  <r>
    <x v="4"/>
    <n v="1197831"/>
    <d v="2021-03-12T00:00:00"/>
    <x v="3"/>
    <x v="35"/>
    <s v="Wichita"/>
    <x v="1"/>
    <n v="19"/>
    <n v="59"/>
    <n v="1121"/>
    <n v="526.87"/>
    <n v="0.47"/>
    <x v="2"/>
    <x v="2"/>
    <x v="1"/>
  </r>
  <r>
    <x v="4"/>
    <n v="1197831"/>
    <d v="2021-03-12T00:00:00"/>
    <x v="3"/>
    <x v="35"/>
    <s v="Wichita"/>
    <x v="2"/>
    <n v="9"/>
    <n v="75"/>
    <n v="675"/>
    <n v="310.5"/>
    <n v="0.45999999999999996"/>
    <x v="2"/>
    <x v="2"/>
    <x v="1"/>
  </r>
  <r>
    <x v="4"/>
    <n v="1197831"/>
    <d v="2021-03-12T00:00:00"/>
    <x v="3"/>
    <x v="35"/>
    <s v="Wichita"/>
    <x v="3"/>
    <n v="20"/>
    <n v="26"/>
    <n v="520"/>
    <n v="249.6"/>
    <n v="0.48"/>
    <x v="2"/>
    <x v="2"/>
    <x v="1"/>
  </r>
  <r>
    <x v="4"/>
    <n v="1197831"/>
    <d v="2021-03-12T00:00:00"/>
    <x v="3"/>
    <x v="35"/>
    <s v="Wichita"/>
    <x v="4"/>
    <n v="32"/>
    <n v="41"/>
    <n v="1312"/>
    <n v="603.52"/>
    <n v="0.45999999999999996"/>
    <x v="2"/>
    <x v="2"/>
    <x v="1"/>
  </r>
  <r>
    <x v="4"/>
    <n v="1197831"/>
    <d v="2021-03-12T00:00:00"/>
    <x v="3"/>
    <x v="35"/>
    <s v="Wichita"/>
    <x v="5"/>
    <n v="23"/>
    <n v="65"/>
    <n v="1495"/>
    <n v="747.5"/>
    <n v="0.5"/>
    <x v="2"/>
    <x v="2"/>
    <x v="1"/>
  </r>
  <r>
    <x v="4"/>
    <n v="1197831"/>
    <d v="2021-04-13T00:00:00"/>
    <x v="3"/>
    <x v="35"/>
    <s v="Wichita"/>
    <x v="0"/>
    <n v="24"/>
    <n v="150"/>
    <n v="3600"/>
    <n v="1619.9999999999998"/>
    <n v="0.44999999999999996"/>
    <x v="2"/>
    <x v="3"/>
    <x v="1"/>
  </r>
  <r>
    <x v="4"/>
    <n v="1197831"/>
    <d v="2021-04-13T00:00:00"/>
    <x v="3"/>
    <x v="35"/>
    <s v="Wichita"/>
    <x v="1"/>
    <n v="25"/>
    <n v="58"/>
    <n v="1450"/>
    <n v="696"/>
    <n v="0.48"/>
    <x v="2"/>
    <x v="3"/>
    <x v="1"/>
  </r>
  <r>
    <x v="4"/>
    <n v="1197831"/>
    <d v="2021-04-13T00:00:00"/>
    <x v="3"/>
    <x v="35"/>
    <s v="Wichita"/>
    <x v="2"/>
    <n v="14"/>
    <n v="60"/>
    <n v="840"/>
    <n v="420"/>
    <n v="0.5"/>
    <x v="2"/>
    <x v="3"/>
    <x v="1"/>
  </r>
  <r>
    <x v="4"/>
    <n v="1197831"/>
    <d v="2021-04-13T00:00:00"/>
    <x v="3"/>
    <x v="35"/>
    <s v="Wichita"/>
    <x v="3"/>
    <n v="19"/>
    <n v="35"/>
    <n v="665"/>
    <n v="299.24999999999994"/>
    <n v="0.44999999999999996"/>
    <x v="2"/>
    <x v="3"/>
    <x v="1"/>
  </r>
  <r>
    <x v="4"/>
    <n v="1197831"/>
    <d v="2021-04-13T00:00:00"/>
    <x v="3"/>
    <x v="35"/>
    <s v="Wichita"/>
    <x v="4"/>
    <n v="39"/>
    <n v="38"/>
    <n v="1482"/>
    <n v="726.18"/>
    <n v="0.49"/>
    <x v="2"/>
    <x v="3"/>
    <x v="1"/>
  </r>
  <r>
    <x v="4"/>
    <n v="1197831"/>
    <d v="2021-04-13T00:00:00"/>
    <x v="3"/>
    <x v="35"/>
    <s v="Wichita"/>
    <x v="5"/>
    <n v="29"/>
    <n v="81"/>
    <n v="2349"/>
    <n v="1151.01"/>
    <n v="0.49"/>
    <x v="2"/>
    <x v="3"/>
    <x v="1"/>
  </r>
  <r>
    <x v="4"/>
    <n v="1197831"/>
    <d v="2021-05-12T00:00:00"/>
    <x v="3"/>
    <x v="35"/>
    <s v="Wichita"/>
    <x v="0"/>
    <n v="36"/>
    <n v="143"/>
    <n v="5148"/>
    <n v="2316.6"/>
    <n v="0.44999999999999996"/>
    <x v="2"/>
    <x v="4"/>
    <x v="1"/>
  </r>
  <r>
    <x v="4"/>
    <n v="1197831"/>
    <d v="2021-05-12T00:00:00"/>
    <x v="3"/>
    <x v="35"/>
    <s v="Wichita"/>
    <x v="1"/>
    <n v="39"/>
    <n v="77"/>
    <n v="3003"/>
    <n v="1441.44"/>
    <n v="0.48"/>
    <x v="2"/>
    <x v="4"/>
    <x v="1"/>
  </r>
  <r>
    <x v="4"/>
    <n v="1197831"/>
    <d v="2021-05-12T00:00:00"/>
    <x v="3"/>
    <x v="35"/>
    <s v="Wichita"/>
    <x v="2"/>
    <n v="32"/>
    <n v="65"/>
    <n v="2080"/>
    <n v="1019.1999999999999"/>
    <n v="0.49"/>
    <x v="2"/>
    <x v="4"/>
    <x v="1"/>
  </r>
  <r>
    <x v="4"/>
    <n v="1197831"/>
    <d v="2021-05-12T00:00:00"/>
    <x v="3"/>
    <x v="35"/>
    <s v="Wichita"/>
    <x v="3"/>
    <n v="32"/>
    <n v="58"/>
    <n v="1856"/>
    <n v="928"/>
    <n v="0.5"/>
    <x v="2"/>
    <x v="4"/>
    <x v="1"/>
  </r>
  <r>
    <x v="4"/>
    <n v="1197831"/>
    <d v="2021-05-12T00:00:00"/>
    <x v="3"/>
    <x v="35"/>
    <s v="Wichita"/>
    <x v="4"/>
    <n v="43"/>
    <n v="56"/>
    <n v="2408"/>
    <n v="1204"/>
    <n v="0.5"/>
    <x v="2"/>
    <x v="4"/>
    <x v="1"/>
  </r>
  <r>
    <x v="4"/>
    <n v="1197831"/>
    <d v="2021-05-12T00:00:00"/>
    <x v="3"/>
    <x v="35"/>
    <s v="Wichita"/>
    <x v="5"/>
    <n v="42"/>
    <n v="94"/>
    <n v="3948"/>
    <n v="1776.6"/>
    <n v="0.44999999999999996"/>
    <x v="2"/>
    <x v="4"/>
    <x v="1"/>
  </r>
  <r>
    <x v="4"/>
    <n v="1197831"/>
    <d v="2021-06-14T00:00:00"/>
    <x v="3"/>
    <x v="35"/>
    <s v="Wichita"/>
    <x v="0"/>
    <n v="37"/>
    <n v="144"/>
    <n v="5328"/>
    <n v="2664"/>
    <n v="0.5"/>
    <x v="2"/>
    <x v="11"/>
    <x v="1"/>
  </r>
  <r>
    <x v="4"/>
    <n v="1197831"/>
    <d v="2021-06-14T00:00:00"/>
    <x v="3"/>
    <x v="35"/>
    <s v="Wichita"/>
    <x v="1"/>
    <n v="32"/>
    <n v="94"/>
    <n v="3008"/>
    <n v="1443.84"/>
    <n v="0.48"/>
    <x v="2"/>
    <x v="11"/>
    <x v="1"/>
  </r>
  <r>
    <x v="4"/>
    <n v="1197831"/>
    <d v="2021-06-14T00:00:00"/>
    <x v="3"/>
    <x v="35"/>
    <s v="Wichita"/>
    <x v="2"/>
    <n v="37"/>
    <n v="81"/>
    <n v="2997"/>
    <n v="1378.62"/>
    <n v="0.45999999999999996"/>
    <x v="2"/>
    <x v="11"/>
    <x v="1"/>
  </r>
  <r>
    <x v="4"/>
    <n v="1197831"/>
    <d v="2021-06-14T00:00:00"/>
    <x v="3"/>
    <x v="35"/>
    <s v="Wichita"/>
    <x v="3"/>
    <n v="38"/>
    <n v="80"/>
    <n v="3040"/>
    <n v="1367.9999999999998"/>
    <n v="0.44999999999999996"/>
    <x v="2"/>
    <x v="11"/>
    <x v="1"/>
  </r>
  <r>
    <x v="4"/>
    <n v="1197831"/>
    <d v="2021-06-14T00:00:00"/>
    <x v="3"/>
    <x v="35"/>
    <s v="Wichita"/>
    <x v="4"/>
    <n v="54"/>
    <n v="83"/>
    <n v="4482"/>
    <n v="2151.36"/>
    <n v="0.48"/>
    <x v="2"/>
    <x v="11"/>
    <x v="1"/>
  </r>
  <r>
    <x v="4"/>
    <n v="1197831"/>
    <d v="2021-06-14T00:00:00"/>
    <x v="3"/>
    <x v="35"/>
    <s v="Wichita"/>
    <x v="5"/>
    <n v="58"/>
    <n v="117"/>
    <n v="6786"/>
    <n v="3325.14"/>
    <n v="0.49"/>
    <x v="2"/>
    <x v="11"/>
    <x v="1"/>
  </r>
  <r>
    <x v="4"/>
    <n v="1197831"/>
    <d v="2021-07-12T00:00:00"/>
    <x v="3"/>
    <x v="35"/>
    <s v="Wichita"/>
    <x v="0"/>
    <n v="51"/>
    <n v="182"/>
    <n v="9282"/>
    <n v="4641"/>
    <n v="0.5"/>
    <x v="2"/>
    <x v="5"/>
    <x v="1"/>
  </r>
  <r>
    <x v="4"/>
    <n v="1197831"/>
    <d v="2021-07-12T00:00:00"/>
    <x v="3"/>
    <x v="35"/>
    <s v="Wichita"/>
    <x v="1"/>
    <n v="49"/>
    <n v="119"/>
    <n v="5831"/>
    <n v="2915.5"/>
    <n v="0.5"/>
    <x v="2"/>
    <x v="5"/>
    <x v="1"/>
  </r>
  <r>
    <x v="4"/>
    <n v="1197831"/>
    <d v="2021-07-12T00:00:00"/>
    <x v="3"/>
    <x v="35"/>
    <s v="Wichita"/>
    <x v="2"/>
    <n v="42"/>
    <n v="102"/>
    <n v="4284"/>
    <n v="1970.6399999999999"/>
    <n v="0.45999999999999996"/>
    <x v="2"/>
    <x v="5"/>
    <x v="1"/>
  </r>
  <r>
    <x v="4"/>
    <n v="1197831"/>
    <d v="2021-07-12T00:00:00"/>
    <x v="3"/>
    <x v="35"/>
    <s v="Wichita"/>
    <x v="3"/>
    <n v="43"/>
    <n v="75"/>
    <n v="3225"/>
    <n v="1580.25"/>
    <n v="0.49"/>
    <x v="2"/>
    <x v="5"/>
    <x v="1"/>
  </r>
  <r>
    <x v="4"/>
    <n v="1197831"/>
    <d v="2021-07-12T00:00:00"/>
    <x v="3"/>
    <x v="35"/>
    <s v="Wichita"/>
    <x v="4"/>
    <n v="56"/>
    <n v="91"/>
    <n v="5096"/>
    <n v="2344.16"/>
    <n v="0.45999999999999996"/>
    <x v="2"/>
    <x v="5"/>
    <x v="1"/>
  </r>
  <r>
    <x v="4"/>
    <n v="1197831"/>
    <d v="2021-07-12T00:00:00"/>
    <x v="3"/>
    <x v="35"/>
    <s v="Wichita"/>
    <x v="5"/>
    <n v="60"/>
    <n v="140"/>
    <n v="8400"/>
    <n v="4116"/>
    <n v="0.49"/>
    <x v="2"/>
    <x v="5"/>
    <x v="1"/>
  </r>
  <r>
    <x v="4"/>
    <n v="1197831"/>
    <d v="2021-08-13T00:00:00"/>
    <x v="3"/>
    <x v="35"/>
    <s v="Wichita"/>
    <x v="0"/>
    <n v="56"/>
    <n v="189"/>
    <n v="10584"/>
    <n v="5292"/>
    <n v="0.5"/>
    <x v="2"/>
    <x v="6"/>
    <x v="1"/>
  </r>
  <r>
    <x v="4"/>
    <n v="1197831"/>
    <d v="2021-08-13T00:00:00"/>
    <x v="3"/>
    <x v="35"/>
    <s v="Wichita"/>
    <x v="1"/>
    <n v="51"/>
    <n v="111"/>
    <n v="5661"/>
    <n v="2547.4499999999998"/>
    <n v="0.44999999999999996"/>
    <x v="2"/>
    <x v="6"/>
    <x v="1"/>
  </r>
  <r>
    <x v="4"/>
    <n v="1197831"/>
    <d v="2021-08-13T00:00:00"/>
    <x v="3"/>
    <x v="35"/>
    <s v="Wichita"/>
    <x v="2"/>
    <n v="47"/>
    <n v="102"/>
    <n v="4794"/>
    <n v="2397"/>
    <n v="0.5"/>
    <x v="2"/>
    <x v="6"/>
    <x v="1"/>
  </r>
  <r>
    <x v="4"/>
    <n v="1197831"/>
    <d v="2021-08-13T00:00:00"/>
    <x v="3"/>
    <x v="35"/>
    <s v="Wichita"/>
    <x v="3"/>
    <n v="37"/>
    <n v="90"/>
    <n v="3330"/>
    <n v="1631.7"/>
    <n v="0.49"/>
    <x v="2"/>
    <x v="6"/>
    <x v="1"/>
  </r>
  <r>
    <x v="4"/>
    <n v="1197831"/>
    <d v="2021-08-13T00:00:00"/>
    <x v="3"/>
    <x v="35"/>
    <s v="Wichita"/>
    <x v="4"/>
    <n v="47"/>
    <n v="69"/>
    <n v="3243"/>
    <n v="1621.5"/>
    <n v="0.5"/>
    <x v="2"/>
    <x v="6"/>
    <x v="1"/>
  </r>
  <r>
    <x v="4"/>
    <n v="1197831"/>
    <d v="2021-08-13T00:00:00"/>
    <x v="3"/>
    <x v="35"/>
    <s v="Wichita"/>
    <x v="5"/>
    <n v="52"/>
    <n v="113"/>
    <n v="5876"/>
    <n v="2938"/>
    <n v="0.5"/>
    <x v="2"/>
    <x v="6"/>
    <x v="1"/>
  </r>
  <r>
    <x v="4"/>
    <n v="1197831"/>
    <d v="2021-09-12T00:00:00"/>
    <x v="3"/>
    <x v="35"/>
    <s v="Wichita"/>
    <x v="0"/>
    <n v="47"/>
    <n v="165"/>
    <n v="7755"/>
    <n v="3877.5"/>
    <n v="0.5"/>
    <x v="2"/>
    <x v="7"/>
    <x v="1"/>
  </r>
  <r>
    <x v="4"/>
    <n v="1197831"/>
    <d v="2021-09-12T00:00:00"/>
    <x v="3"/>
    <x v="35"/>
    <s v="Wichita"/>
    <x v="1"/>
    <n v="38"/>
    <n v="91"/>
    <n v="3458"/>
    <n v="1556.1"/>
    <n v="0.44999999999999996"/>
    <x v="2"/>
    <x v="7"/>
    <x v="1"/>
  </r>
  <r>
    <x v="4"/>
    <n v="1197831"/>
    <d v="2021-09-12T00:00:00"/>
    <x v="3"/>
    <x v="35"/>
    <s v="Wichita"/>
    <x v="2"/>
    <n v="15"/>
    <n v="75"/>
    <n v="1125"/>
    <n v="528.75"/>
    <n v="0.47"/>
    <x v="2"/>
    <x v="7"/>
    <x v="1"/>
  </r>
  <r>
    <x v="4"/>
    <n v="1197831"/>
    <d v="2021-09-12T00:00:00"/>
    <x v="3"/>
    <x v="35"/>
    <s v="Wichita"/>
    <x v="3"/>
    <n v="14"/>
    <n v="65"/>
    <n v="910"/>
    <n v="427.7"/>
    <n v="0.47"/>
    <x v="2"/>
    <x v="7"/>
    <x v="1"/>
  </r>
  <r>
    <x v="4"/>
    <n v="1197831"/>
    <d v="2021-09-12T00:00:00"/>
    <x v="3"/>
    <x v="35"/>
    <s v="Wichita"/>
    <x v="4"/>
    <n v="24"/>
    <n v="61"/>
    <n v="1464"/>
    <n v="717.36"/>
    <n v="0.49"/>
    <x v="2"/>
    <x v="7"/>
    <x v="1"/>
  </r>
  <r>
    <x v="4"/>
    <n v="1197831"/>
    <d v="2021-09-12T00:00:00"/>
    <x v="3"/>
    <x v="35"/>
    <s v="Wichita"/>
    <x v="5"/>
    <n v="29"/>
    <n v="94"/>
    <n v="2726"/>
    <n v="1335.74"/>
    <n v="0.49"/>
    <x v="2"/>
    <x v="7"/>
    <x v="1"/>
  </r>
  <r>
    <x v="4"/>
    <n v="1197831"/>
    <d v="2021-10-14T00:00:00"/>
    <x v="3"/>
    <x v="35"/>
    <s v="Wichita"/>
    <x v="0"/>
    <n v="29"/>
    <n v="145"/>
    <n v="4205"/>
    <n v="1934.3"/>
    <n v="0.45999999999999996"/>
    <x v="2"/>
    <x v="8"/>
    <x v="1"/>
  </r>
  <r>
    <x v="4"/>
    <n v="1197831"/>
    <d v="2021-10-14T00:00:00"/>
    <x v="3"/>
    <x v="35"/>
    <s v="Wichita"/>
    <x v="1"/>
    <n v="19"/>
    <n v="85"/>
    <n v="1615"/>
    <n v="742.9"/>
    <n v="0.45999999999999996"/>
    <x v="2"/>
    <x v="8"/>
    <x v="1"/>
  </r>
  <r>
    <x v="4"/>
    <n v="1197831"/>
    <d v="2021-10-14T00:00:00"/>
    <x v="3"/>
    <x v="35"/>
    <s v="Wichita"/>
    <x v="2"/>
    <n v="19"/>
    <n v="60"/>
    <n v="1140"/>
    <n v="535.79999999999995"/>
    <n v="0.47"/>
    <x v="2"/>
    <x v="8"/>
    <x v="1"/>
  </r>
  <r>
    <x v="4"/>
    <n v="1197831"/>
    <d v="2021-10-14T00:00:00"/>
    <x v="3"/>
    <x v="35"/>
    <s v="Wichita"/>
    <x v="3"/>
    <n v="19"/>
    <n v="47"/>
    <n v="893"/>
    <n v="428.64"/>
    <n v="0.48"/>
    <x v="2"/>
    <x v="8"/>
    <x v="1"/>
  </r>
  <r>
    <x v="4"/>
    <n v="1197831"/>
    <d v="2021-10-14T00:00:00"/>
    <x v="3"/>
    <x v="35"/>
    <s v="Wichita"/>
    <x v="4"/>
    <n v="29"/>
    <n v="46"/>
    <n v="1334"/>
    <n v="653.66"/>
    <n v="0.49"/>
    <x v="2"/>
    <x v="8"/>
    <x v="1"/>
  </r>
  <r>
    <x v="0"/>
    <n v="1197831"/>
    <d v="2021-10-14T00:00:00"/>
    <x v="3"/>
    <x v="35"/>
    <s v="Wichita"/>
    <x v="5"/>
    <n v="28"/>
    <n v="90"/>
    <n v="2520"/>
    <n v="1209.5999999999999"/>
    <n v="0.48"/>
    <x v="2"/>
    <x v="8"/>
    <x v="1"/>
  </r>
  <r>
    <x v="0"/>
    <n v="1197831"/>
    <d v="2021-11-13T00:00:00"/>
    <x v="3"/>
    <x v="35"/>
    <s v="Wichita"/>
    <x v="0"/>
    <n v="23"/>
    <n v="122"/>
    <n v="2806"/>
    <n v="1318.82"/>
    <n v="0.47"/>
    <x v="2"/>
    <x v="9"/>
    <x v="1"/>
  </r>
  <r>
    <x v="0"/>
    <n v="1197831"/>
    <d v="2021-11-13T00:00:00"/>
    <x v="3"/>
    <x v="35"/>
    <s v="Wichita"/>
    <x v="1"/>
    <n v="14"/>
    <n v="72"/>
    <n v="1008"/>
    <n v="504"/>
    <n v="0.5"/>
    <x v="2"/>
    <x v="9"/>
    <x v="1"/>
  </r>
  <r>
    <x v="0"/>
    <n v="1197831"/>
    <d v="2021-11-13T00:00:00"/>
    <x v="3"/>
    <x v="35"/>
    <s v="Wichita"/>
    <x v="2"/>
    <n v="23"/>
    <n v="55"/>
    <n v="1265"/>
    <n v="632.5"/>
    <n v="0.5"/>
    <x v="2"/>
    <x v="9"/>
    <x v="1"/>
  </r>
  <r>
    <x v="0"/>
    <n v="1197831"/>
    <d v="2021-11-13T00:00:00"/>
    <x v="3"/>
    <x v="35"/>
    <s v="Wichita"/>
    <x v="3"/>
    <n v="54"/>
    <n v="83"/>
    <n v="4482"/>
    <n v="2151.36"/>
    <n v="0.48"/>
    <x v="2"/>
    <x v="9"/>
    <x v="1"/>
  </r>
  <r>
    <x v="0"/>
    <n v="1197831"/>
    <d v="2021-11-13T00:00:00"/>
    <x v="3"/>
    <x v="35"/>
    <s v="Wichita"/>
    <x v="4"/>
    <n v="68"/>
    <n v="70"/>
    <n v="4760"/>
    <n v="2189.6"/>
    <n v="0.45999999999999996"/>
    <x v="2"/>
    <x v="9"/>
    <x v="1"/>
  </r>
  <r>
    <x v="0"/>
    <n v="1197831"/>
    <d v="2021-11-13T00:00:00"/>
    <x v="3"/>
    <x v="35"/>
    <s v="Wichita"/>
    <x v="5"/>
    <n v="73"/>
    <n v="88"/>
    <n v="6424"/>
    <n v="2955.04"/>
    <n v="0.45999999999999996"/>
    <x v="2"/>
    <x v="9"/>
    <x v="1"/>
  </r>
  <r>
    <x v="0"/>
    <n v="1197831"/>
    <d v="2021-12-12T00:00:00"/>
    <x v="3"/>
    <x v="35"/>
    <s v="Wichita"/>
    <x v="0"/>
    <n v="66"/>
    <n v="150"/>
    <n v="9900"/>
    <n v="4950"/>
    <n v="0.5"/>
    <x v="2"/>
    <x v="10"/>
    <x v="1"/>
  </r>
  <r>
    <x v="0"/>
    <n v="1197831"/>
    <d v="2021-12-12T00:00:00"/>
    <x v="3"/>
    <x v="35"/>
    <s v="Wichita"/>
    <x v="1"/>
    <n v="59"/>
    <n v="120"/>
    <n v="7080"/>
    <n v="3540"/>
    <n v="0.5"/>
    <x v="2"/>
    <x v="10"/>
    <x v="1"/>
  </r>
  <r>
    <x v="0"/>
    <n v="1197831"/>
    <d v="2021-12-12T00:00:00"/>
    <x v="3"/>
    <x v="35"/>
    <s v="Wichita"/>
    <x v="2"/>
    <n v="58"/>
    <n v="95"/>
    <n v="5510"/>
    <n v="2534.6"/>
    <n v="0.45999999999999996"/>
    <x v="2"/>
    <x v="10"/>
    <x v="1"/>
  </r>
  <r>
    <x v="0"/>
    <n v="1197831"/>
    <d v="2021-12-12T00:00:00"/>
    <x v="3"/>
    <x v="35"/>
    <s v="Wichita"/>
    <x v="3"/>
    <n v="59"/>
    <n v="90"/>
    <n v="5310"/>
    <n v="2389.4999999999995"/>
    <n v="0.44999999999999996"/>
    <x v="2"/>
    <x v="10"/>
    <x v="1"/>
  </r>
  <r>
    <x v="0"/>
    <n v="1197831"/>
    <d v="2021-12-12T00:00:00"/>
    <x v="3"/>
    <x v="35"/>
    <s v="Wichita"/>
    <x v="4"/>
    <n v="64"/>
    <n v="81"/>
    <n v="5184"/>
    <n v="2592"/>
    <n v="0.5"/>
    <x v="2"/>
    <x v="10"/>
    <x v="1"/>
  </r>
  <r>
    <x v="0"/>
    <n v="1197831"/>
    <d v="2021-12-12T00:00:00"/>
    <x v="3"/>
    <x v="35"/>
    <s v="Wichita"/>
    <x v="5"/>
    <n v="68"/>
    <n v="112"/>
    <n v="7616"/>
    <n v="3503.3599999999997"/>
    <n v="0.45999999999999996"/>
    <x v="2"/>
    <x v="10"/>
    <x v="1"/>
  </r>
  <r>
    <x v="0"/>
    <n v="1185732"/>
    <d v="2021-01-12T00:00:00"/>
    <x v="3"/>
    <x v="35"/>
    <s v="Wichita"/>
    <x v="0"/>
    <n v="38"/>
    <n v="138"/>
    <n v="5244"/>
    <n v="2569.56"/>
    <n v="0.49"/>
    <x v="2"/>
    <x v="0"/>
    <x v="1"/>
  </r>
  <r>
    <x v="0"/>
    <n v="1185732"/>
    <d v="2021-01-12T00:00:00"/>
    <x v="3"/>
    <x v="35"/>
    <s v="Wichita"/>
    <x v="1"/>
    <n v="37"/>
    <n v="80"/>
    <n v="2960"/>
    <n v="1184"/>
    <n v="0.4"/>
    <x v="2"/>
    <x v="0"/>
    <x v="1"/>
  </r>
  <r>
    <x v="0"/>
    <n v="1185732"/>
    <d v="2021-01-12T00:00:00"/>
    <x v="3"/>
    <x v="35"/>
    <s v="Wichita"/>
    <x v="2"/>
    <n v="27"/>
    <n v="83"/>
    <n v="2241"/>
    <n v="986.04"/>
    <n v="0.44"/>
    <x v="2"/>
    <x v="0"/>
    <x v="1"/>
  </r>
  <r>
    <x v="0"/>
    <n v="1185732"/>
    <d v="2021-01-12T00:00:00"/>
    <x v="3"/>
    <x v="35"/>
    <s v="Wichita"/>
    <x v="3"/>
    <n v="34"/>
    <n v="36"/>
    <n v="1224"/>
    <n v="489.6"/>
    <n v="0.4"/>
    <x v="2"/>
    <x v="0"/>
    <x v="1"/>
  </r>
  <r>
    <x v="0"/>
    <n v="1185732"/>
    <d v="2021-01-12T00:00:00"/>
    <x v="3"/>
    <x v="35"/>
    <s v="Wichita"/>
    <x v="4"/>
    <n v="48"/>
    <n v="44"/>
    <n v="2112"/>
    <n v="992.64"/>
    <n v="0.47"/>
    <x v="2"/>
    <x v="0"/>
    <x v="1"/>
  </r>
  <r>
    <x v="0"/>
    <n v="1185732"/>
    <d v="2021-01-12T00:00:00"/>
    <x v="3"/>
    <x v="35"/>
    <s v="Wichita"/>
    <x v="5"/>
    <n v="37"/>
    <n v="72"/>
    <n v="2664"/>
    <n v="1465.2"/>
    <n v="0.55000000000000004"/>
    <x v="2"/>
    <x v="0"/>
    <x v="1"/>
  </r>
  <r>
    <x v="0"/>
    <n v="1185732"/>
    <d v="2021-02-12T00:00:00"/>
    <x v="3"/>
    <x v="35"/>
    <s v="Wichita"/>
    <x v="0"/>
    <n v="37"/>
    <n v="158"/>
    <n v="5846"/>
    <n v="2923"/>
    <n v="0.5"/>
    <x v="2"/>
    <x v="1"/>
    <x v="1"/>
  </r>
  <r>
    <x v="0"/>
    <n v="1185732"/>
    <d v="2021-02-12T00:00:00"/>
    <x v="3"/>
    <x v="35"/>
    <s v="Wichita"/>
    <x v="1"/>
    <n v="39"/>
    <n v="47"/>
    <n v="1833"/>
    <n v="806.52"/>
    <n v="0.44"/>
    <x v="2"/>
    <x v="1"/>
    <x v="1"/>
  </r>
  <r>
    <x v="0"/>
    <n v="1185732"/>
    <d v="2021-02-12T00:00:00"/>
    <x v="3"/>
    <x v="35"/>
    <s v="Wichita"/>
    <x v="2"/>
    <n v="29"/>
    <n v="59"/>
    <n v="1711"/>
    <n v="735.73"/>
    <n v="0.43"/>
    <x v="2"/>
    <x v="1"/>
    <x v="1"/>
  </r>
  <r>
    <x v="0"/>
    <n v="1185732"/>
    <d v="2021-02-12T00:00:00"/>
    <x v="3"/>
    <x v="36"/>
    <s v="Sioux Falls"/>
    <x v="3"/>
    <n v="33"/>
    <n v="25"/>
    <n v="825"/>
    <n v="363"/>
    <n v="0.44"/>
    <x v="2"/>
    <x v="1"/>
    <x v="1"/>
  </r>
  <r>
    <x v="0"/>
    <n v="1185732"/>
    <d v="2021-02-12T00:00:00"/>
    <x v="3"/>
    <x v="36"/>
    <s v="Sioux Falls"/>
    <x v="4"/>
    <n v="48"/>
    <n v="46"/>
    <n v="2208"/>
    <n v="993.59999999999991"/>
    <n v="0.44999999999999996"/>
    <x v="2"/>
    <x v="1"/>
    <x v="1"/>
  </r>
  <r>
    <x v="0"/>
    <n v="1185732"/>
    <d v="2021-02-12T00:00:00"/>
    <x v="3"/>
    <x v="36"/>
    <s v="Sioux Falls"/>
    <x v="5"/>
    <n v="32"/>
    <n v="80"/>
    <n v="2560"/>
    <n v="1408"/>
    <n v="0.55000000000000004"/>
    <x v="2"/>
    <x v="1"/>
    <x v="1"/>
  </r>
  <r>
    <x v="0"/>
    <n v="1185732"/>
    <d v="2021-03-11T00:00:00"/>
    <x v="3"/>
    <x v="36"/>
    <s v="Sioux Falls"/>
    <x v="0"/>
    <n v="39"/>
    <n v="124"/>
    <n v="4836"/>
    <n v="2369.64"/>
    <n v="0.49"/>
    <x v="2"/>
    <x v="2"/>
    <x v="1"/>
  </r>
  <r>
    <x v="0"/>
    <n v="1185732"/>
    <d v="2021-03-11T00:00:00"/>
    <x v="3"/>
    <x v="36"/>
    <s v="Sioux Falls"/>
    <x v="1"/>
    <n v="37"/>
    <n v="50"/>
    <n v="1850"/>
    <n v="777"/>
    <n v="0.42"/>
    <x v="2"/>
    <x v="2"/>
    <x v="1"/>
  </r>
  <r>
    <x v="0"/>
    <n v="1185732"/>
    <d v="2021-03-11T00:00:00"/>
    <x v="3"/>
    <x v="36"/>
    <s v="Sioux Falls"/>
    <x v="2"/>
    <n v="27"/>
    <n v="59"/>
    <n v="1593"/>
    <n v="669.06"/>
    <n v="0.42"/>
    <x v="2"/>
    <x v="2"/>
    <x v="1"/>
  </r>
  <r>
    <x v="0"/>
    <n v="1185732"/>
    <d v="2021-03-11T00:00:00"/>
    <x v="3"/>
    <x v="36"/>
    <s v="Sioux Falls"/>
    <x v="3"/>
    <n v="33"/>
    <n v="23"/>
    <n v="759"/>
    <n v="333.96"/>
    <n v="0.44"/>
    <x v="2"/>
    <x v="2"/>
    <x v="1"/>
  </r>
  <r>
    <x v="0"/>
    <n v="1185732"/>
    <d v="2021-03-11T00:00:00"/>
    <x v="3"/>
    <x v="36"/>
    <s v="Sioux Falls"/>
    <x v="4"/>
    <n v="47"/>
    <n v="31"/>
    <n v="1457"/>
    <n v="728.5"/>
    <n v="0.5"/>
    <x v="2"/>
    <x v="2"/>
    <x v="1"/>
  </r>
  <r>
    <x v="0"/>
    <n v="1185732"/>
    <d v="2021-03-11T00:00:00"/>
    <x v="3"/>
    <x v="36"/>
    <s v="Sioux Falls"/>
    <x v="5"/>
    <n v="37"/>
    <n v="59"/>
    <n v="2183"/>
    <n v="1156.99"/>
    <n v="0.53"/>
    <x v="2"/>
    <x v="2"/>
    <x v="1"/>
  </r>
  <r>
    <x v="0"/>
    <n v="1185732"/>
    <d v="2021-04-12T00:00:00"/>
    <x v="3"/>
    <x v="36"/>
    <s v="Sioux Falls"/>
    <x v="0"/>
    <n v="38"/>
    <n v="113"/>
    <n v="4294"/>
    <n v="1975.2399999999998"/>
    <n v="0.45999999999999996"/>
    <x v="2"/>
    <x v="3"/>
    <x v="1"/>
  </r>
  <r>
    <x v="0"/>
    <n v="1185732"/>
    <d v="2021-04-12T00:00:00"/>
    <x v="3"/>
    <x v="36"/>
    <s v="Sioux Falls"/>
    <x v="1"/>
    <n v="39"/>
    <n v="42"/>
    <n v="1638"/>
    <n v="671.57999999999993"/>
    <n v="0.41"/>
    <x v="2"/>
    <x v="3"/>
    <x v="1"/>
  </r>
  <r>
    <x v="0"/>
    <n v="1185732"/>
    <d v="2021-04-12T00:00:00"/>
    <x v="3"/>
    <x v="36"/>
    <s v="Sioux Falls"/>
    <x v="2"/>
    <n v="29"/>
    <n v="45"/>
    <n v="1305"/>
    <n v="522"/>
    <n v="0.4"/>
    <x v="2"/>
    <x v="3"/>
    <x v="1"/>
  </r>
  <r>
    <x v="0"/>
    <n v="1185732"/>
    <d v="2021-04-12T00:00:00"/>
    <x v="3"/>
    <x v="36"/>
    <s v="Sioux Falls"/>
    <x v="3"/>
    <n v="34"/>
    <n v="20"/>
    <n v="680"/>
    <n v="292.39999999999998"/>
    <n v="0.43"/>
    <x v="2"/>
    <x v="3"/>
    <x v="1"/>
  </r>
  <r>
    <x v="0"/>
    <n v="1185732"/>
    <d v="2021-04-12T00:00:00"/>
    <x v="3"/>
    <x v="36"/>
    <s v="Sioux Falls"/>
    <x v="4"/>
    <n v="56"/>
    <n v="29"/>
    <n v="1624"/>
    <n v="747.04"/>
    <n v="0.45999999999999996"/>
    <x v="2"/>
    <x v="3"/>
    <x v="1"/>
  </r>
  <r>
    <x v="0"/>
    <n v="1185732"/>
    <d v="2021-04-12T00:00:00"/>
    <x v="3"/>
    <x v="36"/>
    <s v="Sioux Falls"/>
    <x v="5"/>
    <n v="48"/>
    <n v="61"/>
    <n v="2928"/>
    <n v="1551.8400000000001"/>
    <n v="0.53"/>
    <x v="2"/>
    <x v="3"/>
    <x v="1"/>
  </r>
  <r>
    <x v="0"/>
    <n v="1185732"/>
    <d v="2021-05-13T00:00:00"/>
    <x v="3"/>
    <x v="36"/>
    <s v="Sioux Falls"/>
    <x v="0"/>
    <n v="58"/>
    <n v="139"/>
    <n v="8062"/>
    <n v="3789.14"/>
    <n v="0.47"/>
    <x v="2"/>
    <x v="4"/>
    <x v="1"/>
  </r>
  <r>
    <x v="0"/>
    <n v="1185732"/>
    <d v="2021-05-13T00:00:00"/>
    <x v="3"/>
    <x v="36"/>
    <s v="Sioux Falls"/>
    <x v="1"/>
    <n v="45"/>
    <n v="60"/>
    <n v="2700"/>
    <n v="1214.9999999999998"/>
    <n v="0.44999999999999996"/>
    <x v="2"/>
    <x v="4"/>
    <x v="1"/>
  </r>
  <r>
    <x v="0"/>
    <n v="1185732"/>
    <d v="2021-05-13T00:00:00"/>
    <x v="3"/>
    <x v="36"/>
    <s v="Sioux Falls"/>
    <x v="2"/>
    <n v="43"/>
    <n v="46"/>
    <n v="1978"/>
    <n v="830.76"/>
    <n v="0.42"/>
    <x v="2"/>
    <x v="4"/>
    <x v="1"/>
  </r>
  <r>
    <x v="0"/>
    <n v="1185732"/>
    <d v="2021-05-13T00:00:00"/>
    <x v="3"/>
    <x v="36"/>
    <s v="Sioux Falls"/>
    <x v="3"/>
    <n v="43"/>
    <n v="26"/>
    <n v="1118"/>
    <n v="503.09999999999997"/>
    <n v="0.44999999999999996"/>
    <x v="2"/>
    <x v="4"/>
    <x v="1"/>
  </r>
  <r>
    <x v="0"/>
    <n v="1185732"/>
    <d v="2021-05-13T00:00:00"/>
    <x v="3"/>
    <x v="36"/>
    <s v="Sioux Falls"/>
    <x v="4"/>
    <n v="51"/>
    <n v="38"/>
    <n v="1938"/>
    <n v="969"/>
    <n v="0.5"/>
    <x v="2"/>
    <x v="4"/>
    <x v="1"/>
  </r>
  <r>
    <x v="0"/>
    <n v="1185732"/>
    <d v="2021-05-13T00:00:00"/>
    <x v="3"/>
    <x v="36"/>
    <s v="Sioux Falls"/>
    <x v="5"/>
    <n v="58"/>
    <n v="68"/>
    <n v="3944"/>
    <n v="2011.44"/>
    <n v="0.51"/>
    <x v="2"/>
    <x v="4"/>
    <x v="1"/>
  </r>
  <r>
    <x v="0"/>
    <n v="1185732"/>
    <d v="2021-06-12T00:00:00"/>
    <x v="3"/>
    <x v="36"/>
    <s v="Sioux Falls"/>
    <x v="0"/>
    <n v="41"/>
    <n v="135"/>
    <n v="5535"/>
    <n v="2546.1"/>
    <n v="0.45999999999999996"/>
    <x v="2"/>
    <x v="11"/>
    <x v="1"/>
  </r>
  <r>
    <x v="0"/>
    <n v="1185732"/>
    <d v="2021-06-12T00:00:00"/>
    <x v="3"/>
    <x v="36"/>
    <s v="Sioux Falls"/>
    <x v="1"/>
    <n v="39"/>
    <n v="70"/>
    <n v="2730"/>
    <n v="1092"/>
    <n v="0.4"/>
    <x v="2"/>
    <x v="11"/>
    <x v="1"/>
  </r>
  <r>
    <x v="0"/>
    <n v="1185732"/>
    <d v="2021-06-12T00:00:00"/>
    <x v="3"/>
    <x v="36"/>
    <s v="Sioux Falls"/>
    <x v="2"/>
    <n v="32"/>
    <n v="54"/>
    <n v="1728"/>
    <n v="743.04"/>
    <n v="0.43"/>
    <x v="2"/>
    <x v="11"/>
    <x v="1"/>
  </r>
  <r>
    <x v="0"/>
    <n v="1185732"/>
    <d v="2021-06-12T00:00:00"/>
    <x v="3"/>
    <x v="36"/>
    <s v="Sioux Falls"/>
    <x v="3"/>
    <n v="32"/>
    <n v="49"/>
    <n v="1568"/>
    <n v="705.59999999999991"/>
    <n v="0.44999999999999996"/>
    <x v="2"/>
    <x v="11"/>
    <x v="1"/>
  </r>
  <r>
    <x v="0"/>
    <n v="1185732"/>
    <d v="2021-06-12T00:00:00"/>
    <x v="3"/>
    <x v="36"/>
    <s v="Sioux Falls"/>
    <x v="4"/>
    <n v="41"/>
    <n v="51"/>
    <n v="2091"/>
    <n v="940.94999999999993"/>
    <n v="0.44999999999999996"/>
    <x v="2"/>
    <x v="11"/>
    <x v="1"/>
  </r>
  <r>
    <x v="0"/>
    <n v="1185732"/>
    <d v="2021-06-12T00:00:00"/>
    <x v="3"/>
    <x v="36"/>
    <s v="Sioux Falls"/>
    <x v="5"/>
    <n v="50"/>
    <n v="94"/>
    <n v="4700"/>
    <n v="2491"/>
    <n v="0.53"/>
    <x v="2"/>
    <x v="11"/>
    <x v="1"/>
  </r>
  <r>
    <x v="0"/>
    <n v="1185732"/>
    <d v="2021-07-11T00:00:00"/>
    <x v="3"/>
    <x v="36"/>
    <s v="Sioux Falls"/>
    <x v="0"/>
    <n v="47"/>
    <n v="154"/>
    <n v="7238"/>
    <n v="3329.4799999999996"/>
    <n v="0.45999999999999996"/>
    <x v="2"/>
    <x v="5"/>
    <x v="1"/>
  </r>
  <r>
    <x v="0"/>
    <n v="1185732"/>
    <d v="2021-07-11T00:00:00"/>
    <x v="3"/>
    <x v="36"/>
    <s v="Sioux Falls"/>
    <x v="1"/>
    <n v="44"/>
    <n v="81"/>
    <n v="3564"/>
    <n v="1603.8"/>
    <n v="0.44999999999999996"/>
    <x v="2"/>
    <x v="5"/>
    <x v="1"/>
  </r>
  <r>
    <x v="0"/>
    <n v="1185732"/>
    <d v="2021-07-11T00:00:00"/>
    <x v="3"/>
    <x v="36"/>
    <s v="Sioux Falls"/>
    <x v="2"/>
    <n v="37"/>
    <n v="61"/>
    <n v="2257"/>
    <n v="947.93999999999994"/>
    <n v="0.42"/>
    <x v="2"/>
    <x v="5"/>
    <x v="1"/>
  </r>
  <r>
    <x v="0"/>
    <n v="1185732"/>
    <d v="2021-07-11T00:00:00"/>
    <x v="3"/>
    <x v="36"/>
    <s v="Sioux Falls"/>
    <x v="3"/>
    <n v="38"/>
    <n v="44"/>
    <n v="1672"/>
    <n v="718.96"/>
    <n v="0.43"/>
    <x v="2"/>
    <x v="5"/>
    <x v="1"/>
  </r>
  <r>
    <x v="0"/>
    <n v="1185732"/>
    <d v="2021-07-11T00:00:00"/>
    <x v="3"/>
    <x v="36"/>
    <s v="Sioux Falls"/>
    <x v="4"/>
    <n v="49"/>
    <n v="52"/>
    <n v="2548"/>
    <n v="1172.08"/>
    <n v="0.45999999999999996"/>
    <x v="2"/>
    <x v="5"/>
    <x v="1"/>
  </r>
  <r>
    <x v="0"/>
    <n v="1185732"/>
    <d v="2021-07-11T00:00:00"/>
    <x v="3"/>
    <x v="36"/>
    <s v="Sioux Falls"/>
    <x v="5"/>
    <n v="53"/>
    <n v="94"/>
    <n v="4982"/>
    <n v="2640.46"/>
    <n v="0.53"/>
    <x v="2"/>
    <x v="5"/>
    <x v="1"/>
  </r>
  <r>
    <x v="0"/>
    <n v="1185732"/>
    <d v="2021-08-12T00:00:00"/>
    <x v="3"/>
    <x v="36"/>
    <s v="Sioux Falls"/>
    <x v="0"/>
    <n v="49"/>
    <n v="131"/>
    <n v="6419"/>
    <n v="3081.12"/>
    <n v="0.48"/>
    <x v="2"/>
    <x v="6"/>
    <x v="1"/>
  </r>
  <r>
    <x v="0"/>
    <n v="1185732"/>
    <d v="2021-08-12T00:00:00"/>
    <x v="3"/>
    <x v="36"/>
    <s v="Sioux Falls"/>
    <x v="1"/>
    <n v="42"/>
    <n v="78"/>
    <n v="3276"/>
    <n v="1474.1999999999998"/>
    <n v="0.44999999999999996"/>
    <x v="2"/>
    <x v="6"/>
    <x v="1"/>
  </r>
  <r>
    <x v="0"/>
    <n v="1185732"/>
    <d v="2021-08-12T00:00:00"/>
    <x v="3"/>
    <x v="36"/>
    <s v="Sioux Falls"/>
    <x v="2"/>
    <n v="36"/>
    <n v="65"/>
    <n v="2340"/>
    <n v="936"/>
    <n v="0.4"/>
    <x v="2"/>
    <x v="6"/>
    <x v="1"/>
  </r>
  <r>
    <x v="0"/>
    <n v="1185732"/>
    <d v="2021-08-12T00:00:00"/>
    <x v="3"/>
    <x v="36"/>
    <s v="Sioux Falls"/>
    <x v="3"/>
    <n v="38"/>
    <n v="58"/>
    <n v="2204"/>
    <n v="947.72"/>
    <n v="0.43"/>
    <x v="2"/>
    <x v="6"/>
    <x v="1"/>
  </r>
  <r>
    <x v="0"/>
    <n v="1185732"/>
    <d v="2021-08-12T00:00:00"/>
    <x v="3"/>
    <x v="36"/>
    <s v="Sioux Falls"/>
    <x v="4"/>
    <n v="47"/>
    <n v="46"/>
    <n v="2162"/>
    <n v="994.51999999999987"/>
    <n v="0.45999999999999996"/>
    <x v="2"/>
    <x v="6"/>
    <x v="1"/>
  </r>
  <r>
    <x v="0"/>
    <n v="1185732"/>
    <d v="2021-08-12T00:00:00"/>
    <x v="3"/>
    <x v="36"/>
    <s v="Sioux Falls"/>
    <x v="5"/>
    <n v="53"/>
    <n v="88"/>
    <n v="4664"/>
    <n v="2332"/>
    <n v="0.5"/>
    <x v="2"/>
    <x v="6"/>
    <x v="1"/>
  </r>
  <r>
    <x v="0"/>
    <n v="1185732"/>
    <d v="2021-09-13T00:00:00"/>
    <x v="3"/>
    <x v="36"/>
    <s v="Sioux Falls"/>
    <x v="0"/>
    <n v="42"/>
    <n v="138"/>
    <n v="5796"/>
    <n v="2608.1999999999998"/>
    <n v="0.44999999999999996"/>
    <x v="2"/>
    <x v="7"/>
    <x v="1"/>
  </r>
  <r>
    <x v="0"/>
    <n v="1185732"/>
    <d v="2021-09-13T00:00:00"/>
    <x v="3"/>
    <x v="36"/>
    <s v="Sioux Falls"/>
    <x v="1"/>
    <n v="39"/>
    <n v="80"/>
    <n v="3120"/>
    <n v="1248"/>
    <n v="0.4"/>
    <x v="2"/>
    <x v="7"/>
    <x v="1"/>
  </r>
  <r>
    <x v="0"/>
    <n v="1185732"/>
    <d v="2021-09-13T00:00:00"/>
    <x v="3"/>
    <x v="36"/>
    <s v="Sioux Falls"/>
    <x v="2"/>
    <n v="32"/>
    <n v="53"/>
    <n v="1696"/>
    <n v="678.40000000000009"/>
    <n v="0.4"/>
    <x v="2"/>
    <x v="7"/>
    <x v="1"/>
  </r>
  <r>
    <x v="0"/>
    <n v="1185732"/>
    <d v="2021-09-13T00:00:00"/>
    <x v="3"/>
    <x v="36"/>
    <s v="Sioux Falls"/>
    <x v="3"/>
    <n v="34"/>
    <n v="39"/>
    <n v="1326"/>
    <n v="530.4"/>
    <n v="0.4"/>
    <x v="2"/>
    <x v="7"/>
    <x v="1"/>
  </r>
  <r>
    <x v="0"/>
    <n v="1185732"/>
    <d v="2021-09-13T00:00:00"/>
    <x v="3"/>
    <x v="36"/>
    <s v="Sioux Falls"/>
    <x v="4"/>
    <n v="41"/>
    <n v="42"/>
    <n v="1722"/>
    <n v="861"/>
    <n v="0.5"/>
    <x v="2"/>
    <x v="7"/>
    <x v="1"/>
  </r>
  <r>
    <x v="0"/>
    <n v="1185732"/>
    <d v="2021-09-13T00:00:00"/>
    <x v="3"/>
    <x v="36"/>
    <s v="Sioux Falls"/>
    <x v="5"/>
    <n v="46"/>
    <n v="65"/>
    <n v="2990"/>
    <n v="1495"/>
    <n v="0.5"/>
    <x v="2"/>
    <x v="7"/>
    <x v="1"/>
  </r>
  <r>
    <x v="0"/>
    <n v="1185732"/>
    <d v="2021-10-12T00:00:00"/>
    <x v="3"/>
    <x v="36"/>
    <s v="Sioux Falls"/>
    <x v="0"/>
    <n v="54"/>
    <n v="104"/>
    <n v="5616"/>
    <n v="2583.3599999999997"/>
    <n v="0.45999999999999996"/>
    <x v="2"/>
    <x v="8"/>
    <x v="1"/>
  </r>
  <r>
    <x v="0"/>
    <n v="1185732"/>
    <d v="2021-10-12T00:00:00"/>
    <x v="3"/>
    <x v="36"/>
    <s v="Sioux Falls"/>
    <x v="1"/>
    <n v="41"/>
    <n v="75"/>
    <n v="3075"/>
    <n v="1291.5"/>
    <n v="0.42"/>
    <x v="2"/>
    <x v="8"/>
    <x v="1"/>
  </r>
  <r>
    <x v="0"/>
    <n v="1185732"/>
    <d v="2021-10-12T00:00:00"/>
    <x v="3"/>
    <x v="36"/>
    <s v="Sioux Falls"/>
    <x v="2"/>
    <n v="43"/>
    <n v="42"/>
    <n v="1806"/>
    <n v="722.40000000000009"/>
    <n v="0.4"/>
    <x v="2"/>
    <x v="8"/>
    <x v="1"/>
  </r>
  <r>
    <x v="0"/>
    <n v="1185732"/>
    <d v="2021-10-12T00:00:00"/>
    <x v="3"/>
    <x v="36"/>
    <s v="Sioux Falls"/>
    <x v="3"/>
    <n v="43"/>
    <n v="36"/>
    <n v="1548"/>
    <n v="696.59999999999991"/>
    <n v="0.44999999999999996"/>
    <x v="2"/>
    <x v="8"/>
    <x v="1"/>
  </r>
  <r>
    <x v="0"/>
    <n v="1185732"/>
    <d v="2021-10-12T00:00:00"/>
    <x v="3"/>
    <x v="36"/>
    <s v="Sioux Falls"/>
    <x v="4"/>
    <n v="54"/>
    <n v="38"/>
    <n v="2052"/>
    <n v="964.43999999999994"/>
    <n v="0.47"/>
    <x v="2"/>
    <x v="8"/>
    <x v="1"/>
  </r>
  <r>
    <x v="2"/>
    <n v="1185732"/>
    <d v="2021-10-12T00:00:00"/>
    <x v="3"/>
    <x v="36"/>
    <s v="Sioux Falls"/>
    <x v="5"/>
    <n v="55"/>
    <n v="70"/>
    <n v="3850"/>
    <n v="2117.5"/>
    <n v="0.55000000000000004"/>
    <x v="2"/>
    <x v="8"/>
    <x v="1"/>
  </r>
  <r>
    <x v="2"/>
    <n v="1185732"/>
    <d v="2021-11-12T00:00:00"/>
    <x v="3"/>
    <x v="36"/>
    <s v="Sioux Falls"/>
    <x v="0"/>
    <n v="53"/>
    <n v="104"/>
    <n v="5512"/>
    <n v="2700.88"/>
    <n v="0.49"/>
    <x v="2"/>
    <x v="9"/>
    <x v="1"/>
  </r>
  <r>
    <x v="2"/>
    <n v="1185732"/>
    <d v="2021-11-12T00:00:00"/>
    <x v="3"/>
    <x v="36"/>
    <s v="Sioux Falls"/>
    <x v="1"/>
    <n v="41"/>
    <n v="63"/>
    <n v="2583"/>
    <n v="1059.03"/>
    <n v="0.41"/>
    <x v="2"/>
    <x v="9"/>
    <x v="1"/>
  </r>
  <r>
    <x v="2"/>
    <n v="1185732"/>
    <d v="2021-11-12T00:00:00"/>
    <x v="3"/>
    <x v="36"/>
    <s v="Sioux Falls"/>
    <x v="2"/>
    <n v="43"/>
    <n v="57"/>
    <n v="2451"/>
    <n v="1078.44"/>
    <n v="0.44"/>
    <x v="2"/>
    <x v="9"/>
    <x v="1"/>
  </r>
  <r>
    <x v="2"/>
    <n v="1185732"/>
    <d v="2021-11-12T00:00:00"/>
    <x v="3"/>
    <x v="36"/>
    <s v="Sioux Falls"/>
    <x v="3"/>
    <n v="43"/>
    <n v="44"/>
    <n v="1892"/>
    <n v="832.48"/>
    <n v="0.44"/>
    <x v="2"/>
    <x v="9"/>
    <x v="1"/>
  </r>
  <r>
    <x v="2"/>
    <n v="1185732"/>
    <d v="2021-11-12T00:00:00"/>
    <x v="3"/>
    <x v="36"/>
    <s v="Sioux Falls"/>
    <x v="4"/>
    <n v="59"/>
    <n v="45"/>
    <n v="2655"/>
    <n v="1221.3"/>
    <n v="0.45999999999999996"/>
    <x v="2"/>
    <x v="9"/>
    <x v="1"/>
  </r>
  <r>
    <x v="2"/>
    <n v="1185732"/>
    <d v="2021-11-12T00:00:00"/>
    <x v="3"/>
    <x v="36"/>
    <s v="Sioux Falls"/>
    <x v="5"/>
    <n v="61"/>
    <n v="65"/>
    <n v="3965"/>
    <n v="1982.5"/>
    <n v="0.5"/>
    <x v="2"/>
    <x v="9"/>
    <x v="1"/>
  </r>
  <r>
    <x v="2"/>
    <n v="1185732"/>
    <d v="2021-12-11T00:00:00"/>
    <x v="3"/>
    <x v="36"/>
    <s v="Sioux Falls"/>
    <x v="0"/>
    <n v="58"/>
    <n v="140"/>
    <n v="8120"/>
    <n v="3735.2"/>
    <n v="0.45999999999999996"/>
    <x v="2"/>
    <x v="10"/>
    <x v="1"/>
  </r>
  <r>
    <x v="2"/>
    <n v="1185732"/>
    <d v="2021-12-11T00:00:00"/>
    <x v="3"/>
    <x v="36"/>
    <s v="Sioux Falls"/>
    <x v="1"/>
    <n v="45"/>
    <n v="75"/>
    <n v="3375"/>
    <n v="1451.25"/>
    <n v="0.43"/>
    <x v="2"/>
    <x v="10"/>
    <x v="1"/>
  </r>
  <r>
    <x v="2"/>
    <n v="1185732"/>
    <d v="2021-12-11T00:00:00"/>
    <x v="3"/>
    <x v="36"/>
    <s v="Sioux Falls"/>
    <x v="2"/>
    <n v="45"/>
    <n v="73"/>
    <n v="3285"/>
    <n v="1379.7"/>
    <n v="0.42"/>
    <x v="2"/>
    <x v="10"/>
    <x v="1"/>
  </r>
  <r>
    <x v="2"/>
    <n v="1185732"/>
    <d v="2021-12-11T00:00:00"/>
    <x v="3"/>
    <x v="36"/>
    <s v="Sioux Falls"/>
    <x v="3"/>
    <n v="45"/>
    <n v="50"/>
    <n v="2250"/>
    <n v="1012.4999999999999"/>
    <n v="0.44999999999999996"/>
    <x v="2"/>
    <x v="10"/>
    <x v="1"/>
  </r>
  <r>
    <x v="2"/>
    <n v="1185732"/>
    <d v="2021-12-11T00:00:00"/>
    <x v="3"/>
    <x v="36"/>
    <s v="Sioux Falls"/>
    <x v="4"/>
    <n v="56"/>
    <n v="50"/>
    <n v="2800"/>
    <n v="1259.9999999999998"/>
    <n v="0.44999999999999996"/>
    <x v="2"/>
    <x v="10"/>
    <x v="1"/>
  </r>
  <r>
    <x v="2"/>
    <n v="1185732"/>
    <d v="2021-12-11T00:00:00"/>
    <x v="3"/>
    <x v="36"/>
    <s v="Sioux Falls"/>
    <x v="5"/>
    <n v="64"/>
    <n v="75"/>
    <n v="4800"/>
    <n v="2496"/>
    <n v="0.52"/>
    <x v="2"/>
    <x v="10"/>
    <x v="1"/>
  </r>
  <r>
    <x v="2"/>
    <n v="1185732"/>
    <d v="2021-01-09T00:00:00"/>
    <x v="3"/>
    <x v="36"/>
    <s v="Sioux Falls"/>
    <x v="0"/>
    <n v="33"/>
    <n v="128"/>
    <n v="4224"/>
    <n v="1900.7999999999997"/>
    <n v="0.44999999999999996"/>
    <x v="2"/>
    <x v="0"/>
    <x v="1"/>
  </r>
  <r>
    <x v="2"/>
    <n v="1185732"/>
    <d v="2021-01-09T00:00:00"/>
    <x v="3"/>
    <x v="36"/>
    <s v="Sioux Falls"/>
    <x v="1"/>
    <n v="32"/>
    <n v="74"/>
    <n v="2368"/>
    <n v="1041.92"/>
    <n v="0.44"/>
    <x v="2"/>
    <x v="0"/>
    <x v="1"/>
  </r>
  <r>
    <x v="2"/>
    <n v="1185732"/>
    <d v="2021-01-09T00:00:00"/>
    <x v="3"/>
    <x v="36"/>
    <s v="Sioux Falls"/>
    <x v="2"/>
    <n v="25"/>
    <n v="74"/>
    <n v="1850"/>
    <n v="740"/>
    <n v="0.4"/>
    <x v="2"/>
    <x v="0"/>
    <x v="1"/>
  </r>
  <r>
    <x v="2"/>
    <n v="1185732"/>
    <d v="2021-01-09T00:00:00"/>
    <x v="3"/>
    <x v="36"/>
    <s v="Sioux Falls"/>
    <x v="3"/>
    <n v="28"/>
    <n v="33"/>
    <n v="924"/>
    <n v="415.79999999999995"/>
    <n v="0.44999999999999996"/>
    <x v="2"/>
    <x v="0"/>
    <x v="1"/>
  </r>
  <r>
    <x v="2"/>
    <n v="1185732"/>
    <d v="2021-01-09T00:00:00"/>
    <x v="3"/>
    <x v="36"/>
    <s v="Sioux Falls"/>
    <x v="4"/>
    <n v="43"/>
    <n v="49"/>
    <n v="2107"/>
    <n v="1032.43"/>
    <n v="0.49"/>
    <x v="2"/>
    <x v="0"/>
    <x v="1"/>
  </r>
  <r>
    <x v="2"/>
    <n v="1185732"/>
    <d v="2021-01-09T00:00:00"/>
    <x v="3"/>
    <x v="36"/>
    <s v="Sioux Falls"/>
    <x v="5"/>
    <n v="33"/>
    <n v="72"/>
    <n v="2376"/>
    <n v="1211.76"/>
    <n v="0.51"/>
    <x v="2"/>
    <x v="0"/>
    <x v="1"/>
  </r>
  <r>
    <x v="2"/>
    <n v="1185732"/>
    <d v="2021-02-09T00:00:00"/>
    <x v="3"/>
    <x v="36"/>
    <s v="Sioux Falls"/>
    <x v="0"/>
    <n v="34"/>
    <n v="152"/>
    <n v="5168"/>
    <n v="2325.6"/>
    <n v="0.44999999999999996"/>
    <x v="2"/>
    <x v="1"/>
    <x v="1"/>
  </r>
  <r>
    <x v="2"/>
    <n v="1185732"/>
    <d v="2021-02-09T00:00:00"/>
    <x v="3"/>
    <x v="36"/>
    <s v="Sioux Falls"/>
    <x v="1"/>
    <n v="34"/>
    <n v="51"/>
    <n v="1734"/>
    <n v="745.62"/>
    <n v="0.43"/>
    <x v="2"/>
    <x v="1"/>
    <x v="1"/>
  </r>
  <r>
    <x v="2"/>
    <n v="1185732"/>
    <d v="2021-02-09T00:00:00"/>
    <x v="3"/>
    <x v="36"/>
    <s v="Sioux Falls"/>
    <x v="2"/>
    <n v="24"/>
    <n v="68"/>
    <n v="1632"/>
    <n v="685.43999999999994"/>
    <n v="0.42"/>
    <x v="2"/>
    <x v="1"/>
    <x v="1"/>
  </r>
  <r>
    <x v="2"/>
    <n v="1185732"/>
    <d v="2021-02-09T00:00:00"/>
    <x v="3"/>
    <x v="37"/>
    <s v="Fargo"/>
    <x v="3"/>
    <n v="29"/>
    <n v="30"/>
    <n v="870"/>
    <n v="391.49999999999994"/>
    <n v="0.44999999999999996"/>
    <x v="2"/>
    <x v="1"/>
    <x v="1"/>
  </r>
  <r>
    <x v="2"/>
    <n v="1185732"/>
    <d v="2021-02-09T00:00:00"/>
    <x v="3"/>
    <x v="37"/>
    <s v="Fargo"/>
    <x v="4"/>
    <n v="42"/>
    <n v="51"/>
    <n v="2142"/>
    <n v="1049.58"/>
    <n v="0.49"/>
    <x v="2"/>
    <x v="1"/>
    <x v="1"/>
  </r>
  <r>
    <x v="2"/>
    <n v="1185732"/>
    <d v="2021-02-09T00:00:00"/>
    <x v="3"/>
    <x v="37"/>
    <s v="Fargo"/>
    <x v="5"/>
    <n v="23"/>
    <n v="69"/>
    <n v="1587"/>
    <n v="809.37"/>
    <n v="0.51"/>
    <x v="2"/>
    <x v="1"/>
    <x v="1"/>
  </r>
  <r>
    <x v="2"/>
    <n v="1185732"/>
    <d v="2021-03-08T00:00:00"/>
    <x v="3"/>
    <x v="37"/>
    <s v="Fargo"/>
    <x v="0"/>
    <n v="29"/>
    <n v="134"/>
    <n v="3886"/>
    <n v="1826.4199999999998"/>
    <n v="0.47"/>
    <x v="2"/>
    <x v="2"/>
    <x v="1"/>
  </r>
  <r>
    <x v="2"/>
    <n v="1185732"/>
    <d v="2021-03-08T00:00:00"/>
    <x v="3"/>
    <x v="37"/>
    <s v="Fargo"/>
    <x v="1"/>
    <n v="27"/>
    <n v="58"/>
    <n v="1566"/>
    <n v="657.72"/>
    <n v="0.42"/>
    <x v="2"/>
    <x v="2"/>
    <x v="1"/>
  </r>
  <r>
    <x v="2"/>
    <n v="1185732"/>
    <d v="2021-03-08T00:00:00"/>
    <x v="3"/>
    <x v="37"/>
    <s v="Fargo"/>
    <x v="2"/>
    <n v="19"/>
    <n v="56"/>
    <n v="1064"/>
    <n v="446.88"/>
    <n v="0.42"/>
    <x v="2"/>
    <x v="2"/>
    <x v="1"/>
  </r>
  <r>
    <x v="2"/>
    <n v="1185732"/>
    <d v="2021-03-08T00:00:00"/>
    <x v="3"/>
    <x v="37"/>
    <s v="Fargo"/>
    <x v="3"/>
    <n v="25"/>
    <n v="22"/>
    <n v="550"/>
    <n v="231"/>
    <n v="0.42"/>
    <x v="2"/>
    <x v="2"/>
    <x v="1"/>
  </r>
  <r>
    <x v="2"/>
    <n v="1185732"/>
    <d v="2021-03-08T00:00:00"/>
    <x v="3"/>
    <x v="37"/>
    <s v="Fargo"/>
    <x v="4"/>
    <n v="36"/>
    <n v="36"/>
    <n v="1296"/>
    <n v="648"/>
    <n v="0.5"/>
    <x v="2"/>
    <x v="2"/>
    <x v="1"/>
  </r>
  <r>
    <x v="2"/>
    <n v="1185732"/>
    <d v="2021-03-08T00:00:00"/>
    <x v="3"/>
    <x v="37"/>
    <s v="Fargo"/>
    <x v="5"/>
    <n v="28"/>
    <n v="63"/>
    <n v="1764"/>
    <n v="917.28000000000009"/>
    <n v="0.52"/>
    <x v="2"/>
    <x v="2"/>
    <x v="1"/>
  </r>
  <r>
    <x v="2"/>
    <n v="1185732"/>
    <d v="2021-04-09T00:00:00"/>
    <x v="3"/>
    <x v="37"/>
    <s v="Fargo"/>
    <x v="0"/>
    <n v="28"/>
    <n v="113"/>
    <n v="3164"/>
    <n v="1550.36"/>
    <n v="0.49"/>
    <x v="2"/>
    <x v="3"/>
    <x v="1"/>
  </r>
  <r>
    <x v="2"/>
    <n v="1185732"/>
    <d v="2021-04-09T00:00:00"/>
    <x v="3"/>
    <x v="37"/>
    <s v="Fargo"/>
    <x v="1"/>
    <n v="28"/>
    <n v="44"/>
    <n v="1232"/>
    <n v="529.76"/>
    <n v="0.43"/>
    <x v="2"/>
    <x v="3"/>
    <x v="1"/>
  </r>
  <r>
    <x v="2"/>
    <n v="1185732"/>
    <d v="2021-04-09T00:00:00"/>
    <x v="3"/>
    <x v="37"/>
    <s v="Fargo"/>
    <x v="2"/>
    <n v="19"/>
    <n v="41"/>
    <n v="779"/>
    <n v="327.18"/>
    <n v="0.42"/>
    <x v="2"/>
    <x v="3"/>
    <x v="1"/>
  </r>
  <r>
    <x v="2"/>
    <n v="1185732"/>
    <d v="2021-04-09T00:00:00"/>
    <x v="3"/>
    <x v="37"/>
    <s v="Fargo"/>
    <x v="3"/>
    <n v="24"/>
    <n v="22"/>
    <n v="528"/>
    <n v="227.04"/>
    <n v="0.43"/>
    <x v="2"/>
    <x v="3"/>
    <x v="1"/>
  </r>
  <r>
    <x v="2"/>
    <n v="1185732"/>
    <d v="2021-04-09T00:00:00"/>
    <x v="3"/>
    <x v="37"/>
    <s v="Fargo"/>
    <x v="4"/>
    <n v="58"/>
    <n v="30"/>
    <n v="1740"/>
    <n v="835.19999999999993"/>
    <n v="0.48"/>
    <x v="2"/>
    <x v="3"/>
    <x v="1"/>
  </r>
  <r>
    <x v="2"/>
    <n v="1185732"/>
    <d v="2021-04-09T00:00:00"/>
    <x v="3"/>
    <x v="37"/>
    <s v="Fargo"/>
    <x v="5"/>
    <n v="49"/>
    <n v="68"/>
    <n v="3332"/>
    <n v="1765.96"/>
    <n v="0.53"/>
    <x v="2"/>
    <x v="3"/>
    <x v="1"/>
  </r>
  <r>
    <x v="2"/>
    <n v="1185732"/>
    <d v="2021-05-10T00:00:00"/>
    <x v="3"/>
    <x v="37"/>
    <s v="Fargo"/>
    <x v="0"/>
    <n v="55"/>
    <n v="129"/>
    <n v="7095"/>
    <n v="3405.6"/>
    <n v="0.48"/>
    <x v="2"/>
    <x v="4"/>
    <x v="1"/>
  </r>
  <r>
    <x v="2"/>
    <n v="1185732"/>
    <d v="2021-05-10T00:00:00"/>
    <x v="3"/>
    <x v="37"/>
    <s v="Fargo"/>
    <x v="1"/>
    <n v="41"/>
    <n v="54"/>
    <n v="2214"/>
    <n v="974.16"/>
    <n v="0.44"/>
    <x v="2"/>
    <x v="4"/>
    <x v="1"/>
  </r>
  <r>
    <x v="2"/>
    <n v="1185732"/>
    <d v="2021-05-10T00:00:00"/>
    <x v="3"/>
    <x v="37"/>
    <s v="Fargo"/>
    <x v="2"/>
    <n v="37"/>
    <n v="51"/>
    <n v="1887"/>
    <n v="811.41"/>
    <n v="0.43"/>
    <x v="2"/>
    <x v="4"/>
    <x v="1"/>
  </r>
  <r>
    <x v="2"/>
    <n v="1185732"/>
    <d v="2021-05-10T00:00:00"/>
    <x v="3"/>
    <x v="37"/>
    <s v="Fargo"/>
    <x v="3"/>
    <n v="36"/>
    <n v="26"/>
    <n v="936"/>
    <n v="411.84"/>
    <n v="0.44"/>
    <x v="2"/>
    <x v="4"/>
    <x v="1"/>
  </r>
  <r>
    <x v="2"/>
    <n v="1185732"/>
    <d v="2021-05-10T00:00:00"/>
    <x v="3"/>
    <x v="37"/>
    <s v="Fargo"/>
    <x v="4"/>
    <n v="46"/>
    <n v="31"/>
    <n v="1426"/>
    <n v="684.48"/>
    <n v="0.48"/>
    <x v="2"/>
    <x v="4"/>
    <x v="1"/>
  </r>
  <r>
    <x v="2"/>
    <n v="1185732"/>
    <d v="2021-05-10T00:00:00"/>
    <x v="3"/>
    <x v="37"/>
    <s v="Fargo"/>
    <x v="5"/>
    <n v="52"/>
    <n v="75"/>
    <n v="3900"/>
    <n v="1989"/>
    <n v="0.51"/>
    <x v="2"/>
    <x v="4"/>
    <x v="1"/>
  </r>
  <r>
    <x v="2"/>
    <n v="1185732"/>
    <d v="2021-06-09T00:00:00"/>
    <x v="3"/>
    <x v="37"/>
    <s v="Fargo"/>
    <x v="0"/>
    <n v="36"/>
    <n v="125"/>
    <n v="4500"/>
    <n v="2024.9999999999998"/>
    <n v="0.44999999999999996"/>
    <x v="2"/>
    <x v="11"/>
    <x v="1"/>
  </r>
  <r>
    <x v="2"/>
    <n v="1185732"/>
    <d v="2021-06-09T00:00:00"/>
    <x v="3"/>
    <x v="37"/>
    <s v="Fargo"/>
    <x v="1"/>
    <n v="32"/>
    <n v="65"/>
    <n v="2080"/>
    <n v="894.4"/>
    <n v="0.43"/>
    <x v="2"/>
    <x v="11"/>
    <x v="1"/>
  </r>
  <r>
    <x v="2"/>
    <n v="1185732"/>
    <d v="2021-06-09T00:00:00"/>
    <x v="3"/>
    <x v="37"/>
    <s v="Fargo"/>
    <x v="2"/>
    <n v="27"/>
    <n v="60"/>
    <n v="1620"/>
    <n v="648"/>
    <n v="0.4"/>
    <x v="2"/>
    <x v="11"/>
    <x v="1"/>
  </r>
  <r>
    <x v="2"/>
    <n v="1185732"/>
    <d v="2021-06-09T00:00:00"/>
    <x v="3"/>
    <x v="37"/>
    <s v="Fargo"/>
    <x v="3"/>
    <n v="29"/>
    <n v="51"/>
    <n v="1479"/>
    <n v="621.17999999999995"/>
    <n v="0.42"/>
    <x v="2"/>
    <x v="11"/>
    <x v="1"/>
  </r>
  <r>
    <x v="2"/>
    <n v="1185732"/>
    <d v="2021-06-09T00:00:00"/>
    <x v="3"/>
    <x v="37"/>
    <s v="Fargo"/>
    <x v="4"/>
    <n v="38"/>
    <n v="47"/>
    <n v="1786"/>
    <n v="821.56"/>
    <n v="0.45999999999999996"/>
    <x v="2"/>
    <x v="11"/>
    <x v="1"/>
  </r>
  <r>
    <x v="2"/>
    <n v="1185732"/>
    <d v="2021-06-09T00:00:00"/>
    <x v="3"/>
    <x v="37"/>
    <s v="Fargo"/>
    <x v="5"/>
    <n v="51"/>
    <n v="91"/>
    <n v="4641"/>
    <n v="2506.1400000000003"/>
    <n v="0.54"/>
    <x v="2"/>
    <x v="11"/>
    <x v="1"/>
  </r>
  <r>
    <x v="2"/>
    <n v="1185732"/>
    <d v="2021-07-08T00:00:00"/>
    <x v="3"/>
    <x v="37"/>
    <s v="Fargo"/>
    <x v="0"/>
    <n v="48"/>
    <n v="160"/>
    <n v="7680"/>
    <n v="3763.2"/>
    <n v="0.49"/>
    <x v="2"/>
    <x v="5"/>
    <x v="1"/>
  </r>
  <r>
    <x v="2"/>
    <n v="1185732"/>
    <d v="2021-07-08T00:00:00"/>
    <x v="3"/>
    <x v="37"/>
    <s v="Fargo"/>
    <x v="1"/>
    <n v="44"/>
    <n v="84"/>
    <n v="3696"/>
    <n v="1589.28"/>
    <n v="0.43"/>
    <x v="2"/>
    <x v="5"/>
    <x v="1"/>
  </r>
  <r>
    <x v="2"/>
    <n v="1185732"/>
    <d v="2021-07-08T00:00:00"/>
    <x v="3"/>
    <x v="37"/>
    <s v="Fargo"/>
    <x v="2"/>
    <n v="37"/>
    <n v="59"/>
    <n v="2183"/>
    <n v="873.2"/>
    <n v="0.4"/>
    <x v="2"/>
    <x v="5"/>
    <x v="1"/>
  </r>
  <r>
    <x v="2"/>
    <n v="1185732"/>
    <d v="2021-07-08T00:00:00"/>
    <x v="3"/>
    <x v="37"/>
    <s v="Fargo"/>
    <x v="3"/>
    <n v="38"/>
    <n v="53"/>
    <n v="2014"/>
    <n v="866.02"/>
    <n v="0.43"/>
    <x v="2"/>
    <x v="5"/>
    <x v="1"/>
  </r>
  <r>
    <x v="2"/>
    <n v="1185732"/>
    <d v="2021-07-08T00:00:00"/>
    <x v="3"/>
    <x v="37"/>
    <s v="Fargo"/>
    <x v="4"/>
    <n v="49"/>
    <n v="60"/>
    <n v="2940"/>
    <n v="1352.3999999999999"/>
    <n v="0.45999999999999996"/>
    <x v="2"/>
    <x v="5"/>
    <x v="1"/>
  </r>
  <r>
    <x v="2"/>
    <n v="1185732"/>
    <d v="2021-07-08T00:00:00"/>
    <x v="3"/>
    <x v="37"/>
    <s v="Fargo"/>
    <x v="5"/>
    <n v="54"/>
    <n v="98"/>
    <n v="5292"/>
    <n v="2857.6800000000003"/>
    <n v="0.54"/>
    <x v="2"/>
    <x v="5"/>
    <x v="1"/>
  </r>
  <r>
    <x v="2"/>
    <n v="1185732"/>
    <d v="2021-08-09T00:00:00"/>
    <x v="3"/>
    <x v="37"/>
    <s v="Fargo"/>
    <x v="0"/>
    <n v="46"/>
    <n v="147"/>
    <n v="6762"/>
    <n v="3313.38"/>
    <n v="0.49"/>
    <x v="2"/>
    <x v="6"/>
    <x v="1"/>
  </r>
  <r>
    <x v="2"/>
    <n v="1185732"/>
    <d v="2021-08-09T00:00:00"/>
    <x v="3"/>
    <x v="37"/>
    <s v="Fargo"/>
    <x v="1"/>
    <n v="42"/>
    <n v="90"/>
    <n v="3780"/>
    <n v="1512"/>
    <n v="0.4"/>
    <x v="2"/>
    <x v="6"/>
    <x v="1"/>
  </r>
  <r>
    <x v="2"/>
    <n v="1185732"/>
    <d v="2021-08-09T00:00:00"/>
    <x v="3"/>
    <x v="37"/>
    <s v="Fargo"/>
    <x v="2"/>
    <n v="37"/>
    <n v="63"/>
    <n v="2331"/>
    <n v="955.70999999999992"/>
    <n v="0.41"/>
    <x v="2"/>
    <x v="6"/>
    <x v="1"/>
  </r>
  <r>
    <x v="2"/>
    <n v="1185732"/>
    <d v="2021-08-09T00:00:00"/>
    <x v="3"/>
    <x v="37"/>
    <s v="Fargo"/>
    <x v="3"/>
    <n v="38"/>
    <n v="52"/>
    <n v="1976"/>
    <n v="810.16"/>
    <n v="0.41"/>
    <x v="2"/>
    <x v="6"/>
    <x v="1"/>
  </r>
  <r>
    <x v="2"/>
    <n v="1185732"/>
    <d v="2021-08-09T00:00:00"/>
    <x v="3"/>
    <x v="37"/>
    <s v="Fargo"/>
    <x v="4"/>
    <n v="46"/>
    <n v="44"/>
    <n v="2024"/>
    <n v="931.04"/>
    <n v="0.45999999999999996"/>
    <x v="2"/>
    <x v="6"/>
    <x v="1"/>
  </r>
  <r>
    <x v="2"/>
    <n v="1185732"/>
    <d v="2021-08-09T00:00:00"/>
    <x v="3"/>
    <x v="37"/>
    <s v="Fargo"/>
    <x v="5"/>
    <n v="54"/>
    <n v="95"/>
    <n v="5130"/>
    <n v="2718.9"/>
    <n v="0.53"/>
    <x v="2"/>
    <x v="6"/>
    <x v="1"/>
  </r>
  <r>
    <x v="2"/>
    <n v="1185732"/>
    <d v="2021-09-10T00:00:00"/>
    <x v="3"/>
    <x v="37"/>
    <s v="Fargo"/>
    <x v="0"/>
    <n v="36"/>
    <n v="133"/>
    <n v="4788"/>
    <n v="2394"/>
    <n v="0.5"/>
    <x v="2"/>
    <x v="7"/>
    <x v="1"/>
  </r>
  <r>
    <x v="2"/>
    <n v="1185732"/>
    <d v="2021-09-10T00:00:00"/>
    <x v="3"/>
    <x v="37"/>
    <s v="Fargo"/>
    <x v="1"/>
    <n v="34"/>
    <n v="72"/>
    <n v="2448"/>
    <n v="1052.6399999999999"/>
    <n v="0.43"/>
    <x v="2"/>
    <x v="7"/>
    <x v="1"/>
  </r>
  <r>
    <x v="2"/>
    <n v="1185732"/>
    <d v="2021-09-10T00:00:00"/>
    <x v="3"/>
    <x v="37"/>
    <s v="Fargo"/>
    <x v="2"/>
    <n v="27"/>
    <n v="51"/>
    <n v="1377"/>
    <n v="605.88"/>
    <n v="0.44"/>
    <x v="2"/>
    <x v="7"/>
    <x v="1"/>
  </r>
  <r>
    <x v="2"/>
    <n v="1185732"/>
    <d v="2021-09-10T00:00:00"/>
    <x v="3"/>
    <x v="37"/>
    <s v="Fargo"/>
    <x v="3"/>
    <n v="28"/>
    <n v="44"/>
    <n v="1232"/>
    <n v="505.11999999999995"/>
    <n v="0.41"/>
    <x v="2"/>
    <x v="7"/>
    <x v="1"/>
  </r>
  <r>
    <x v="2"/>
    <n v="1185732"/>
    <d v="2021-09-10T00:00:00"/>
    <x v="3"/>
    <x v="37"/>
    <s v="Fargo"/>
    <x v="4"/>
    <n v="36"/>
    <n v="42"/>
    <n v="1512"/>
    <n v="740.88"/>
    <n v="0.49"/>
    <x v="2"/>
    <x v="7"/>
    <x v="1"/>
  </r>
  <r>
    <x v="2"/>
    <n v="1185732"/>
    <d v="2021-09-10T00:00:00"/>
    <x v="3"/>
    <x v="37"/>
    <s v="Fargo"/>
    <x v="5"/>
    <n v="44"/>
    <n v="63"/>
    <n v="2772"/>
    <n v="1524.6000000000001"/>
    <n v="0.55000000000000004"/>
    <x v="2"/>
    <x v="7"/>
    <x v="1"/>
  </r>
  <r>
    <x v="2"/>
    <n v="1185732"/>
    <d v="2021-10-09T00:00:00"/>
    <x v="3"/>
    <x v="37"/>
    <s v="Fargo"/>
    <x v="0"/>
    <n v="49"/>
    <n v="116"/>
    <n v="5684"/>
    <n v="2671.48"/>
    <n v="0.47"/>
    <x v="2"/>
    <x v="8"/>
    <x v="1"/>
  </r>
  <r>
    <x v="2"/>
    <n v="1185732"/>
    <d v="2021-10-09T00:00:00"/>
    <x v="3"/>
    <x v="37"/>
    <s v="Fargo"/>
    <x v="1"/>
    <n v="36"/>
    <n v="73"/>
    <n v="2628"/>
    <n v="1077.48"/>
    <n v="0.41"/>
    <x v="2"/>
    <x v="8"/>
    <x v="1"/>
  </r>
  <r>
    <x v="2"/>
    <n v="1185732"/>
    <d v="2021-10-09T00:00:00"/>
    <x v="3"/>
    <x v="37"/>
    <s v="Fargo"/>
    <x v="2"/>
    <n v="39"/>
    <n v="39"/>
    <n v="1521"/>
    <n v="669.24"/>
    <n v="0.44"/>
    <x v="2"/>
    <x v="8"/>
    <x v="1"/>
  </r>
  <r>
    <x v="2"/>
    <n v="1185732"/>
    <d v="2021-10-09T00:00:00"/>
    <x v="3"/>
    <x v="37"/>
    <s v="Fargo"/>
    <x v="3"/>
    <n v="38"/>
    <n v="33"/>
    <n v="1254"/>
    <n v="501.6"/>
    <n v="0.4"/>
    <x v="2"/>
    <x v="8"/>
    <x v="1"/>
  </r>
  <r>
    <x v="2"/>
    <n v="1185732"/>
    <d v="2021-10-09T00:00:00"/>
    <x v="3"/>
    <x v="37"/>
    <s v="Fargo"/>
    <x v="4"/>
    <n v="45"/>
    <n v="34"/>
    <n v="1530"/>
    <n v="719.09999999999991"/>
    <n v="0.47"/>
    <x v="2"/>
    <x v="8"/>
    <x v="1"/>
  </r>
  <r>
    <x v="0"/>
    <n v="1185732"/>
    <d v="2021-10-09T00:00:00"/>
    <x v="3"/>
    <x v="37"/>
    <s v="Fargo"/>
    <x v="5"/>
    <n v="53"/>
    <n v="73"/>
    <n v="3869"/>
    <n v="2050.5700000000002"/>
    <n v="0.53"/>
    <x v="2"/>
    <x v="8"/>
    <x v="1"/>
  </r>
  <r>
    <x v="0"/>
    <n v="1185732"/>
    <d v="2021-11-09T00:00:00"/>
    <x v="3"/>
    <x v="37"/>
    <s v="Fargo"/>
    <x v="0"/>
    <n v="49"/>
    <n v="120"/>
    <n v="5880"/>
    <n v="2940"/>
    <n v="0.5"/>
    <x v="2"/>
    <x v="9"/>
    <x v="1"/>
  </r>
  <r>
    <x v="0"/>
    <n v="1185732"/>
    <d v="2021-11-09T00:00:00"/>
    <x v="3"/>
    <x v="37"/>
    <s v="Fargo"/>
    <x v="1"/>
    <n v="36"/>
    <n v="73"/>
    <n v="2628"/>
    <n v="1182.5999999999999"/>
    <n v="0.44999999999999996"/>
    <x v="2"/>
    <x v="9"/>
    <x v="1"/>
  </r>
  <r>
    <x v="0"/>
    <n v="1185732"/>
    <d v="2021-11-09T00:00:00"/>
    <x v="3"/>
    <x v="37"/>
    <s v="Fargo"/>
    <x v="2"/>
    <n v="39"/>
    <n v="53"/>
    <n v="2067"/>
    <n v="909.48"/>
    <n v="0.44"/>
    <x v="2"/>
    <x v="9"/>
    <x v="1"/>
  </r>
  <r>
    <x v="0"/>
    <n v="1185732"/>
    <d v="2021-11-09T00:00:00"/>
    <x v="3"/>
    <x v="37"/>
    <s v="Fargo"/>
    <x v="3"/>
    <n v="39"/>
    <n v="47"/>
    <n v="1833"/>
    <n v="788.18999999999994"/>
    <n v="0.43"/>
    <x v="2"/>
    <x v="9"/>
    <x v="1"/>
  </r>
  <r>
    <x v="0"/>
    <n v="1185732"/>
    <d v="2021-11-09T00:00:00"/>
    <x v="3"/>
    <x v="37"/>
    <s v="Fargo"/>
    <x v="4"/>
    <n v="55"/>
    <n v="44"/>
    <n v="2420"/>
    <n v="1089"/>
    <n v="0.44999999999999996"/>
    <x v="2"/>
    <x v="9"/>
    <x v="1"/>
  </r>
  <r>
    <x v="0"/>
    <n v="1185732"/>
    <d v="2021-11-09T00:00:00"/>
    <x v="3"/>
    <x v="37"/>
    <s v="Fargo"/>
    <x v="5"/>
    <n v="60"/>
    <n v="65"/>
    <n v="3900"/>
    <n v="1989"/>
    <n v="0.51"/>
    <x v="2"/>
    <x v="9"/>
    <x v="1"/>
  </r>
  <r>
    <x v="0"/>
    <n v="1185732"/>
    <d v="2021-12-08T00:00:00"/>
    <x v="3"/>
    <x v="37"/>
    <s v="Fargo"/>
    <x v="0"/>
    <n v="55"/>
    <n v="150"/>
    <n v="8250"/>
    <n v="3794.9999999999995"/>
    <n v="0.45999999999999996"/>
    <x v="2"/>
    <x v="10"/>
    <x v="1"/>
  </r>
  <r>
    <x v="0"/>
    <n v="1185732"/>
    <d v="2021-12-08T00:00:00"/>
    <x v="3"/>
    <x v="37"/>
    <s v="Fargo"/>
    <x v="1"/>
    <n v="46"/>
    <n v="75"/>
    <n v="3450"/>
    <n v="1552.4999999999998"/>
    <n v="0.44999999999999996"/>
    <x v="2"/>
    <x v="10"/>
    <x v="1"/>
  </r>
  <r>
    <x v="0"/>
    <n v="1185732"/>
    <d v="2021-12-08T00:00:00"/>
    <x v="3"/>
    <x v="37"/>
    <s v="Fargo"/>
    <x v="2"/>
    <n v="48"/>
    <n v="73"/>
    <n v="3504"/>
    <n v="1576.8"/>
    <n v="0.44999999999999996"/>
    <x v="2"/>
    <x v="10"/>
    <x v="1"/>
  </r>
  <r>
    <x v="0"/>
    <n v="1185732"/>
    <d v="2021-12-08T00:00:00"/>
    <x v="3"/>
    <x v="37"/>
    <s v="Fargo"/>
    <x v="3"/>
    <n v="47"/>
    <n v="54"/>
    <n v="2538"/>
    <n v="1040.58"/>
    <n v="0.41"/>
    <x v="2"/>
    <x v="10"/>
    <x v="1"/>
  </r>
  <r>
    <x v="0"/>
    <n v="1185732"/>
    <d v="2021-12-08T00:00:00"/>
    <x v="3"/>
    <x v="37"/>
    <s v="Fargo"/>
    <x v="4"/>
    <n v="58"/>
    <n v="54"/>
    <n v="3132"/>
    <n v="1409.3999999999999"/>
    <n v="0.44999999999999996"/>
    <x v="2"/>
    <x v="10"/>
    <x v="1"/>
  </r>
  <r>
    <x v="0"/>
    <n v="1185732"/>
    <d v="2021-12-08T00:00:00"/>
    <x v="3"/>
    <x v="37"/>
    <s v="Fargo"/>
    <x v="5"/>
    <n v="63"/>
    <n v="78"/>
    <n v="4914"/>
    <n v="2604.42"/>
    <n v="0.53"/>
    <x v="2"/>
    <x v="10"/>
    <x v="1"/>
  </r>
  <r>
    <x v="0"/>
    <n v="1185732"/>
    <d v="2021-01-06T00:00:00"/>
    <x v="3"/>
    <x v="37"/>
    <s v="Fargo"/>
    <x v="0"/>
    <n v="27"/>
    <n v="113"/>
    <n v="3051"/>
    <n v="1372.9499999999998"/>
    <n v="0.44999999999999996"/>
    <x v="2"/>
    <x v="0"/>
    <x v="1"/>
  </r>
  <r>
    <x v="0"/>
    <n v="1185732"/>
    <d v="2021-01-06T00:00:00"/>
    <x v="3"/>
    <x v="37"/>
    <s v="Fargo"/>
    <x v="1"/>
    <n v="29"/>
    <n v="70"/>
    <n v="2030"/>
    <n v="933.8"/>
    <n v="0.45999999999999996"/>
    <x v="2"/>
    <x v="0"/>
    <x v="1"/>
  </r>
  <r>
    <x v="0"/>
    <n v="1185732"/>
    <d v="2021-01-06T00:00:00"/>
    <x v="3"/>
    <x v="37"/>
    <s v="Fargo"/>
    <x v="2"/>
    <n v="19"/>
    <n v="68"/>
    <n v="1292"/>
    <n v="581.4"/>
    <n v="0.44999999999999996"/>
    <x v="2"/>
    <x v="0"/>
    <x v="1"/>
  </r>
  <r>
    <x v="0"/>
    <n v="1185732"/>
    <d v="2021-01-06T00:00:00"/>
    <x v="3"/>
    <x v="37"/>
    <s v="Fargo"/>
    <x v="3"/>
    <n v="24"/>
    <n v="26"/>
    <n v="624"/>
    <n v="280.79999999999995"/>
    <n v="0.44999999999999996"/>
    <x v="2"/>
    <x v="0"/>
    <x v="1"/>
  </r>
  <r>
    <x v="0"/>
    <n v="1185732"/>
    <d v="2021-01-06T00:00:00"/>
    <x v="3"/>
    <x v="37"/>
    <s v="Fargo"/>
    <x v="4"/>
    <n v="38"/>
    <n v="42"/>
    <n v="1596"/>
    <n v="1005.48"/>
    <n v="0.63"/>
    <x v="2"/>
    <x v="0"/>
    <x v="1"/>
  </r>
  <r>
    <x v="0"/>
    <n v="1185732"/>
    <d v="2021-01-06T00:00:00"/>
    <x v="3"/>
    <x v="37"/>
    <s v="Fargo"/>
    <x v="5"/>
    <n v="28"/>
    <n v="75"/>
    <n v="2100"/>
    <n v="1092"/>
    <n v="0.52"/>
    <x v="2"/>
    <x v="0"/>
    <x v="1"/>
  </r>
  <r>
    <x v="0"/>
    <n v="1185732"/>
    <d v="2021-02-06T00:00:00"/>
    <x v="3"/>
    <x v="37"/>
    <s v="Fargo"/>
    <x v="0"/>
    <n v="28"/>
    <n v="145"/>
    <n v="4060"/>
    <n v="1786.4"/>
    <n v="0.44"/>
    <x v="2"/>
    <x v="1"/>
    <x v="1"/>
  </r>
  <r>
    <x v="0"/>
    <n v="1185732"/>
    <d v="2021-02-06T00:00:00"/>
    <x v="3"/>
    <x v="37"/>
    <s v="Fargo"/>
    <x v="1"/>
    <n v="28"/>
    <n v="45"/>
    <n v="1260"/>
    <n v="579.59999999999991"/>
    <n v="0.45999999999999996"/>
    <x v="2"/>
    <x v="1"/>
    <x v="1"/>
  </r>
  <r>
    <x v="0"/>
    <n v="1185732"/>
    <d v="2021-02-06T00:00:00"/>
    <x v="3"/>
    <x v="37"/>
    <s v="Fargo"/>
    <x v="2"/>
    <n v="19"/>
    <n v="56"/>
    <n v="1064"/>
    <n v="436.23999999999995"/>
    <n v="0.41"/>
    <x v="2"/>
    <x v="1"/>
    <x v="1"/>
  </r>
  <r>
    <x v="0"/>
    <n v="1185732"/>
    <d v="2021-02-06T00:00:00"/>
    <x v="3"/>
    <x v="38"/>
    <s v="Des Moines"/>
    <x v="3"/>
    <n v="25"/>
    <n v="23"/>
    <n v="575"/>
    <n v="253"/>
    <n v="0.44"/>
    <x v="2"/>
    <x v="1"/>
    <x v="1"/>
  </r>
  <r>
    <x v="0"/>
    <n v="1185732"/>
    <d v="2021-02-06T00:00:00"/>
    <x v="3"/>
    <x v="38"/>
    <s v="Des Moines"/>
    <x v="4"/>
    <n v="38"/>
    <n v="38"/>
    <n v="1444"/>
    <n v="938.6"/>
    <n v="0.65"/>
    <x v="2"/>
    <x v="1"/>
    <x v="1"/>
  </r>
  <r>
    <x v="0"/>
    <n v="1185732"/>
    <d v="2021-02-06T00:00:00"/>
    <x v="3"/>
    <x v="38"/>
    <s v="Des Moines"/>
    <x v="5"/>
    <n v="14"/>
    <n v="68"/>
    <n v="952"/>
    <n v="514.08000000000004"/>
    <n v="0.54"/>
    <x v="2"/>
    <x v="1"/>
    <x v="1"/>
  </r>
  <r>
    <x v="0"/>
    <n v="1185732"/>
    <d v="2021-03-05T00:00:00"/>
    <x v="3"/>
    <x v="38"/>
    <s v="Des Moines"/>
    <x v="0"/>
    <n v="19"/>
    <n v="136"/>
    <n v="2584"/>
    <n v="1033.6000000000001"/>
    <n v="0.4"/>
    <x v="2"/>
    <x v="2"/>
    <x v="1"/>
  </r>
  <r>
    <x v="0"/>
    <n v="1185732"/>
    <d v="2021-03-05T00:00:00"/>
    <x v="3"/>
    <x v="38"/>
    <s v="Des Moines"/>
    <x v="1"/>
    <n v="19"/>
    <n v="47"/>
    <n v="893"/>
    <n v="401.84999999999997"/>
    <n v="0.44999999999999996"/>
    <x v="2"/>
    <x v="2"/>
    <x v="1"/>
  </r>
  <r>
    <x v="0"/>
    <n v="1185732"/>
    <d v="2021-03-05T00:00:00"/>
    <x v="3"/>
    <x v="38"/>
    <s v="Des Moines"/>
    <x v="2"/>
    <n v="9"/>
    <n v="65"/>
    <n v="585"/>
    <n v="234"/>
    <n v="0.4"/>
    <x v="2"/>
    <x v="2"/>
    <x v="1"/>
  </r>
  <r>
    <x v="0"/>
    <n v="1185732"/>
    <d v="2021-03-05T00:00:00"/>
    <x v="3"/>
    <x v="38"/>
    <s v="Des Moines"/>
    <x v="3"/>
    <n v="14"/>
    <n v="28"/>
    <n v="392"/>
    <n v="164.64"/>
    <n v="0.42"/>
    <x v="2"/>
    <x v="2"/>
    <x v="1"/>
  </r>
  <r>
    <x v="0"/>
    <n v="1185732"/>
    <d v="2021-03-05T00:00:00"/>
    <x v="3"/>
    <x v="38"/>
    <s v="Des Moines"/>
    <x v="4"/>
    <n v="28"/>
    <n v="39"/>
    <n v="1092"/>
    <n v="698.88"/>
    <n v="0.64"/>
    <x v="2"/>
    <x v="2"/>
    <x v="1"/>
  </r>
  <r>
    <x v="0"/>
    <n v="1185732"/>
    <d v="2021-03-05T00:00:00"/>
    <x v="3"/>
    <x v="38"/>
    <s v="Des Moines"/>
    <x v="5"/>
    <n v="20"/>
    <n v="68"/>
    <n v="1360"/>
    <n v="720.80000000000007"/>
    <n v="0.53"/>
    <x v="2"/>
    <x v="2"/>
    <x v="1"/>
  </r>
  <r>
    <x v="0"/>
    <n v="1185732"/>
    <d v="2021-04-06T00:00:00"/>
    <x v="3"/>
    <x v="38"/>
    <s v="Des Moines"/>
    <x v="0"/>
    <n v="20"/>
    <n v="124"/>
    <n v="2480"/>
    <n v="1116"/>
    <n v="0.44999999999999996"/>
    <x v="2"/>
    <x v="3"/>
    <x v="1"/>
  </r>
  <r>
    <x v="0"/>
    <n v="1185732"/>
    <d v="2021-04-06T00:00:00"/>
    <x v="3"/>
    <x v="38"/>
    <s v="Des Moines"/>
    <x v="1"/>
    <n v="18"/>
    <n v="49"/>
    <n v="882"/>
    <n v="432.18"/>
    <n v="0.49"/>
    <x v="2"/>
    <x v="3"/>
    <x v="1"/>
  </r>
  <r>
    <x v="0"/>
    <n v="1185732"/>
    <d v="2021-04-06T00:00:00"/>
    <x v="3"/>
    <x v="38"/>
    <s v="Des Moines"/>
    <x v="2"/>
    <n v="10"/>
    <n v="53"/>
    <n v="530"/>
    <n v="233.2"/>
    <n v="0.44"/>
    <x v="2"/>
    <x v="3"/>
    <x v="1"/>
  </r>
  <r>
    <x v="0"/>
    <n v="1185732"/>
    <d v="2021-04-06T00:00:00"/>
    <x v="3"/>
    <x v="38"/>
    <s v="Des Moines"/>
    <x v="3"/>
    <n v="15"/>
    <n v="28"/>
    <n v="420"/>
    <n v="188.99999999999997"/>
    <n v="0.44999999999999996"/>
    <x v="2"/>
    <x v="3"/>
    <x v="1"/>
  </r>
  <r>
    <x v="0"/>
    <n v="1185732"/>
    <d v="2021-04-06T00:00:00"/>
    <x v="3"/>
    <x v="38"/>
    <s v="Des Moines"/>
    <x v="4"/>
    <n v="55"/>
    <n v="34"/>
    <n v="1870"/>
    <n v="1140.7"/>
    <n v="0.61"/>
    <x v="2"/>
    <x v="3"/>
    <x v="1"/>
  </r>
  <r>
    <x v="0"/>
    <n v="1185732"/>
    <d v="2021-04-06T00:00:00"/>
    <x v="3"/>
    <x v="38"/>
    <s v="Des Moines"/>
    <x v="5"/>
    <n v="46"/>
    <n v="63"/>
    <n v="2898"/>
    <n v="1506.96"/>
    <n v="0.52"/>
    <x v="2"/>
    <x v="3"/>
    <x v="1"/>
  </r>
  <r>
    <x v="0"/>
    <n v="1185732"/>
    <d v="2021-05-07T00:00:00"/>
    <x v="3"/>
    <x v="38"/>
    <s v="Des Moines"/>
    <x v="0"/>
    <n v="57"/>
    <n v="146"/>
    <n v="8322"/>
    <n v="3495.24"/>
    <n v="0.42"/>
    <x v="2"/>
    <x v="4"/>
    <x v="1"/>
  </r>
  <r>
    <x v="0"/>
    <n v="1185732"/>
    <d v="2021-05-07T00:00:00"/>
    <x v="3"/>
    <x v="38"/>
    <s v="Des Moines"/>
    <x v="1"/>
    <n v="37"/>
    <n v="63"/>
    <n v="2331"/>
    <n v="1072.26"/>
    <n v="0.45999999999999996"/>
    <x v="2"/>
    <x v="4"/>
    <x v="1"/>
  </r>
  <r>
    <x v="0"/>
    <n v="1185732"/>
    <d v="2021-05-07T00:00:00"/>
    <x v="3"/>
    <x v="38"/>
    <s v="Des Moines"/>
    <x v="2"/>
    <n v="33"/>
    <n v="54"/>
    <n v="1782"/>
    <n v="730.62"/>
    <n v="0.41"/>
    <x v="2"/>
    <x v="4"/>
    <x v="1"/>
  </r>
  <r>
    <x v="0"/>
    <n v="1185732"/>
    <d v="2021-05-07T00:00:00"/>
    <x v="3"/>
    <x v="38"/>
    <s v="Des Moines"/>
    <x v="3"/>
    <n v="33"/>
    <n v="34"/>
    <n v="1122"/>
    <n v="493.68"/>
    <n v="0.44"/>
    <x v="2"/>
    <x v="4"/>
    <x v="1"/>
  </r>
  <r>
    <x v="0"/>
    <n v="1185732"/>
    <d v="2021-05-07T00:00:00"/>
    <x v="3"/>
    <x v="38"/>
    <s v="Des Moines"/>
    <x v="4"/>
    <n v="43"/>
    <n v="42"/>
    <n v="1806"/>
    <n v="1173.9000000000001"/>
    <n v="0.65"/>
    <x v="2"/>
    <x v="4"/>
    <x v="1"/>
  </r>
  <r>
    <x v="0"/>
    <n v="1185732"/>
    <d v="2021-05-07T00:00:00"/>
    <x v="3"/>
    <x v="38"/>
    <s v="Des Moines"/>
    <x v="5"/>
    <n v="46"/>
    <n v="69"/>
    <n v="3174"/>
    <n v="1650.48"/>
    <n v="0.52"/>
    <x v="2"/>
    <x v="4"/>
    <x v="1"/>
  </r>
  <r>
    <x v="0"/>
    <n v="1185732"/>
    <d v="2021-06-06T00:00:00"/>
    <x v="3"/>
    <x v="38"/>
    <s v="Des Moines"/>
    <x v="0"/>
    <n v="32"/>
    <n v="137"/>
    <n v="4384"/>
    <n v="1841.28"/>
    <n v="0.42"/>
    <x v="2"/>
    <x v="11"/>
    <x v="1"/>
  </r>
  <r>
    <x v="0"/>
    <n v="1185732"/>
    <d v="2021-06-06T00:00:00"/>
    <x v="3"/>
    <x v="38"/>
    <s v="Des Moines"/>
    <x v="1"/>
    <n v="28"/>
    <n v="77"/>
    <n v="2156"/>
    <n v="1034.8799999999999"/>
    <n v="0.48"/>
    <x v="2"/>
    <x v="11"/>
    <x v="1"/>
  </r>
  <r>
    <x v="0"/>
    <n v="1185732"/>
    <d v="2021-06-06T00:00:00"/>
    <x v="3"/>
    <x v="38"/>
    <s v="Des Moines"/>
    <x v="2"/>
    <n v="23"/>
    <n v="50"/>
    <n v="1150"/>
    <n v="517.5"/>
    <n v="0.44999999999999996"/>
    <x v="2"/>
    <x v="11"/>
    <x v="1"/>
  </r>
  <r>
    <x v="0"/>
    <n v="1185732"/>
    <d v="2021-06-06T00:00:00"/>
    <x v="3"/>
    <x v="38"/>
    <s v="Des Moines"/>
    <x v="3"/>
    <n v="24"/>
    <n v="44"/>
    <n v="1056"/>
    <n v="464.64"/>
    <n v="0.44"/>
    <x v="2"/>
    <x v="11"/>
    <x v="1"/>
  </r>
  <r>
    <x v="0"/>
    <n v="1185732"/>
    <d v="2021-06-06T00:00:00"/>
    <x v="3"/>
    <x v="38"/>
    <s v="Des Moines"/>
    <x v="4"/>
    <n v="34"/>
    <n v="44"/>
    <n v="1496"/>
    <n v="957.44"/>
    <n v="0.64"/>
    <x v="2"/>
    <x v="11"/>
    <x v="1"/>
  </r>
  <r>
    <x v="0"/>
    <n v="1185732"/>
    <d v="2021-06-06T00:00:00"/>
    <x v="3"/>
    <x v="38"/>
    <s v="Des Moines"/>
    <x v="5"/>
    <n v="51"/>
    <n v="85"/>
    <n v="4335"/>
    <n v="2297.5500000000002"/>
    <n v="0.53"/>
    <x v="2"/>
    <x v="11"/>
    <x v="1"/>
  </r>
  <r>
    <x v="0"/>
    <n v="1185732"/>
    <d v="2021-07-05T00:00:00"/>
    <x v="3"/>
    <x v="38"/>
    <s v="Des Moines"/>
    <x v="0"/>
    <n v="49"/>
    <n v="138"/>
    <n v="6762"/>
    <n v="2975.28"/>
    <n v="0.44"/>
    <x v="2"/>
    <x v="5"/>
    <x v="1"/>
  </r>
  <r>
    <x v="0"/>
    <n v="1185732"/>
    <d v="2021-07-05T00:00:00"/>
    <x v="3"/>
    <x v="38"/>
    <s v="Des Moines"/>
    <x v="1"/>
    <n v="44"/>
    <n v="87"/>
    <n v="3828"/>
    <n v="1875.72"/>
    <n v="0.49"/>
    <x v="2"/>
    <x v="5"/>
    <x v="1"/>
  </r>
  <r>
    <x v="0"/>
    <n v="1185732"/>
    <d v="2021-07-05T00:00:00"/>
    <x v="3"/>
    <x v="38"/>
    <s v="Des Moines"/>
    <x v="2"/>
    <n v="36"/>
    <n v="68"/>
    <n v="2448"/>
    <n v="1077.1200000000001"/>
    <n v="0.44"/>
    <x v="2"/>
    <x v="5"/>
    <x v="1"/>
  </r>
  <r>
    <x v="0"/>
    <n v="1185732"/>
    <d v="2021-07-05T00:00:00"/>
    <x v="3"/>
    <x v="38"/>
    <s v="Des Moines"/>
    <x v="3"/>
    <n v="37"/>
    <n v="47"/>
    <n v="1739"/>
    <n v="712.99"/>
    <n v="0.41"/>
    <x v="2"/>
    <x v="5"/>
    <x v="1"/>
  </r>
  <r>
    <x v="0"/>
    <n v="1185732"/>
    <d v="2021-07-05T00:00:00"/>
    <x v="3"/>
    <x v="38"/>
    <s v="Des Moines"/>
    <x v="4"/>
    <n v="46"/>
    <n v="60"/>
    <n v="2760"/>
    <n v="1656"/>
    <n v="0.6"/>
    <x v="2"/>
    <x v="5"/>
    <x v="1"/>
  </r>
  <r>
    <x v="0"/>
    <n v="1185732"/>
    <d v="2021-07-05T00:00:00"/>
    <x v="3"/>
    <x v="38"/>
    <s v="Des Moines"/>
    <x v="5"/>
    <n v="51"/>
    <n v="94"/>
    <n v="4794"/>
    <n v="2397"/>
    <n v="0.5"/>
    <x v="2"/>
    <x v="5"/>
    <x v="1"/>
  </r>
  <r>
    <x v="0"/>
    <n v="1185732"/>
    <d v="2021-08-06T00:00:00"/>
    <x v="3"/>
    <x v="38"/>
    <s v="Des Moines"/>
    <x v="0"/>
    <n v="49"/>
    <n v="131"/>
    <n v="6419"/>
    <n v="2695.98"/>
    <n v="0.42"/>
    <x v="2"/>
    <x v="6"/>
    <x v="1"/>
  </r>
  <r>
    <x v="0"/>
    <n v="1185732"/>
    <d v="2021-08-06T00:00:00"/>
    <x v="3"/>
    <x v="38"/>
    <s v="Des Moines"/>
    <x v="1"/>
    <n v="42"/>
    <n v="78"/>
    <n v="3276"/>
    <n v="1506.9599999999998"/>
    <n v="0.45999999999999996"/>
    <x v="2"/>
    <x v="6"/>
    <x v="1"/>
  </r>
  <r>
    <x v="0"/>
    <n v="1185732"/>
    <d v="2021-08-06T00:00:00"/>
    <x v="3"/>
    <x v="38"/>
    <s v="Des Moines"/>
    <x v="2"/>
    <n v="39"/>
    <n v="61"/>
    <n v="2379"/>
    <n v="1022.97"/>
    <n v="0.43"/>
    <x v="2"/>
    <x v="6"/>
    <x v="1"/>
  </r>
  <r>
    <x v="0"/>
    <n v="1185732"/>
    <d v="2021-08-06T00:00:00"/>
    <x v="3"/>
    <x v="38"/>
    <s v="Des Moines"/>
    <x v="3"/>
    <n v="37"/>
    <n v="54"/>
    <n v="1998"/>
    <n v="819.18"/>
    <n v="0.41"/>
    <x v="2"/>
    <x v="6"/>
    <x v="1"/>
  </r>
  <r>
    <x v="0"/>
    <n v="1185732"/>
    <d v="2021-08-06T00:00:00"/>
    <x v="3"/>
    <x v="38"/>
    <s v="Des Moines"/>
    <x v="4"/>
    <n v="48"/>
    <n v="51"/>
    <n v="2448"/>
    <n v="1468.8"/>
    <n v="0.6"/>
    <x v="2"/>
    <x v="6"/>
    <x v="1"/>
  </r>
  <r>
    <x v="0"/>
    <n v="1185732"/>
    <d v="2021-08-06T00:00:00"/>
    <x v="3"/>
    <x v="38"/>
    <s v="Des Moines"/>
    <x v="5"/>
    <n v="53"/>
    <n v="98"/>
    <n v="5194"/>
    <n v="2856.7000000000003"/>
    <n v="0.55000000000000004"/>
    <x v="2"/>
    <x v="6"/>
    <x v="1"/>
  </r>
  <r>
    <x v="0"/>
    <n v="1185732"/>
    <d v="2021-09-07T00:00:00"/>
    <x v="3"/>
    <x v="38"/>
    <s v="Des Moines"/>
    <x v="0"/>
    <n v="34"/>
    <n v="133"/>
    <n v="4522"/>
    <n v="1808.8000000000002"/>
    <n v="0.4"/>
    <x v="2"/>
    <x v="7"/>
    <x v="1"/>
  </r>
  <r>
    <x v="0"/>
    <n v="1185732"/>
    <d v="2021-09-07T00:00:00"/>
    <x v="3"/>
    <x v="38"/>
    <s v="Des Moines"/>
    <x v="1"/>
    <n v="27"/>
    <n v="77"/>
    <n v="2079"/>
    <n v="977.13"/>
    <n v="0.47"/>
    <x v="2"/>
    <x v="7"/>
    <x v="1"/>
  </r>
  <r>
    <x v="0"/>
    <n v="1185732"/>
    <d v="2021-09-07T00:00:00"/>
    <x v="3"/>
    <x v="38"/>
    <s v="Des Moines"/>
    <x v="2"/>
    <n v="24"/>
    <n v="49"/>
    <n v="1176"/>
    <n v="470.40000000000003"/>
    <n v="0.4"/>
    <x v="2"/>
    <x v="7"/>
    <x v="1"/>
  </r>
  <r>
    <x v="0"/>
    <n v="1185732"/>
    <d v="2021-09-07T00:00:00"/>
    <x v="3"/>
    <x v="38"/>
    <s v="Des Moines"/>
    <x v="3"/>
    <n v="23"/>
    <n v="38"/>
    <n v="874"/>
    <n v="393.29999999999995"/>
    <n v="0.44999999999999996"/>
    <x v="2"/>
    <x v="7"/>
    <x v="1"/>
  </r>
  <r>
    <x v="0"/>
    <n v="1185732"/>
    <d v="2021-09-07T00:00:00"/>
    <x v="3"/>
    <x v="38"/>
    <s v="Des Moines"/>
    <x v="4"/>
    <n v="34"/>
    <n v="45"/>
    <n v="1530"/>
    <n v="933.3"/>
    <n v="0.61"/>
    <x v="2"/>
    <x v="7"/>
    <x v="1"/>
  </r>
  <r>
    <x v="0"/>
    <n v="1185732"/>
    <d v="2021-09-07T00:00:00"/>
    <x v="3"/>
    <x v="38"/>
    <s v="Des Moines"/>
    <x v="5"/>
    <n v="36"/>
    <n v="61"/>
    <n v="2196"/>
    <n v="1098"/>
    <n v="0.5"/>
    <x v="2"/>
    <x v="7"/>
    <x v="1"/>
  </r>
  <r>
    <x v="0"/>
    <n v="1185732"/>
    <d v="2021-10-06T00:00:00"/>
    <x v="3"/>
    <x v="38"/>
    <s v="Des Moines"/>
    <x v="0"/>
    <n v="43"/>
    <n v="112"/>
    <n v="4816"/>
    <n v="1974.56"/>
    <n v="0.41"/>
    <x v="2"/>
    <x v="8"/>
    <x v="1"/>
  </r>
  <r>
    <x v="0"/>
    <n v="1185732"/>
    <d v="2021-10-06T00:00:00"/>
    <x v="3"/>
    <x v="38"/>
    <s v="Des Moines"/>
    <x v="1"/>
    <n v="32"/>
    <n v="75"/>
    <n v="2400"/>
    <n v="1104"/>
    <n v="0.45999999999999996"/>
    <x v="2"/>
    <x v="8"/>
    <x v="1"/>
  </r>
  <r>
    <x v="0"/>
    <n v="1185732"/>
    <d v="2021-10-06T00:00:00"/>
    <x v="3"/>
    <x v="38"/>
    <s v="Des Moines"/>
    <x v="2"/>
    <n v="34"/>
    <n v="39"/>
    <n v="1326"/>
    <n v="543.66"/>
    <n v="0.41"/>
    <x v="2"/>
    <x v="8"/>
    <x v="1"/>
  </r>
  <r>
    <x v="0"/>
    <n v="1185732"/>
    <d v="2021-10-06T00:00:00"/>
    <x v="3"/>
    <x v="38"/>
    <s v="Des Moines"/>
    <x v="3"/>
    <n v="34"/>
    <n v="31"/>
    <n v="1054"/>
    <n v="442.68"/>
    <n v="0.42"/>
    <x v="2"/>
    <x v="8"/>
    <x v="1"/>
  </r>
  <r>
    <x v="0"/>
    <n v="1185732"/>
    <d v="2021-10-06T00:00:00"/>
    <x v="3"/>
    <x v="38"/>
    <s v="Des Moines"/>
    <x v="4"/>
    <n v="42"/>
    <n v="38"/>
    <n v="1596"/>
    <n v="1021.44"/>
    <n v="0.64"/>
    <x v="2"/>
    <x v="8"/>
    <x v="1"/>
  </r>
  <r>
    <x v="3"/>
    <n v="1185732"/>
    <d v="2021-10-06T00:00:00"/>
    <x v="3"/>
    <x v="38"/>
    <s v="Des Moines"/>
    <x v="5"/>
    <n v="49"/>
    <n v="73"/>
    <n v="3577"/>
    <n v="1895.8100000000002"/>
    <n v="0.53"/>
    <x v="2"/>
    <x v="8"/>
    <x v="1"/>
  </r>
  <r>
    <x v="3"/>
    <n v="1185732"/>
    <d v="2021-11-06T00:00:00"/>
    <x v="3"/>
    <x v="38"/>
    <s v="Des Moines"/>
    <x v="0"/>
    <n v="41"/>
    <n v="112"/>
    <n v="4592"/>
    <n v="2020.48"/>
    <n v="0.44"/>
    <x v="2"/>
    <x v="9"/>
    <x v="1"/>
  </r>
  <r>
    <x v="3"/>
    <n v="1185732"/>
    <d v="2021-11-06T00:00:00"/>
    <x v="3"/>
    <x v="38"/>
    <s v="Des Moines"/>
    <x v="1"/>
    <n v="32"/>
    <n v="72"/>
    <n v="2304"/>
    <n v="1128.96"/>
    <n v="0.49"/>
    <x v="2"/>
    <x v="9"/>
    <x v="1"/>
  </r>
  <r>
    <x v="3"/>
    <n v="1185732"/>
    <d v="2021-11-06T00:00:00"/>
    <x v="3"/>
    <x v="38"/>
    <s v="Des Moines"/>
    <x v="2"/>
    <n v="32"/>
    <n v="57"/>
    <n v="1824"/>
    <n v="802.56000000000006"/>
    <n v="0.44"/>
    <x v="2"/>
    <x v="9"/>
    <x v="1"/>
  </r>
  <r>
    <x v="3"/>
    <n v="1185732"/>
    <d v="2021-11-06T00:00:00"/>
    <x v="3"/>
    <x v="38"/>
    <s v="Des Moines"/>
    <x v="3"/>
    <n v="34"/>
    <n v="52"/>
    <n v="1768"/>
    <n v="724.88"/>
    <n v="0.41"/>
    <x v="2"/>
    <x v="9"/>
    <x v="1"/>
  </r>
  <r>
    <x v="3"/>
    <n v="1185732"/>
    <d v="2021-11-06T00:00:00"/>
    <x v="3"/>
    <x v="38"/>
    <s v="Des Moines"/>
    <x v="4"/>
    <n v="55"/>
    <n v="49"/>
    <n v="2695"/>
    <n v="1617"/>
    <n v="0.6"/>
    <x v="2"/>
    <x v="9"/>
    <x v="1"/>
  </r>
  <r>
    <x v="3"/>
    <n v="1185732"/>
    <d v="2021-11-06T00:00:00"/>
    <x v="3"/>
    <x v="38"/>
    <s v="Des Moines"/>
    <x v="5"/>
    <n v="59"/>
    <n v="72"/>
    <n v="4248"/>
    <n v="2208.96"/>
    <n v="0.52"/>
    <x v="2"/>
    <x v="9"/>
    <x v="1"/>
  </r>
  <r>
    <x v="3"/>
    <n v="1185732"/>
    <d v="2021-12-05T00:00:00"/>
    <x v="3"/>
    <x v="38"/>
    <s v="Des Moines"/>
    <x v="0"/>
    <n v="54"/>
    <n v="147"/>
    <n v="7938"/>
    <n v="3333.96"/>
    <n v="0.42"/>
    <x v="2"/>
    <x v="10"/>
    <x v="1"/>
  </r>
  <r>
    <x v="3"/>
    <n v="1185732"/>
    <d v="2021-12-05T00:00:00"/>
    <x v="3"/>
    <x v="38"/>
    <s v="Des Moines"/>
    <x v="1"/>
    <n v="47"/>
    <n v="91"/>
    <n v="4277"/>
    <n v="2010.1899999999998"/>
    <n v="0.47"/>
    <x v="2"/>
    <x v="10"/>
    <x v="1"/>
  </r>
  <r>
    <x v="3"/>
    <n v="1185732"/>
    <d v="2021-12-05T00:00:00"/>
    <x v="3"/>
    <x v="38"/>
    <s v="Des Moines"/>
    <x v="2"/>
    <n v="47"/>
    <n v="83"/>
    <n v="3901"/>
    <n v="1638.4199999999998"/>
    <n v="0.42"/>
    <x v="2"/>
    <x v="10"/>
    <x v="1"/>
  </r>
  <r>
    <x v="3"/>
    <n v="1185732"/>
    <d v="2021-12-05T00:00:00"/>
    <x v="3"/>
    <x v="38"/>
    <s v="Des Moines"/>
    <x v="3"/>
    <n v="49"/>
    <n v="61"/>
    <n v="2989"/>
    <n v="1285.27"/>
    <n v="0.43"/>
    <x v="2"/>
    <x v="10"/>
    <x v="1"/>
  </r>
  <r>
    <x v="3"/>
    <n v="1185732"/>
    <d v="2021-12-05T00:00:00"/>
    <x v="3"/>
    <x v="38"/>
    <s v="Des Moines"/>
    <x v="4"/>
    <n v="59"/>
    <n v="59"/>
    <n v="3481"/>
    <n v="2123.41"/>
    <n v="0.61"/>
    <x v="2"/>
    <x v="10"/>
    <x v="1"/>
  </r>
  <r>
    <x v="3"/>
    <n v="1185732"/>
    <d v="2021-12-05T00:00:00"/>
    <x v="3"/>
    <x v="38"/>
    <s v="Des Moines"/>
    <x v="5"/>
    <n v="59"/>
    <n v="88"/>
    <n v="5192"/>
    <n v="2855.6000000000004"/>
    <n v="0.55000000000000004"/>
    <x v="2"/>
    <x v="10"/>
    <x v="1"/>
  </r>
  <r>
    <x v="3"/>
    <n v="1185732"/>
    <d v="2021-01-03T00:00:00"/>
    <x v="3"/>
    <x v="38"/>
    <s v="Des Moines"/>
    <x v="0"/>
    <n v="28"/>
    <n v="126"/>
    <n v="3528"/>
    <n v="1587.6"/>
    <n v="0.44999999999999996"/>
    <x v="2"/>
    <x v="0"/>
    <x v="1"/>
  </r>
  <r>
    <x v="3"/>
    <n v="1185732"/>
    <d v="2021-01-03T00:00:00"/>
    <x v="3"/>
    <x v="38"/>
    <s v="Des Moines"/>
    <x v="1"/>
    <n v="29"/>
    <n v="70"/>
    <n v="2030"/>
    <n v="933.8"/>
    <n v="0.45999999999999996"/>
    <x v="2"/>
    <x v="0"/>
    <x v="1"/>
  </r>
  <r>
    <x v="3"/>
    <n v="1185732"/>
    <d v="2021-01-03T00:00:00"/>
    <x v="3"/>
    <x v="38"/>
    <s v="Des Moines"/>
    <x v="2"/>
    <n v="18"/>
    <n v="65"/>
    <n v="1170"/>
    <n v="479.7"/>
    <n v="0.41"/>
    <x v="2"/>
    <x v="0"/>
    <x v="1"/>
  </r>
  <r>
    <x v="3"/>
    <n v="1185732"/>
    <d v="2021-01-03T00:00:00"/>
    <x v="3"/>
    <x v="38"/>
    <s v="Des Moines"/>
    <x v="3"/>
    <n v="23"/>
    <n v="29"/>
    <n v="667"/>
    <n v="300.14999999999998"/>
    <n v="0.44999999999999996"/>
    <x v="2"/>
    <x v="0"/>
    <x v="1"/>
  </r>
  <r>
    <x v="3"/>
    <n v="1185732"/>
    <d v="2021-01-03T00:00:00"/>
    <x v="3"/>
    <x v="38"/>
    <s v="Des Moines"/>
    <x v="4"/>
    <n v="38"/>
    <n v="45"/>
    <n v="1710"/>
    <n v="1060.2"/>
    <n v="0.62"/>
    <x v="2"/>
    <x v="0"/>
    <x v="1"/>
  </r>
  <r>
    <x v="3"/>
    <n v="1185732"/>
    <d v="2021-01-03T00:00:00"/>
    <x v="3"/>
    <x v="38"/>
    <s v="Des Moines"/>
    <x v="5"/>
    <n v="28"/>
    <n v="73"/>
    <n v="2044"/>
    <n v="1124.2"/>
    <n v="0.55000000000000004"/>
    <x v="2"/>
    <x v="0"/>
    <x v="1"/>
  </r>
  <r>
    <x v="3"/>
    <n v="1185732"/>
    <d v="2021-02-03T00:00:00"/>
    <x v="3"/>
    <x v="38"/>
    <s v="Des Moines"/>
    <x v="0"/>
    <n v="29"/>
    <n v="140"/>
    <n v="4060"/>
    <n v="1664.6"/>
    <n v="0.41"/>
    <x v="2"/>
    <x v="1"/>
    <x v="1"/>
  </r>
  <r>
    <x v="3"/>
    <n v="1185732"/>
    <d v="2021-02-03T00:00:00"/>
    <x v="3"/>
    <x v="38"/>
    <s v="Des Moines"/>
    <x v="1"/>
    <n v="29"/>
    <n v="39"/>
    <n v="1131"/>
    <n v="554.18999999999994"/>
    <n v="0.49"/>
    <x v="2"/>
    <x v="1"/>
    <x v="1"/>
  </r>
  <r>
    <x v="3"/>
    <n v="1185732"/>
    <d v="2021-02-03T00:00:00"/>
    <x v="3"/>
    <x v="38"/>
    <s v="Des Moines"/>
    <x v="2"/>
    <n v="20"/>
    <n v="60"/>
    <n v="1200"/>
    <n v="516"/>
    <n v="0.43"/>
    <x v="2"/>
    <x v="1"/>
    <x v="1"/>
  </r>
  <r>
    <x v="3"/>
    <n v="1185732"/>
    <d v="2021-02-03T00:00:00"/>
    <x v="3"/>
    <x v="39"/>
    <s v="Milwaukee"/>
    <x v="3"/>
    <n v="23"/>
    <n v="20"/>
    <n v="460"/>
    <n v="197.79999999999998"/>
    <n v="0.43"/>
    <x v="2"/>
    <x v="1"/>
    <x v="1"/>
  </r>
  <r>
    <x v="3"/>
    <n v="1185732"/>
    <d v="2021-02-03T00:00:00"/>
    <x v="3"/>
    <x v="39"/>
    <s v="Milwaukee"/>
    <x v="4"/>
    <n v="38"/>
    <n v="38"/>
    <n v="1444"/>
    <n v="880.84"/>
    <n v="0.61"/>
    <x v="2"/>
    <x v="1"/>
    <x v="1"/>
  </r>
  <r>
    <x v="3"/>
    <n v="1185732"/>
    <d v="2021-02-03T00:00:00"/>
    <x v="3"/>
    <x v="39"/>
    <s v="Milwaukee"/>
    <x v="5"/>
    <n v="14"/>
    <n v="65"/>
    <n v="910"/>
    <n v="464.1"/>
    <n v="0.51"/>
    <x v="2"/>
    <x v="1"/>
    <x v="1"/>
  </r>
  <r>
    <x v="3"/>
    <n v="1185732"/>
    <d v="2021-03-02T00:00:00"/>
    <x v="3"/>
    <x v="39"/>
    <s v="Milwaukee"/>
    <x v="0"/>
    <n v="19"/>
    <n v="141"/>
    <n v="2679"/>
    <n v="1098.3899999999999"/>
    <n v="0.41"/>
    <x v="2"/>
    <x v="2"/>
    <x v="1"/>
  </r>
  <r>
    <x v="3"/>
    <n v="1185732"/>
    <d v="2021-03-02T00:00:00"/>
    <x v="3"/>
    <x v="39"/>
    <s v="Milwaukee"/>
    <x v="1"/>
    <n v="19"/>
    <n v="44"/>
    <n v="836"/>
    <n v="418"/>
    <n v="0.5"/>
    <x v="2"/>
    <x v="2"/>
    <x v="1"/>
  </r>
  <r>
    <x v="3"/>
    <n v="1185732"/>
    <d v="2021-03-02T00:00:00"/>
    <x v="3"/>
    <x v="39"/>
    <s v="Milwaukee"/>
    <x v="2"/>
    <n v="9"/>
    <n v="59"/>
    <n v="531"/>
    <n v="233.64000000000001"/>
    <n v="0.44"/>
    <x v="2"/>
    <x v="2"/>
    <x v="1"/>
  </r>
  <r>
    <x v="3"/>
    <n v="1185732"/>
    <d v="2021-03-02T00:00:00"/>
    <x v="3"/>
    <x v="39"/>
    <s v="Milwaukee"/>
    <x v="3"/>
    <n v="14"/>
    <n v="20"/>
    <n v="280"/>
    <n v="114.8"/>
    <n v="0.41"/>
    <x v="2"/>
    <x v="2"/>
    <x v="1"/>
  </r>
  <r>
    <x v="3"/>
    <n v="1185732"/>
    <d v="2021-03-02T00:00:00"/>
    <x v="3"/>
    <x v="39"/>
    <s v="Milwaukee"/>
    <x v="4"/>
    <n v="29"/>
    <n v="34"/>
    <n v="986"/>
    <n v="601.46"/>
    <n v="0.61"/>
    <x v="2"/>
    <x v="2"/>
    <x v="1"/>
  </r>
  <r>
    <x v="3"/>
    <n v="1185732"/>
    <d v="2021-03-02T00:00:00"/>
    <x v="3"/>
    <x v="39"/>
    <s v="Milwaukee"/>
    <x v="5"/>
    <n v="18"/>
    <n v="63"/>
    <n v="1134"/>
    <n v="612.36"/>
    <n v="0.54"/>
    <x v="2"/>
    <x v="2"/>
    <x v="1"/>
  </r>
  <r>
    <x v="3"/>
    <n v="1185732"/>
    <d v="2021-04-03T00:00:00"/>
    <x v="3"/>
    <x v="39"/>
    <s v="Milwaukee"/>
    <x v="0"/>
    <n v="18"/>
    <n v="122"/>
    <n v="2196"/>
    <n v="900.3599999999999"/>
    <n v="0.41"/>
    <x v="2"/>
    <x v="3"/>
    <x v="1"/>
  </r>
  <r>
    <x v="3"/>
    <n v="1185732"/>
    <d v="2021-04-03T00:00:00"/>
    <x v="3"/>
    <x v="39"/>
    <s v="Milwaukee"/>
    <x v="1"/>
    <n v="20"/>
    <n v="39"/>
    <n v="780"/>
    <n v="358.79999999999995"/>
    <n v="0.45999999999999996"/>
    <x v="2"/>
    <x v="3"/>
    <x v="1"/>
  </r>
  <r>
    <x v="3"/>
    <n v="1185732"/>
    <d v="2021-04-03T00:00:00"/>
    <x v="3"/>
    <x v="39"/>
    <s v="Milwaukee"/>
    <x v="2"/>
    <n v="9"/>
    <n v="41"/>
    <n v="369"/>
    <n v="158.66999999999999"/>
    <n v="0.43"/>
    <x v="2"/>
    <x v="3"/>
    <x v="1"/>
  </r>
  <r>
    <x v="3"/>
    <n v="1185732"/>
    <d v="2021-04-03T00:00:00"/>
    <x v="3"/>
    <x v="39"/>
    <s v="Milwaukee"/>
    <x v="3"/>
    <n v="15"/>
    <n v="22"/>
    <n v="330"/>
    <n v="135.29999999999998"/>
    <n v="0.41"/>
    <x v="2"/>
    <x v="3"/>
    <x v="1"/>
  </r>
  <r>
    <x v="3"/>
    <n v="1185732"/>
    <d v="2021-04-03T00:00:00"/>
    <x v="3"/>
    <x v="39"/>
    <s v="Milwaukee"/>
    <x v="4"/>
    <n v="55"/>
    <n v="26"/>
    <n v="1430"/>
    <n v="886.6"/>
    <n v="0.62"/>
    <x v="2"/>
    <x v="3"/>
    <x v="1"/>
  </r>
  <r>
    <x v="3"/>
    <n v="1185732"/>
    <d v="2021-04-03T00:00:00"/>
    <x v="3"/>
    <x v="39"/>
    <s v="Milwaukee"/>
    <x v="5"/>
    <n v="49"/>
    <n v="61"/>
    <n v="2989"/>
    <n v="1643.95"/>
    <n v="0.55000000000000004"/>
    <x v="2"/>
    <x v="3"/>
    <x v="1"/>
  </r>
  <r>
    <x v="3"/>
    <n v="1185732"/>
    <d v="2021-05-04T00:00:00"/>
    <x v="3"/>
    <x v="39"/>
    <s v="Milwaukee"/>
    <x v="0"/>
    <n v="58"/>
    <n v="134"/>
    <n v="7772"/>
    <n v="3186.52"/>
    <n v="0.41"/>
    <x v="2"/>
    <x v="4"/>
    <x v="1"/>
  </r>
  <r>
    <x v="3"/>
    <n v="1185732"/>
    <d v="2021-05-04T00:00:00"/>
    <x v="3"/>
    <x v="39"/>
    <s v="Milwaukee"/>
    <x v="1"/>
    <n v="39"/>
    <n v="50"/>
    <n v="1950"/>
    <n v="955.5"/>
    <n v="0.49"/>
    <x v="2"/>
    <x v="4"/>
    <x v="1"/>
  </r>
  <r>
    <x v="3"/>
    <n v="1185732"/>
    <d v="2021-05-04T00:00:00"/>
    <x v="3"/>
    <x v="39"/>
    <s v="Milwaukee"/>
    <x v="2"/>
    <n v="33"/>
    <n v="49"/>
    <n v="1617"/>
    <n v="727.65"/>
    <n v="0.44999999999999996"/>
    <x v="2"/>
    <x v="4"/>
    <x v="1"/>
  </r>
  <r>
    <x v="3"/>
    <n v="1185732"/>
    <d v="2021-05-04T00:00:00"/>
    <x v="3"/>
    <x v="39"/>
    <s v="Milwaukee"/>
    <x v="3"/>
    <n v="32"/>
    <n v="38"/>
    <n v="1216"/>
    <n v="535.04"/>
    <n v="0.44"/>
    <x v="2"/>
    <x v="4"/>
    <x v="1"/>
  </r>
  <r>
    <x v="3"/>
    <n v="1185732"/>
    <d v="2021-05-04T00:00:00"/>
    <x v="3"/>
    <x v="39"/>
    <s v="Milwaukee"/>
    <x v="4"/>
    <n v="44"/>
    <n v="53"/>
    <n v="2332"/>
    <n v="1422.52"/>
    <n v="0.61"/>
    <x v="2"/>
    <x v="4"/>
    <x v="1"/>
  </r>
  <r>
    <x v="3"/>
    <n v="1185732"/>
    <d v="2021-05-04T00:00:00"/>
    <x v="3"/>
    <x v="39"/>
    <s v="Milwaukee"/>
    <x v="5"/>
    <n v="47"/>
    <n v="90"/>
    <n v="4230"/>
    <n v="2157.3000000000002"/>
    <n v="0.51"/>
    <x v="2"/>
    <x v="4"/>
    <x v="1"/>
  </r>
  <r>
    <x v="3"/>
    <n v="1185732"/>
    <d v="2021-06-03T00:00:00"/>
    <x v="3"/>
    <x v="39"/>
    <s v="Milwaukee"/>
    <x v="0"/>
    <n v="32"/>
    <n v="160"/>
    <n v="5120"/>
    <n v="2252.8000000000002"/>
    <n v="0.44"/>
    <x v="2"/>
    <x v="11"/>
    <x v="1"/>
  </r>
  <r>
    <x v="3"/>
    <n v="1185732"/>
    <d v="2021-06-03T00:00:00"/>
    <x v="3"/>
    <x v="39"/>
    <s v="Milwaukee"/>
    <x v="1"/>
    <n v="27"/>
    <n v="90"/>
    <n v="2430"/>
    <n v="1190.7"/>
    <n v="0.49"/>
    <x v="2"/>
    <x v="11"/>
    <x v="1"/>
  </r>
  <r>
    <x v="3"/>
    <n v="1185732"/>
    <d v="2021-06-03T00:00:00"/>
    <x v="3"/>
    <x v="39"/>
    <s v="Milwaukee"/>
    <x v="2"/>
    <n v="24"/>
    <n v="52"/>
    <n v="1248"/>
    <n v="549.12"/>
    <n v="0.44"/>
    <x v="2"/>
    <x v="11"/>
    <x v="1"/>
  </r>
  <r>
    <x v="3"/>
    <n v="1185732"/>
    <d v="2021-06-03T00:00:00"/>
    <x v="3"/>
    <x v="39"/>
    <s v="Milwaukee"/>
    <x v="3"/>
    <n v="24"/>
    <n v="47"/>
    <n v="1128"/>
    <n v="462.47999999999996"/>
    <n v="0.41"/>
    <x v="2"/>
    <x v="11"/>
    <x v="1"/>
  </r>
  <r>
    <x v="3"/>
    <n v="1185732"/>
    <d v="2021-06-03T00:00:00"/>
    <x v="3"/>
    <x v="39"/>
    <s v="Milwaukee"/>
    <x v="4"/>
    <n v="34"/>
    <n v="46"/>
    <n v="1564"/>
    <n v="938.4"/>
    <n v="0.6"/>
    <x v="2"/>
    <x v="11"/>
    <x v="1"/>
  </r>
  <r>
    <x v="3"/>
    <n v="1185732"/>
    <d v="2021-06-03T00:00:00"/>
    <x v="3"/>
    <x v="39"/>
    <s v="Milwaukee"/>
    <x v="5"/>
    <n v="51"/>
    <n v="98"/>
    <n v="4998"/>
    <n v="2748.9"/>
    <n v="0.55000000000000004"/>
    <x v="2"/>
    <x v="11"/>
    <x v="1"/>
  </r>
  <r>
    <x v="3"/>
    <n v="1185732"/>
    <d v="2021-07-02T00:00:00"/>
    <x v="3"/>
    <x v="39"/>
    <s v="Milwaukee"/>
    <x v="0"/>
    <n v="45"/>
    <n v="149"/>
    <n v="6705"/>
    <n v="2816.1"/>
    <n v="0.42"/>
    <x v="2"/>
    <x v="5"/>
    <x v="1"/>
  </r>
  <r>
    <x v="3"/>
    <n v="1185732"/>
    <d v="2021-07-02T00:00:00"/>
    <x v="3"/>
    <x v="39"/>
    <s v="Milwaukee"/>
    <x v="1"/>
    <n v="42"/>
    <n v="87"/>
    <n v="3654"/>
    <n v="1790.46"/>
    <n v="0.49"/>
    <x v="2"/>
    <x v="5"/>
    <x v="1"/>
  </r>
  <r>
    <x v="3"/>
    <n v="1185732"/>
    <d v="2021-07-02T00:00:00"/>
    <x v="3"/>
    <x v="39"/>
    <s v="Milwaukee"/>
    <x v="2"/>
    <n v="38"/>
    <n v="61"/>
    <n v="2318"/>
    <n v="996.74"/>
    <n v="0.43"/>
    <x v="2"/>
    <x v="5"/>
    <x v="1"/>
  </r>
  <r>
    <x v="3"/>
    <n v="1185732"/>
    <d v="2021-07-02T00:00:00"/>
    <x v="3"/>
    <x v="39"/>
    <s v="Milwaukee"/>
    <x v="3"/>
    <n v="38"/>
    <n v="51"/>
    <n v="1938"/>
    <n v="813.95999999999992"/>
    <n v="0.42"/>
    <x v="2"/>
    <x v="5"/>
    <x v="1"/>
  </r>
  <r>
    <x v="3"/>
    <n v="1185732"/>
    <d v="2021-07-02T00:00:00"/>
    <x v="3"/>
    <x v="39"/>
    <s v="Milwaukee"/>
    <x v="4"/>
    <n v="48"/>
    <n v="50"/>
    <n v="2400"/>
    <n v="1488"/>
    <n v="0.62"/>
    <x v="2"/>
    <x v="5"/>
    <x v="1"/>
  </r>
  <r>
    <x v="3"/>
    <n v="1185732"/>
    <d v="2021-07-02T00:00:00"/>
    <x v="3"/>
    <x v="39"/>
    <s v="Milwaukee"/>
    <x v="5"/>
    <n v="52"/>
    <n v="94"/>
    <n v="4888"/>
    <n v="2639.52"/>
    <n v="0.54"/>
    <x v="2"/>
    <x v="5"/>
    <x v="1"/>
  </r>
  <r>
    <x v="3"/>
    <n v="1185732"/>
    <d v="2021-08-03T00:00:00"/>
    <x v="3"/>
    <x v="39"/>
    <s v="Milwaukee"/>
    <x v="0"/>
    <n v="46"/>
    <n v="158"/>
    <n v="7268"/>
    <n v="3052.56"/>
    <n v="0.42"/>
    <x v="2"/>
    <x v="6"/>
    <x v="1"/>
  </r>
  <r>
    <x v="3"/>
    <n v="1185732"/>
    <d v="2021-08-03T00:00:00"/>
    <x v="3"/>
    <x v="39"/>
    <s v="Milwaukee"/>
    <x v="1"/>
    <n v="43"/>
    <n v="84"/>
    <n v="3612"/>
    <n v="1697.6399999999999"/>
    <n v="0.47"/>
    <x v="2"/>
    <x v="6"/>
    <x v="1"/>
  </r>
  <r>
    <x v="3"/>
    <n v="1185732"/>
    <d v="2021-08-03T00:00:00"/>
    <x v="3"/>
    <x v="39"/>
    <s v="Milwaukee"/>
    <x v="2"/>
    <n v="39"/>
    <n v="56"/>
    <n v="2184"/>
    <n v="873.6"/>
    <n v="0.4"/>
    <x v="2"/>
    <x v="6"/>
    <x v="1"/>
  </r>
  <r>
    <x v="3"/>
    <n v="1185732"/>
    <d v="2021-08-03T00:00:00"/>
    <x v="3"/>
    <x v="39"/>
    <s v="Milwaukee"/>
    <x v="3"/>
    <n v="39"/>
    <n v="50"/>
    <n v="1950"/>
    <n v="877.49999999999989"/>
    <n v="0.44999999999999996"/>
    <x v="2"/>
    <x v="6"/>
    <x v="1"/>
  </r>
  <r>
    <x v="3"/>
    <n v="1185732"/>
    <d v="2021-08-03T00:00:00"/>
    <x v="3"/>
    <x v="39"/>
    <s v="Milwaukee"/>
    <x v="4"/>
    <n v="48"/>
    <n v="46"/>
    <n v="2208"/>
    <n v="1435.2"/>
    <n v="0.65"/>
    <x v="2"/>
    <x v="6"/>
    <x v="1"/>
  </r>
  <r>
    <x v="3"/>
    <n v="1185732"/>
    <d v="2021-08-03T00:00:00"/>
    <x v="3"/>
    <x v="39"/>
    <s v="Milwaukee"/>
    <x v="5"/>
    <n v="52"/>
    <n v="102"/>
    <n v="5304"/>
    <n v="2705.04"/>
    <n v="0.51"/>
    <x v="2"/>
    <x v="6"/>
    <x v="1"/>
  </r>
  <r>
    <x v="3"/>
    <n v="1185732"/>
    <d v="2021-09-04T00:00:00"/>
    <x v="3"/>
    <x v="39"/>
    <s v="Milwaukee"/>
    <x v="0"/>
    <n v="33"/>
    <n v="143"/>
    <n v="4719"/>
    <n v="1934.79"/>
    <n v="0.41"/>
    <x v="2"/>
    <x v="7"/>
    <x v="1"/>
  </r>
  <r>
    <x v="3"/>
    <n v="1185732"/>
    <d v="2021-09-04T00:00:00"/>
    <x v="3"/>
    <x v="39"/>
    <s v="Milwaukee"/>
    <x v="1"/>
    <n v="29"/>
    <n v="65"/>
    <n v="1885"/>
    <n v="848.24999999999989"/>
    <n v="0.44999999999999996"/>
    <x v="2"/>
    <x v="7"/>
    <x v="1"/>
  </r>
  <r>
    <x v="3"/>
    <n v="1185732"/>
    <d v="2021-09-04T00:00:00"/>
    <x v="3"/>
    <x v="39"/>
    <s v="Milwaukee"/>
    <x v="2"/>
    <n v="24"/>
    <n v="44"/>
    <n v="1056"/>
    <n v="475.19999999999993"/>
    <n v="0.44999999999999996"/>
    <x v="2"/>
    <x v="7"/>
    <x v="1"/>
  </r>
  <r>
    <x v="3"/>
    <n v="1185732"/>
    <d v="2021-09-04T00:00:00"/>
    <x v="3"/>
    <x v="39"/>
    <s v="Milwaukee"/>
    <x v="3"/>
    <n v="23"/>
    <n v="34"/>
    <n v="782"/>
    <n v="351.9"/>
    <n v="0.44999999999999996"/>
    <x v="2"/>
    <x v="7"/>
    <x v="1"/>
  </r>
  <r>
    <x v="3"/>
    <n v="1185732"/>
    <d v="2021-09-04T00:00:00"/>
    <x v="3"/>
    <x v="39"/>
    <s v="Milwaukee"/>
    <x v="4"/>
    <n v="33"/>
    <n v="33"/>
    <n v="1089"/>
    <n v="707.85"/>
    <n v="0.65"/>
    <x v="2"/>
    <x v="7"/>
    <x v="1"/>
  </r>
  <r>
    <x v="3"/>
    <n v="1185732"/>
    <d v="2021-09-04T00:00:00"/>
    <x v="3"/>
    <x v="39"/>
    <s v="Milwaukee"/>
    <x v="5"/>
    <n v="38"/>
    <n v="52"/>
    <n v="1976"/>
    <n v="988"/>
    <n v="0.5"/>
    <x v="2"/>
    <x v="7"/>
    <x v="1"/>
  </r>
  <r>
    <x v="3"/>
    <n v="1185732"/>
    <d v="2021-10-03T00:00:00"/>
    <x v="3"/>
    <x v="39"/>
    <s v="Milwaukee"/>
    <x v="0"/>
    <n v="43"/>
    <n v="113"/>
    <n v="4859"/>
    <n v="2040.78"/>
    <n v="0.42"/>
    <x v="2"/>
    <x v="8"/>
    <x v="1"/>
  </r>
  <r>
    <x v="3"/>
    <n v="1185732"/>
    <d v="2021-10-03T00:00:00"/>
    <x v="3"/>
    <x v="39"/>
    <s v="Milwaukee"/>
    <x v="1"/>
    <n v="33"/>
    <n v="68"/>
    <n v="2244"/>
    <n v="1077.1199999999999"/>
    <n v="0.48"/>
    <x v="2"/>
    <x v="8"/>
    <x v="1"/>
  </r>
  <r>
    <x v="3"/>
    <n v="1185732"/>
    <d v="2021-10-03T00:00:00"/>
    <x v="3"/>
    <x v="39"/>
    <s v="Milwaukee"/>
    <x v="2"/>
    <n v="34"/>
    <n v="33"/>
    <n v="1122"/>
    <n v="482.46"/>
    <n v="0.43"/>
    <x v="2"/>
    <x v="8"/>
    <x v="1"/>
  </r>
  <r>
    <x v="3"/>
    <n v="1185732"/>
    <d v="2021-10-03T00:00:00"/>
    <x v="3"/>
    <x v="39"/>
    <s v="Milwaukee"/>
    <x v="3"/>
    <n v="32"/>
    <n v="33"/>
    <n v="1056"/>
    <n v="432.96"/>
    <n v="0.41"/>
    <x v="2"/>
    <x v="8"/>
    <x v="1"/>
  </r>
  <r>
    <x v="3"/>
    <n v="1185732"/>
    <d v="2021-10-03T00:00:00"/>
    <x v="3"/>
    <x v="39"/>
    <s v="Milwaukee"/>
    <x v="4"/>
    <n v="44"/>
    <n v="33"/>
    <n v="1452"/>
    <n v="914.76"/>
    <n v="0.63"/>
    <x v="2"/>
    <x v="8"/>
    <x v="1"/>
  </r>
  <r>
    <x v="3"/>
    <n v="1185732"/>
    <d v="2021-10-03T00:00:00"/>
    <x v="3"/>
    <x v="39"/>
    <s v="Milwaukee"/>
    <x v="5"/>
    <n v="46"/>
    <n v="65"/>
    <n v="2990"/>
    <n v="1524.9"/>
    <n v="0.51"/>
    <x v="2"/>
    <x v="8"/>
    <x v="1"/>
  </r>
  <r>
    <x v="3"/>
    <n v="1185732"/>
    <d v="2021-11-03T00:00:00"/>
    <x v="3"/>
    <x v="39"/>
    <s v="Milwaukee"/>
    <x v="0"/>
    <n v="41"/>
    <n v="104"/>
    <n v="4264"/>
    <n v="1833.52"/>
    <n v="0.43"/>
    <x v="2"/>
    <x v="9"/>
    <x v="1"/>
  </r>
  <r>
    <x v="3"/>
    <n v="1185732"/>
    <d v="2021-11-03T00:00:00"/>
    <x v="3"/>
    <x v="39"/>
    <s v="Milwaukee"/>
    <x v="1"/>
    <n v="32"/>
    <n v="78"/>
    <n v="2496"/>
    <n v="1173.1199999999999"/>
    <n v="0.47"/>
    <x v="2"/>
    <x v="9"/>
    <x v="1"/>
  </r>
  <r>
    <x v="3"/>
    <n v="1185732"/>
    <d v="2021-11-03T00:00:00"/>
    <x v="3"/>
    <x v="39"/>
    <s v="Milwaukee"/>
    <x v="2"/>
    <n v="33"/>
    <n v="69"/>
    <n v="2277"/>
    <n v="956.33999999999992"/>
    <n v="0.42"/>
    <x v="2"/>
    <x v="9"/>
    <x v="1"/>
  </r>
  <r>
    <x v="3"/>
    <n v="1185732"/>
    <d v="2021-11-03T00:00:00"/>
    <x v="3"/>
    <x v="39"/>
    <s v="Milwaukee"/>
    <x v="3"/>
    <n v="33"/>
    <n v="65"/>
    <n v="2145"/>
    <n v="965.24999999999989"/>
    <n v="0.44999999999999996"/>
    <x v="2"/>
    <x v="9"/>
    <x v="1"/>
  </r>
  <r>
    <x v="3"/>
    <n v="1185732"/>
    <d v="2021-11-03T00:00:00"/>
    <x v="3"/>
    <x v="39"/>
    <s v="Milwaukee"/>
    <x v="4"/>
    <n v="58"/>
    <n v="56"/>
    <n v="3248"/>
    <n v="2013.76"/>
    <n v="0.62"/>
    <x v="2"/>
    <x v="9"/>
    <x v="1"/>
  </r>
  <r>
    <x v="3"/>
    <n v="1185732"/>
    <d v="2021-11-03T00:00:00"/>
    <x v="3"/>
    <x v="39"/>
    <s v="Milwaukee"/>
    <x v="5"/>
    <n v="61"/>
    <n v="75"/>
    <n v="4575"/>
    <n v="2333.25"/>
    <n v="0.51"/>
    <x v="2"/>
    <x v="9"/>
    <x v="1"/>
  </r>
  <r>
    <x v="3"/>
    <n v="1185732"/>
    <d v="2021-12-02T00:00:00"/>
    <x v="3"/>
    <x v="39"/>
    <s v="Milwaukee"/>
    <x v="0"/>
    <n v="58"/>
    <n v="138"/>
    <n v="8004"/>
    <n v="3281.64"/>
    <n v="0.41"/>
    <x v="2"/>
    <x v="10"/>
    <x v="1"/>
  </r>
  <r>
    <x v="3"/>
    <n v="1185732"/>
    <d v="2021-12-02T00:00:00"/>
    <x v="3"/>
    <x v="39"/>
    <s v="Milwaukee"/>
    <x v="1"/>
    <n v="49"/>
    <n v="102"/>
    <n v="4998"/>
    <n v="2349.06"/>
    <n v="0.47"/>
    <x v="2"/>
    <x v="10"/>
    <x v="1"/>
  </r>
  <r>
    <x v="3"/>
    <n v="1185732"/>
    <d v="2021-12-02T00:00:00"/>
    <x v="3"/>
    <x v="39"/>
    <s v="Milwaukee"/>
    <x v="2"/>
    <n v="45"/>
    <n v="87"/>
    <n v="3915"/>
    <n v="1722.6"/>
    <n v="0.44"/>
    <x v="2"/>
    <x v="10"/>
    <x v="1"/>
  </r>
  <r>
    <x v="3"/>
    <n v="1185732"/>
    <d v="2021-12-02T00:00:00"/>
    <x v="3"/>
    <x v="39"/>
    <s v="Milwaukee"/>
    <x v="3"/>
    <n v="48"/>
    <n v="73"/>
    <n v="3504"/>
    <n v="1576.8"/>
    <n v="0.44999999999999996"/>
    <x v="2"/>
    <x v="10"/>
    <x v="1"/>
  </r>
  <r>
    <x v="3"/>
    <n v="1185732"/>
    <d v="2021-12-02T00:00:00"/>
    <x v="3"/>
    <x v="39"/>
    <s v="Milwaukee"/>
    <x v="4"/>
    <n v="57"/>
    <n v="73"/>
    <n v="4161"/>
    <n v="2496.6"/>
    <n v="0.6"/>
    <x v="2"/>
    <x v="10"/>
    <x v="1"/>
  </r>
  <r>
    <x v="3"/>
    <n v="1185732"/>
    <d v="2021-12-02T00:00:00"/>
    <x v="3"/>
    <x v="39"/>
    <s v="Milwaukee"/>
    <x v="5"/>
    <n v="59"/>
    <n v="88"/>
    <n v="5192"/>
    <n v="2699.84"/>
    <n v="0.52"/>
    <x v="2"/>
    <x v="10"/>
    <x v="1"/>
  </r>
  <r>
    <x v="3"/>
    <n v="1185732"/>
    <d v="2021-01-10T00:00:00"/>
    <x v="3"/>
    <x v="39"/>
    <s v="Milwaukee"/>
    <x v="0"/>
    <n v="32"/>
    <n v="140"/>
    <n v="4480"/>
    <n v="2329.6"/>
    <n v="0.52"/>
    <x v="2"/>
    <x v="0"/>
    <x v="1"/>
  </r>
  <r>
    <x v="3"/>
    <n v="1185732"/>
    <d v="2021-01-10T00:00:00"/>
    <x v="3"/>
    <x v="39"/>
    <s v="Milwaukee"/>
    <x v="1"/>
    <n v="32"/>
    <n v="78"/>
    <n v="2496"/>
    <n v="1272.96"/>
    <n v="0.51"/>
    <x v="2"/>
    <x v="0"/>
    <x v="1"/>
  </r>
  <r>
    <x v="3"/>
    <n v="1185732"/>
    <d v="2021-01-10T00:00:00"/>
    <x v="3"/>
    <x v="39"/>
    <s v="Milwaukee"/>
    <x v="2"/>
    <n v="24"/>
    <n v="87"/>
    <n v="2088"/>
    <n v="939.59999999999991"/>
    <n v="0.44999999999999996"/>
    <x v="2"/>
    <x v="0"/>
    <x v="1"/>
  </r>
  <r>
    <x v="3"/>
    <n v="1185732"/>
    <d v="2021-01-10T00:00:00"/>
    <x v="3"/>
    <x v="39"/>
    <s v="Milwaukee"/>
    <x v="3"/>
    <n v="28"/>
    <n v="44"/>
    <n v="1232"/>
    <n v="591.36"/>
    <n v="0.48"/>
    <x v="2"/>
    <x v="0"/>
    <x v="1"/>
  </r>
  <r>
    <x v="3"/>
    <n v="1185732"/>
    <d v="2021-01-10T00:00:00"/>
    <x v="3"/>
    <x v="39"/>
    <s v="Milwaukee"/>
    <x v="4"/>
    <n v="41"/>
    <n v="58"/>
    <n v="2378"/>
    <n v="1046.32"/>
    <n v="0.44"/>
    <x v="2"/>
    <x v="0"/>
    <x v="1"/>
  </r>
  <r>
    <x v="3"/>
    <n v="1185732"/>
    <d v="2021-01-10T00:00:00"/>
    <x v="3"/>
    <x v="39"/>
    <s v="Milwaukee"/>
    <x v="5"/>
    <n v="32"/>
    <n v="84"/>
    <n v="2688"/>
    <n v="1344"/>
    <n v="0.5"/>
    <x v="2"/>
    <x v="0"/>
    <x v="1"/>
  </r>
  <r>
    <x v="3"/>
    <n v="1185732"/>
    <d v="2021-02-10T00:00:00"/>
    <x v="3"/>
    <x v="39"/>
    <s v="Milwaukee"/>
    <x v="0"/>
    <n v="34"/>
    <n v="160"/>
    <n v="5440"/>
    <n v="2992.0000000000005"/>
    <n v="0.55000000000000004"/>
    <x v="2"/>
    <x v="1"/>
    <x v="1"/>
  </r>
  <r>
    <x v="3"/>
    <n v="1185732"/>
    <d v="2021-02-10T00:00:00"/>
    <x v="3"/>
    <x v="39"/>
    <s v="Milwaukee"/>
    <x v="1"/>
    <n v="34"/>
    <n v="52"/>
    <n v="1768"/>
    <n v="901.68000000000006"/>
    <n v="0.51"/>
    <x v="2"/>
    <x v="1"/>
    <x v="1"/>
  </r>
  <r>
    <x v="3"/>
    <n v="1185732"/>
    <d v="2021-02-10T00:00:00"/>
    <x v="3"/>
    <x v="39"/>
    <s v="Milwaukee"/>
    <x v="2"/>
    <n v="24"/>
    <n v="73"/>
    <n v="1752"/>
    <n v="876"/>
    <n v="0.5"/>
    <x v="2"/>
    <x v="1"/>
    <x v="1"/>
  </r>
  <r>
    <x v="3"/>
    <n v="1185732"/>
    <d v="2021-02-10T00:00:00"/>
    <x v="3"/>
    <x v="40"/>
    <s v="Indianapolis"/>
    <x v="3"/>
    <n v="29"/>
    <n v="36"/>
    <n v="1044"/>
    <n v="490.67999999999995"/>
    <n v="0.47"/>
    <x v="2"/>
    <x v="1"/>
    <x v="1"/>
  </r>
  <r>
    <x v="3"/>
    <n v="1185732"/>
    <d v="2021-02-10T00:00:00"/>
    <x v="3"/>
    <x v="40"/>
    <s v="Indianapolis"/>
    <x v="4"/>
    <n v="41"/>
    <n v="58"/>
    <n v="2378"/>
    <n v="1046.32"/>
    <n v="0.44"/>
    <x v="2"/>
    <x v="1"/>
    <x v="1"/>
  </r>
  <r>
    <x v="3"/>
    <n v="1185732"/>
    <d v="2021-02-10T00:00:00"/>
    <x v="3"/>
    <x v="40"/>
    <s v="Indianapolis"/>
    <x v="5"/>
    <n v="19"/>
    <n v="75"/>
    <n v="1425"/>
    <n v="726.75"/>
    <n v="0.51"/>
    <x v="2"/>
    <x v="1"/>
    <x v="1"/>
  </r>
  <r>
    <x v="3"/>
    <n v="1185732"/>
    <d v="2021-03-09T00:00:00"/>
    <x v="3"/>
    <x v="40"/>
    <s v="Indianapolis"/>
    <x v="0"/>
    <n v="23"/>
    <n v="151"/>
    <n v="3473"/>
    <n v="1771.23"/>
    <n v="0.51"/>
    <x v="2"/>
    <x v="2"/>
    <x v="1"/>
  </r>
  <r>
    <x v="3"/>
    <n v="1185732"/>
    <d v="2021-03-09T00:00:00"/>
    <x v="3"/>
    <x v="40"/>
    <s v="Indianapolis"/>
    <x v="1"/>
    <n v="23"/>
    <n v="61"/>
    <n v="1403"/>
    <n v="771.65000000000009"/>
    <n v="0.55000000000000004"/>
    <x v="2"/>
    <x v="2"/>
    <x v="1"/>
  </r>
  <r>
    <x v="3"/>
    <n v="1185732"/>
    <d v="2021-03-09T00:00:00"/>
    <x v="3"/>
    <x v="40"/>
    <s v="Indianapolis"/>
    <x v="2"/>
    <n v="14"/>
    <n v="72"/>
    <n v="1008"/>
    <n v="504"/>
    <n v="0.5"/>
    <x v="2"/>
    <x v="2"/>
    <x v="1"/>
  </r>
  <r>
    <x v="3"/>
    <n v="1185732"/>
    <d v="2021-03-09T00:00:00"/>
    <x v="3"/>
    <x v="40"/>
    <s v="Indianapolis"/>
    <x v="3"/>
    <n v="19"/>
    <n v="31"/>
    <n v="589"/>
    <n v="265.04999999999995"/>
    <n v="0.44999999999999996"/>
    <x v="2"/>
    <x v="2"/>
    <x v="1"/>
  </r>
  <r>
    <x v="3"/>
    <n v="1185732"/>
    <d v="2021-03-09T00:00:00"/>
    <x v="3"/>
    <x v="40"/>
    <s v="Indianapolis"/>
    <x v="4"/>
    <n v="32"/>
    <n v="44"/>
    <n v="1408"/>
    <n v="605.43999999999994"/>
    <n v="0.43"/>
    <x v="2"/>
    <x v="2"/>
    <x v="1"/>
  </r>
  <r>
    <x v="3"/>
    <n v="1185732"/>
    <d v="2021-03-09T00:00:00"/>
    <x v="3"/>
    <x v="40"/>
    <s v="Indianapolis"/>
    <x v="5"/>
    <n v="24"/>
    <n v="74"/>
    <n v="1776"/>
    <n v="923.52"/>
    <n v="0.52"/>
    <x v="2"/>
    <x v="2"/>
    <x v="1"/>
  </r>
  <r>
    <x v="3"/>
    <n v="1185732"/>
    <d v="2021-04-10T00:00:00"/>
    <x v="3"/>
    <x v="40"/>
    <s v="Indianapolis"/>
    <x v="0"/>
    <n v="23"/>
    <n v="125"/>
    <n v="2875"/>
    <n v="1581.2500000000002"/>
    <n v="0.55000000000000004"/>
    <x v="2"/>
    <x v="3"/>
    <x v="1"/>
  </r>
  <r>
    <x v="3"/>
    <n v="1185732"/>
    <d v="2021-04-10T00:00:00"/>
    <x v="3"/>
    <x v="40"/>
    <s v="Indianapolis"/>
    <x v="1"/>
    <n v="23"/>
    <n v="54"/>
    <n v="1242"/>
    <n v="645.84"/>
    <n v="0.52"/>
    <x v="2"/>
    <x v="3"/>
    <x v="1"/>
  </r>
  <r>
    <x v="3"/>
    <n v="1185732"/>
    <d v="2021-04-10T00:00:00"/>
    <x v="3"/>
    <x v="40"/>
    <s v="Indianapolis"/>
    <x v="2"/>
    <n v="14"/>
    <n v="52"/>
    <n v="728"/>
    <n v="364"/>
    <n v="0.5"/>
    <x v="2"/>
    <x v="3"/>
    <x v="1"/>
  </r>
  <r>
    <x v="3"/>
    <n v="1185732"/>
    <d v="2021-04-10T00:00:00"/>
    <x v="3"/>
    <x v="40"/>
    <s v="Indianapolis"/>
    <x v="3"/>
    <n v="19"/>
    <n v="36"/>
    <n v="684"/>
    <n v="328.32"/>
    <n v="0.48"/>
    <x v="2"/>
    <x v="3"/>
    <x v="1"/>
  </r>
  <r>
    <x v="3"/>
    <n v="1185732"/>
    <d v="2021-04-10T00:00:00"/>
    <x v="3"/>
    <x v="40"/>
    <s v="Indianapolis"/>
    <x v="4"/>
    <n v="61"/>
    <n v="45"/>
    <n v="2745"/>
    <n v="1207.8"/>
    <n v="0.44"/>
    <x v="2"/>
    <x v="3"/>
    <x v="1"/>
  </r>
  <r>
    <x v="3"/>
    <n v="1185732"/>
    <d v="2021-04-10T00:00:00"/>
    <x v="3"/>
    <x v="40"/>
    <s v="Indianapolis"/>
    <x v="5"/>
    <n v="47"/>
    <n v="72"/>
    <n v="3384"/>
    <n v="1861.2"/>
    <n v="0.55000000000000004"/>
    <x v="2"/>
    <x v="3"/>
    <x v="1"/>
  </r>
  <r>
    <x v="3"/>
    <n v="1185732"/>
    <d v="2021-05-11T00:00:00"/>
    <x v="3"/>
    <x v="40"/>
    <s v="Indianapolis"/>
    <x v="0"/>
    <n v="54"/>
    <n v="164"/>
    <n v="8856"/>
    <n v="4428"/>
    <n v="0.5"/>
    <x v="2"/>
    <x v="4"/>
    <x v="1"/>
  </r>
  <r>
    <x v="3"/>
    <n v="1185732"/>
    <d v="2021-05-11T00:00:00"/>
    <x v="3"/>
    <x v="40"/>
    <s v="Indianapolis"/>
    <x v="1"/>
    <n v="37"/>
    <n v="73"/>
    <n v="2701"/>
    <n v="1485.5500000000002"/>
    <n v="0.55000000000000004"/>
    <x v="2"/>
    <x v="4"/>
    <x v="1"/>
  </r>
  <r>
    <x v="3"/>
    <n v="1185732"/>
    <d v="2021-05-11T00:00:00"/>
    <x v="3"/>
    <x v="40"/>
    <s v="Indianapolis"/>
    <x v="2"/>
    <n v="34"/>
    <n v="56"/>
    <n v="1904"/>
    <n v="894.88"/>
    <n v="0.47"/>
    <x v="2"/>
    <x v="4"/>
    <x v="1"/>
  </r>
  <r>
    <x v="3"/>
    <n v="1185732"/>
    <d v="2021-05-11T00:00:00"/>
    <x v="3"/>
    <x v="40"/>
    <s v="Indianapolis"/>
    <x v="3"/>
    <n v="34"/>
    <n v="49"/>
    <n v="1666"/>
    <n v="816.34"/>
    <n v="0.49"/>
    <x v="2"/>
    <x v="4"/>
    <x v="1"/>
  </r>
  <r>
    <x v="3"/>
    <n v="1185732"/>
    <d v="2021-05-11T00:00:00"/>
    <x v="3"/>
    <x v="40"/>
    <s v="Indianapolis"/>
    <x v="4"/>
    <n v="44"/>
    <n v="58"/>
    <n v="2552"/>
    <n v="1148.3999999999999"/>
    <n v="0.44999999999999996"/>
    <x v="2"/>
    <x v="4"/>
    <x v="1"/>
  </r>
  <r>
    <x v="3"/>
    <n v="1185732"/>
    <d v="2021-05-11T00:00:00"/>
    <x v="3"/>
    <x v="40"/>
    <s v="Indianapolis"/>
    <x v="5"/>
    <n v="53"/>
    <n v="91"/>
    <n v="4823"/>
    <n v="2507.96"/>
    <n v="0.52"/>
    <x v="2"/>
    <x v="4"/>
    <x v="1"/>
  </r>
  <r>
    <x v="3"/>
    <n v="1185732"/>
    <d v="2021-06-10T00:00:00"/>
    <x v="3"/>
    <x v="40"/>
    <s v="Indianapolis"/>
    <x v="0"/>
    <n v="36"/>
    <n v="155"/>
    <n v="5580"/>
    <n v="3069.0000000000005"/>
    <n v="0.55000000000000004"/>
    <x v="2"/>
    <x v="11"/>
    <x v="1"/>
  </r>
  <r>
    <x v="3"/>
    <n v="1185732"/>
    <d v="2021-06-10T00:00:00"/>
    <x v="3"/>
    <x v="40"/>
    <s v="Indianapolis"/>
    <x v="1"/>
    <n v="32"/>
    <n v="94"/>
    <n v="3008"/>
    <n v="1594.24"/>
    <n v="0.53"/>
    <x v="2"/>
    <x v="11"/>
    <x v="1"/>
  </r>
  <r>
    <x v="3"/>
    <n v="1185732"/>
    <d v="2021-06-10T00:00:00"/>
    <x v="3"/>
    <x v="40"/>
    <s v="Indianapolis"/>
    <x v="2"/>
    <n v="27"/>
    <n v="50"/>
    <n v="1350"/>
    <n v="607.49999999999989"/>
    <n v="0.44999999999999996"/>
    <x v="2"/>
    <x v="11"/>
    <x v="1"/>
  </r>
  <r>
    <x v="3"/>
    <n v="1185732"/>
    <d v="2021-06-10T00:00:00"/>
    <x v="3"/>
    <x v="40"/>
    <s v="Indianapolis"/>
    <x v="3"/>
    <n v="29"/>
    <n v="46"/>
    <n v="1334"/>
    <n v="626.98"/>
    <n v="0.47"/>
    <x v="2"/>
    <x v="11"/>
    <x v="1"/>
  </r>
  <r>
    <x v="3"/>
    <n v="1185732"/>
    <d v="2021-06-10T00:00:00"/>
    <x v="3"/>
    <x v="40"/>
    <s v="Indianapolis"/>
    <x v="4"/>
    <n v="36"/>
    <n v="53"/>
    <n v="1908"/>
    <n v="858.59999999999991"/>
    <n v="0.44999999999999996"/>
    <x v="2"/>
    <x v="11"/>
    <x v="1"/>
  </r>
  <r>
    <x v="3"/>
    <n v="1185732"/>
    <d v="2021-06-10T00:00:00"/>
    <x v="3"/>
    <x v="40"/>
    <s v="Indianapolis"/>
    <x v="5"/>
    <n v="56"/>
    <n v="91"/>
    <n v="5096"/>
    <n v="2598.96"/>
    <n v="0.51"/>
    <x v="2"/>
    <x v="11"/>
    <x v="1"/>
  </r>
  <r>
    <x v="3"/>
    <n v="1185732"/>
    <d v="2021-07-09T00:00:00"/>
    <x v="3"/>
    <x v="40"/>
    <s v="Indianapolis"/>
    <x v="0"/>
    <n v="51"/>
    <n v="149"/>
    <n v="7599"/>
    <n v="4027.4700000000003"/>
    <n v="0.53"/>
    <x v="2"/>
    <x v="5"/>
    <x v="1"/>
  </r>
  <r>
    <x v="3"/>
    <n v="1185732"/>
    <d v="2021-07-09T00:00:00"/>
    <x v="3"/>
    <x v="40"/>
    <s v="Indianapolis"/>
    <x v="1"/>
    <n v="49"/>
    <n v="84"/>
    <n v="4116"/>
    <n v="2058"/>
    <n v="0.5"/>
    <x v="2"/>
    <x v="5"/>
    <x v="1"/>
  </r>
  <r>
    <x v="3"/>
    <n v="1185732"/>
    <d v="2021-07-09T00:00:00"/>
    <x v="3"/>
    <x v="40"/>
    <s v="Indianapolis"/>
    <x v="2"/>
    <n v="42"/>
    <n v="68"/>
    <n v="2856"/>
    <n v="1285.1999999999998"/>
    <n v="0.44999999999999996"/>
    <x v="2"/>
    <x v="5"/>
    <x v="1"/>
  </r>
  <r>
    <x v="3"/>
    <n v="1185732"/>
    <d v="2021-07-09T00:00:00"/>
    <x v="3"/>
    <x v="40"/>
    <s v="Indianapolis"/>
    <x v="3"/>
    <n v="42"/>
    <n v="49"/>
    <n v="2058"/>
    <n v="967.26"/>
    <n v="0.47"/>
    <x v="2"/>
    <x v="5"/>
    <x v="1"/>
  </r>
  <r>
    <x v="3"/>
    <n v="1185732"/>
    <d v="2021-07-09T00:00:00"/>
    <x v="3"/>
    <x v="40"/>
    <s v="Indianapolis"/>
    <x v="4"/>
    <n v="51"/>
    <n v="50"/>
    <n v="2550"/>
    <n v="1071"/>
    <n v="0.42"/>
    <x v="2"/>
    <x v="5"/>
    <x v="1"/>
  </r>
  <r>
    <x v="3"/>
    <n v="1185732"/>
    <d v="2021-07-09T00:00:00"/>
    <x v="3"/>
    <x v="40"/>
    <s v="Indianapolis"/>
    <x v="5"/>
    <n v="54"/>
    <n v="101"/>
    <n v="5454"/>
    <n v="2781.54"/>
    <n v="0.51"/>
    <x v="2"/>
    <x v="5"/>
    <x v="1"/>
  </r>
  <r>
    <x v="3"/>
    <n v="1185732"/>
    <d v="2021-08-10T00:00:00"/>
    <x v="3"/>
    <x v="40"/>
    <s v="Indianapolis"/>
    <x v="0"/>
    <n v="47"/>
    <n v="152"/>
    <n v="7144"/>
    <n v="3929.2000000000003"/>
    <n v="0.55000000000000004"/>
    <x v="2"/>
    <x v="6"/>
    <x v="1"/>
  </r>
  <r>
    <x v="3"/>
    <n v="1185732"/>
    <d v="2021-08-10T00:00:00"/>
    <x v="3"/>
    <x v="40"/>
    <s v="Indianapolis"/>
    <x v="1"/>
    <n v="41"/>
    <n v="87"/>
    <n v="3567"/>
    <n v="1926.18"/>
    <n v="0.54"/>
    <x v="2"/>
    <x v="6"/>
    <x v="1"/>
  </r>
  <r>
    <x v="3"/>
    <n v="1185732"/>
    <d v="2021-08-10T00:00:00"/>
    <x v="3"/>
    <x v="40"/>
    <s v="Indianapolis"/>
    <x v="2"/>
    <n v="37"/>
    <n v="56"/>
    <n v="2072"/>
    <n v="973.83999999999992"/>
    <n v="0.47"/>
    <x v="2"/>
    <x v="6"/>
    <x v="1"/>
  </r>
  <r>
    <x v="3"/>
    <n v="1185732"/>
    <d v="2021-08-10T00:00:00"/>
    <x v="3"/>
    <x v="40"/>
    <s v="Indianapolis"/>
    <x v="3"/>
    <n v="38"/>
    <n v="60"/>
    <n v="2280"/>
    <n v="1071.5999999999999"/>
    <n v="0.47"/>
    <x v="2"/>
    <x v="6"/>
    <x v="1"/>
  </r>
  <r>
    <x v="3"/>
    <n v="1185732"/>
    <d v="2021-08-10T00:00:00"/>
    <x v="3"/>
    <x v="40"/>
    <s v="Indianapolis"/>
    <x v="4"/>
    <n v="47"/>
    <n v="53"/>
    <n v="2491"/>
    <n v="1120.9499999999998"/>
    <n v="0.44999999999999996"/>
    <x v="2"/>
    <x v="6"/>
    <x v="1"/>
  </r>
  <r>
    <x v="3"/>
    <n v="1185732"/>
    <d v="2021-08-10T00:00:00"/>
    <x v="3"/>
    <x v="40"/>
    <s v="Indianapolis"/>
    <x v="5"/>
    <n v="54"/>
    <n v="91"/>
    <n v="4914"/>
    <n v="2604.42"/>
    <n v="0.53"/>
    <x v="2"/>
    <x v="6"/>
    <x v="1"/>
  </r>
  <r>
    <x v="3"/>
    <n v="1185732"/>
    <d v="2021-09-11T00:00:00"/>
    <x v="3"/>
    <x v="40"/>
    <s v="Indianapolis"/>
    <x v="0"/>
    <n v="33"/>
    <n v="133"/>
    <n v="4389"/>
    <n v="2370.06"/>
    <n v="0.54"/>
    <x v="2"/>
    <x v="7"/>
    <x v="1"/>
  </r>
  <r>
    <x v="3"/>
    <n v="1185732"/>
    <d v="2021-09-11T00:00:00"/>
    <x v="3"/>
    <x v="40"/>
    <s v="Indianapolis"/>
    <x v="1"/>
    <n v="29"/>
    <n v="74"/>
    <n v="2146"/>
    <n v="1073"/>
    <n v="0.5"/>
    <x v="2"/>
    <x v="7"/>
    <x v="1"/>
  </r>
  <r>
    <x v="3"/>
    <n v="1185732"/>
    <d v="2021-09-11T00:00:00"/>
    <x v="3"/>
    <x v="40"/>
    <s v="Indianapolis"/>
    <x v="2"/>
    <n v="23"/>
    <n v="49"/>
    <n v="1127"/>
    <n v="529.68999999999994"/>
    <n v="0.47"/>
    <x v="2"/>
    <x v="7"/>
    <x v="1"/>
  </r>
  <r>
    <x v="3"/>
    <n v="1185732"/>
    <d v="2021-09-11T00:00:00"/>
    <x v="3"/>
    <x v="40"/>
    <s v="Indianapolis"/>
    <x v="3"/>
    <n v="24"/>
    <n v="41"/>
    <n v="984"/>
    <n v="462.47999999999996"/>
    <n v="0.47"/>
    <x v="2"/>
    <x v="7"/>
    <x v="1"/>
  </r>
  <r>
    <x v="3"/>
    <n v="1185732"/>
    <d v="2021-09-11T00:00:00"/>
    <x v="3"/>
    <x v="40"/>
    <s v="Indianapolis"/>
    <x v="4"/>
    <n v="33"/>
    <n v="42"/>
    <n v="1386"/>
    <n v="554.4"/>
    <n v="0.4"/>
    <x v="2"/>
    <x v="7"/>
    <x v="1"/>
  </r>
  <r>
    <x v="3"/>
    <n v="1185732"/>
    <d v="2021-09-11T00:00:00"/>
    <x v="3"/>
    <x v="40"/>
    <s v="Indianapolis"/>
    <x v="5"/>
    <n v="36"/>
    <n v="68"/>
    <n v="2448"/>
    <n v="1272.96"/>
    <n v="0.52"/>
    <x v="2"/>
    <x v="7"/>
    <x v="1"/>
  </r>
  <r>
    <x v="3"/>
    <n v="1185732"/>
    <d v="2021-10-10T00:00:00"/>
    <x v="3"/>
    <x v="40"/>
    <s v="Indianapolis"/>
    <x v="0"/>
    <n v="41"/>
    <n v="116"/>
    <n v="4756"/>
    <n v="2520.6800000000003"/>
    <n v="0.53"/>
    <x v="2"/>
    <x v="8"/>
    <x v="1"/>
  </r>
  <r>
    <x v="3"/>
    <n v="1185732"/>
    <d v="2021-10-10T00:00:00"/>
    <x v="3"/>
    <x v="40"/>
    <s v="Indianapolis"/>
    <x v="1"/>
    <n v="32"/>
    <n v="65"/>
    <n v="2080"/>
    <n v="1144"/>
    <n v="0.55000000000000004"/>
    <x v="2"/>
    <x v="8"/>
    <x v="1"/>
  </r>
  <r>
    <x v="3"/>
    <n v="1185732"/>
    <d v="2021-10-10T00:00:00"/>
    <x v="3"/>
    <x v="40"/>
    <s v="Indianapolis"/>
    <x v="2"/>
    <n v="32"/>
    <n v="38"/>
    <n v="1216"/>
    <n v="571.52"/>
    <n v="0.47"/>
    <x v="2"/>
    <x v="8"/>
    <x v="1"/>
  </r>
  <r>
    <x v="3"/>
    <n v="1185732"/>
    <d v="2021-10-10T00:00:00"/>
    <x v="3"/>
    <x v="40"/>
    <s v="Indianapolis"/>
    <x v="3"/>
    <n v="33"/>
    <n v="44"/>
    <n v="1452"/>
    <n v="667.92"/>
    <n v="0.45999999999999996"/>
    <x v="2"/>
    <x v="8"/>
    <x v="1"/>
  </r>
  <r>
    <x v="3"/>
    <n v="1185732"/>
    <d v="2021-10-10T00:00:00"/>
    <x v="3"/>
    <x v="40"/>
    <s v="Indianapolis"/>
    <x v="4"/>
    <n v="41"/>
    <n v="38"/>
    <n v="1558"/>
    <n v="685.52"/>
    <n v="0.44"/>
    <x v="2"/>
    <x v="8"/>
    <x v="1"/>
  </r>
  <r>
    <x v="3"/>
    <n v="1185732"/>
    <d v="2021-10-10T00:00:00"/>
    <x v="3"/>
    <x v="40"/>
    <s v="Indianapolis"/>
    <x v="5"/>
    <n v="48"/>
    <n v="83"/>
    <n v="3984"/>
    <n v="2111.52"/>
    <n v="0.53"/>
    <x v="2"/>
    <x v="8"/>
    <x v="1"/>
  </r>
  <r>
    <x v="3"/>
    <n v="1185732"/>
    <d v="2021-11-10T00:00:00"/>
    <x v="3"/>
    <x v="40"/>
    <s v="Indianapolis"/>
    <x v="0"/>
    <n v="41"/>
    <n v="123"/>
    <n v="5043"/>
    <n v="2571.9299999999998"/>
    <n v="0.51"/>
    <x v="2"/>
    <x v="9"/>
    <x v="1"/>
  </r>
  <r>
    <x v="3"/>
    <n v="1185732"/>
    <d v="2021-11-10T00:00:00"/>
    <x v="3"/>
    <x v="40"/>
    <s v="Indianapolis"/>
    <x v="1"/>
    <n v="33"/>
    <n v="98"/>
    <n v="3234"/>
    <n v="1778.7"/>
    <n v="0.55000000000000004"/>
    <x v="2"/>
    <x v="9"/>
    <x v="1"/>
  </r>
  <r>
    <x v="3"/>
    <n v="1185732"/>
    <d v="2021-11-10T00:00:00"/>
    <x v="3"/>
    <x v="40"/>
    <s v="Indianapolis"/>
    <x v="2"/>
    <n v="32"/>
    <n v="81"/>
    <n v="2592"/>
    <n v="1244.1599999999999"/>
    <n v="0.48"/>
    <x v="2"/>
    <x v="9"/>
    <x v="1"/>
  </r>
  <r>
    <x v="3"/>
    <n v="1185732"/>
    <d v="2021-11-10T00:00:00"/>
    <x v="3"/>
    <x v="40"/>
    <s v="Indianapolis"/>
    <x v="3"/>
    <n v="34"/>
    <n v="83"/>
    <n v="2822"/>
    <n v="1411"/>
    <n v="0.5"/>
    <x v="2"/>
    <x v="9"/>
    <x v="1"/>
  </r>
  <r>
    <x v="3"/>
    <n v="1185732"/>
    <d v="2021-11-10T00:00:00"/>
    <x v="3"/>
    <x v="40"/>
    <s v="Indianapolis"/>
    <x v="4"/>
    <n v="55"/>
    <n v="75"/>
    <n v="4125"/>
    <n v="1650"/>
    <n v="0.4"/>
    <x v="2"/>
    <x v="9"/>
    <x v="1"/>
  </r>
  <r>
    <x v="3"/>
    <n v="1185732"/>
    <d v="2021-11-10T00:00:00"/>
    <x v="3"/>
    <x v="40"/>
    <s v="Indianapolis"/>
    <x v="5"/>
    <n v="61"/>
    <n v="91"/>
    <n v="5551"/>
    <n v="2997.5400000000004"/>
    <n v="0.54"/>
    <x v="2"/>
    <x v="9"/>
    <x v="1"/>
  </r>
  <r>
    <x v="3"/>
    <n v="1185732"/>
    <d v="2021-12-09T00:00:00"/>
    <x v="3"/>
    <x v="40"/>
    <s v="Indianapolis"/>
    <x v="0"/>
    <n v="58"/>
    <n v="150"/>
    <n v="8700"/>
    <n v="4437"/>
    <n v="0.51"/>
    <x v="2"/>
    <x v="10"/>
    <x v="1"/>
  </r>
  <r>
    <x v="3"/>
    <n v="1185732"/>
    <d v="2021-12-09T00:00:00"/>
    <x v="3"/>
    <x v="40"/>
    <s v="Indianapolis"/>
    <x v="1"/>
    <n v="49"/>
    <n v="108"/>
    <n v="5292"/>
    <n v="2910.6000000000004"/>
    <n v="0.55000000000000004"/>
    <x v="2"/>
    <x v="10"/>
    <x v="1"/>
  </r>
  <r>
    <x v="3"/>
    <n v="1185732"/>
    <d v="2021-12-09T00:00:00"/>
    <x v="3"/>
    <x v="40"/>
    <s v="Indianapolis"/>
    <x v="2"/>
    <n v="49"/>
    <n v="105"/>
    <n v="5145"/>
    <n v="2366.6999999999998"/>
    <n v="0.45999999999999996"/>
    <x v="2"/>
    <x v="10"/>
    <x v="1"/>
  </r>
  <r>
    <x v="3"/>
    <n v="1185732"/>
    <d v="2021-12-09T00:00:00"/>
    <x v="3"/>
    <x v="40"/>
    <s v="Indianapolis"/>
    <x v="3"/>
    <n v="45"/>
    <n v="87"/>
    <n v="3915"/>
    <n v="1957.5"/>
    <n v="0.5"/>
    <x v="2"/>
    <x v="10"/>
    <x v="1"/>
  </r>
  <r>
    <x v="3"/>
    <n v="1185732"/>
    <d v="2021-12-09T00:00:00"/>
    <x v="3"/>
    <x v="40"/>
    <s v="Indianapolis"/>
    <x v="4"/>
    <n v="54"/>
    <n v="84"/>
    <n v="4536"/>
    <n v="1950.48"/>
    <n v="0.43"/>
    <x v="2"/>
    <x v="10"/>
    <x v="1"/>
  </r>
  <r>
    <x v="3"/>
    <n v="1185732"/>
    <d v="2021-12-09T00:00:00"/>
    <x v="3"/>
    <x v="40"/>
    <s v="Indianapolis"/>
    <x v="5"/>
    <n v="62"/>
    <n v="120"/>
    <n v="7440"/>
    <n v="3720"/>
    <n v="0.5"/>
    <x v="2"/>
    <x v="10"/>
    <x v="1"/>
  </r>
  <r>
    <x v="3"/>
    <n v="1185732"/>
    <d v="2021-01-17T00:00:00"/>
    <x v="3"/>
    <x v="40"/>
    <s v="Indianapolis"/>
    <x v="0"/>
    <n v="32"/>
    <n v="125"/>
    <n v="4000"/>
    <n v="2080"/>
    <n v="0.52"/>
    <x v="2"/>
    <x v="0"/>
    <x v="1"/>
  </r>
  <r>
    <x v="3"/>
    <n v="1185732"/>
    <d v="2021-01-17T00:00:00"/>
    <x v="3"/>
    <x v="40"/>
    <s v="Indianapolis"/>
    <x v="1"/>
    <n v="32"/>
    <n v="75"/>
    <n v="2400"/>
    <n v="1320"/>
    <n v="0.55000000000000004"/>
    <x v="2"/>
    <x v="0"/>
    <x v="1"/>
  </r>
  <r>
    <x v="3"/>
    <n v="1185732"/>
    <d v="2021-01-17T00:00:00"/>
    <x v="3"/>
    <x v="40"/>
    <s v="Indianapolis"/>
    <x v="2"/>
    <n v="25"/>
    <n v="87"/>
    <n v="2175"/>
    <n v="1196.25"/>
    <n v="0.55000000000000004"/>
    <x v="2"/>
    <x v="0"/>
    <x v="1"/>
  </r>
  <r>
    <x v="3"/>
    <n v="1185732"/>
    <d v="2021-01-17T00:00:00"/>
    <x v="3"/>
    <x v="40"/>
    <s v="Indianapolis"/>
    <x v="3"/>
    <n v="29"/>
    <n v="45"/>
    <n v="1305"/>
    <n v="704.7"/>
    <n v="0.54"/>
    <x v="2"/>
    <x v="0"/>
    <x v="1"/>
  </r>
  <r>
    <x v="3"/>
    <n v="1185732"/>
    <d v="2021-01-17T00:00:00"/>
    <x v="3"/>
    <x v="40"/>
    <s v="Indianapolis"/>
    <x v="4"/>
    <n v="41"/>
    <n v="54"/>
    <n v="2214"/>
    <n v="1129.1400000000001"/>
    <n v="0.51"/>
    <x v="2"/>
    <x v="0"/>
    <x v="1"/>
  </r>
  <r>
    <x v="3"/>
    <n v="1185732"/>
    <d v="2021-01-17T00:00:00"/>
    <x v="3"/>
    <x v="40"/>
    <s v="Indianapolis"/>
    <x v="5"/>
    <n v="34"/>
    <n v="75"/>
    <n v="2550"/>
    <n v="1275"/>
    <n v="0.5"/>
    <x v="2"/>
    <x v="0"/>
    <x v="1"/>
  </r>
  <r>
    <x v="3"/>
    <n v="1185732"/>
    <d v="2021-02-17T00:00:00"/>
    <x v="3"/>
    <x v="40"/>
    <s v="Indianapolis"/>
    <x v="0"/>
    <n v="33"/>
    <n v="149"/>
    <n v="4917"/>
    <n v="2655.1800000000003"/>
    <n v="0.54"/>
    <x v="2"/>
    <x v="1"/>
    <x v="1"/>
  </r>
  <r>
    <x v="3"/>
    <n v="1185732"/>
    <d v="2021-02-17T00:00:00"/>
    <x v="3"/>
    <x v="40"/>
    <s v="Indianapolis"/>
    <x v="1"/>
    <n v="38"/>
    <n v="50"/>
    <n v="1900"/>
    <n v="1045"/>
    <n v="0.55000000000000004"/>
    <x v="2"/>
    <x v="1"/>
    <x v="1"/>
  </r>
  <r>
    <x v="3"/>
    <n v="1185732"/>
    <d v="2021-02-17T00:00:00"/>
    <x v="3"/>
    <x v="40"/>
    <s v="Indianapolis"/>
    <x v="2"/>
    <n v="27"/>
    <n v="75"/>
    <n v="2025"/>
    <n v="1032.75"/>
    <n v="0.51"/>
    <x v="2"/>
    <x v="1"/>
    <x v="1"/>
  </r>
  <r>
    <x v="3"/>
    <n v="1185732"/>
    <d v="2021-02-17T00:00:00"/>
    <x v="0"/>
    <x v="41"/>
    <s v="Charleston"/>
    <x v="3"/>
    <n v="34"/>
    <n v="49"/>
    <n v="1666"/>
    <n v="882.98"/>
    <n v="0.53"/>
    <x v="2"/>
    <x v="1"/>
    <x v="1"/>
  </r>
  <r>
    <x v="3"/>
    <n v="1185732"/>
    <d v="2021-02-17T00:00:00"/>
    <x v="0"/>
    <x v="41"/>
    <s v="Charleston"/>
    <x v="4"/>
    <n v="48"/>
    <n v="65"/>
    <n v="3120"/>
    <n v="1653.6000000000001"/>
    <n v="0.53"/>
    <x v="2"/>
    <x v="1"/>
    <x v="1"/>
  </r>
  <r>
    <x v="3"/>
    <n v="1185732"/>
    <d v="2021-02-17T00:00:00"/>
    <x v="0"/>
    <x v="41"/>
    <s v="Charleston"/>
    <x v="5"/>
    <n v="24"/>
    <n v="105"/>
    <n v="2520"/>
    <n v="1360.8000000000002"/>
    <n v="0.54"/>
    <x v="2"/>
    <x v="1"/>
    <x v="1"/>
  </r>
  <r>
    <x v="3"/>
    <n v="1185732"/>
    <d v="2021-03-16T00:00:00"/>
    <x v="0"/>
    <x v="41"/>
    <s v="Charleston"/>
    <x v="0"/>
    <n v="28"/>
    <n v="165"/>
    <n v="4620"/>
    <n v="2356.1999999999998"/>
    <n v="0.51"/>
    <x v="2"/>
    <x v="2"/>
    <x v="1"/>
  </r>
  <r>
    <x v="3"/>
    <n v="1185732"/>
    <d v="2021-03-16T00:00:00"/>
    <x v="0"/>
    <x v="41"/>
    <s v="Charleston"/>
    <x v="1"/>
    <n v="27"/>
    <n v="69"/>
    <n v="1863"/>
    <n v="1006.0200000000001"/>
    <n v="0.54"/>
    <x v="2"/>
    <x v="2"/>
    <x v="1"/>
  </r>
  <r>
    <x v="3"/>
    <n v="1185732"/>
    <d v="2021-03-16T00:00:00"/>
    <x v="0"/>
    <x v="41"/>
    <s v="Charleston"/>
    <x v="2"/>
    <n v="19"/>
    <n v="91"/>
    <n v="1729"/>
    <n v="933.66000000000008"/>
    <n v="0.54"/>
    <x v="2"/>
    <x v="2"/>
    <x v="1"/>
  </r>
  <r>
    <x v="3"/>
    <n v="1185732"/>
    <d v="2021-03-16T00:00:00"/>
    <x v="0"/>
    <x v="41"/>
    <s v="Charleston"/>
    <x v="3"/>
    <n v="23"/>
    <n v="49"/>
    <n v="1127"/>
    <n v="597.31000000000006"/>
    <n v="0.53"/>
    <x v="2"/>
    <x v="2"/>
    <x v="1"/>
  </r>
  <r>
    <x v="3"/>
    <n v="1185732"/>
    <d v="2021-03-16T00:00:00"/>
    <x v="0"/>
    <x v="41"/>
    <s v="Charleston"/>
    <x v="4"/>
    <n v="37"/>
    <n v="59"/>
    <n v="2183"/>
    <n v="1091.5"/>
    <n v="0.5"/>
    <x v="2"/>
    <x v="2"/>
    <x v="1"/>
  </r>
  <r>
    <x v="3"/>
    <n v="1185732"/>
    <d v="2021-03-16T00:00:00"/>
    <x v="0"/>
    <x v="41"/>
    <s v="Charleston"/>
    <x v="5"/>
    <n v="29"/>
    <n v="81"/>
    <n v="2349"/>
    <n v="1268.46"/>
    <n v="0.54"/>
    <x v="2"/>
    <x v="2"/>
    <x v="1"/>
  </r>
  <r>
    <x v="3"/>
    <n v="1185732"/>
    <d v="2021-04-17T00:00:00"/>
    <x v="0"/>
    <x v="41"/>
    <s v="Charleston"/>
    <x v="0"/>
    <n v="27"/>
    <n v="143"/>
    <n v="3861"/>
    <n v="1969.1100000000001"/>
    <n v="0.51"/>
    <x v="2"/>
    <x v="3"/>
    <x v="1"/>
  </r>
  <r>
    <x v="3"/>
    <n v="1185732"/>
    <d v="2021-04-17T00:00:00"/>
    <x v="0"/>
    <x v="41"/>
    <s v="Charleston"/>
    <x v="1"/>
    <n v="28"/>
    <n v="75"/>
    <n v="2100"/>
    <n v="1155"/>
    <n v="0.55000000000000004"/>
    <x v="2"/>
    <x v="3"/>
    <x v="1"/>
  </r>
  <r>
    <x v="3"/>
    <n v="1185732"/>
    <d v="2021-04-17T00:00:00"/>
    <x v="0"/>
    <x v="41"/>
    <s v="Charleston"/>
    <x v="2"/>
    <n v="19"/>
    <n v="68"/>
    <n v="1292"/>
    <n v="697.68000000000006"/>
    <n v="0.54"/>
    <x v="2"/>
    <x v="3"/>
    <x v="1"/>
  </r>
  <r>
    <x v="3"/>
    <n v="1185732"/>
    <d v="2021-04-17T00:00:00"/>
    <x v="0"/>
    <x v="41"/>
    <s v="Charleston"/>
    <x v="3"/>
    <n v="25"/>
    <n v="47"/>
    <n v="1175"/>
    <n v="611"/>
    <n v="0.52"/>
    <x v="2"/>
    <x v="3"/>
    <x v="1"/>
  </r>
  <r>
    <x v="3"/>
    <n v="1185732"/>
    <d v="2021-04-17T00:00:00"/>
    <x v="0"/>
    <x v="41"/>
    <s v="Charleston"/>
    <x v="4"/>
    <n v="60"/>
    <n v="56"/>
    <n v="3360"/>
    <n v="1848.0000000000002"/>
    <n v="0.55000000000000004"/>
    <x v="2"/>
    <x v="3"/>
    <x v="1"/>
  </r>
  <r>
    <x v="3"/>
    <n v="1185732"/>
    <d v="2021-04-17T00:00:00"/>
    <x v="0"/>
    <x v="41"/>
    <s v="Charleston"/>
    <x v="5"/>
    <n v="47"/>
    <n v="94"/>
    <n v="4418"/>
    <n v="2253.1799999999998"/>
    <n v="0.51"/>
    <x v="2"/>
    <x v="3"/>
    <x v="1"/>
  </r>
  <r>
    <x v="3"/>
    <n v="1185732"/>
    <d v="2021-05-18T00:00:00"/>
    <x v="0"/>
    <x v="41"/>
    <s v="Charleston"/>
    <x v="0"/>
    <n v="58"/>
    <n v="179"/>
    <n v="10382"/>
    <n v="5398.64"/>
    <n v="0.52"/>
    <x v="2"/>
    <x v="4"/>
    <x v="1"/>
  </r>
  <r>
    <x v="3"/>
    <n v="1185732"/>
    <d v="2021-05-18T00:00:00"/>
    <x v="0"/>
    <x v="41"/>
    <s v="Charleston"/>
    <x v="1"/>
    <n v="37"/>
    <n v="87"/>
    <n v="3219"/>
    <n v="1641.69"/>
    <n v="0.51"/>
    <x v="2"/>
    <x v="4"/>
    <x v="1"/>
  </r>
  <r>
    <x v="3"/>
    <n v="1185732"/>
    <d v="2021-05-18T00:00:00"/>
    <x v="0"/>
    <x v="41"/>
    <s v="Charleston"/>
    <x v="2"/>
    <n v="32"/>
    <n v="77"/>
    <n v="2464"/>
    <n v="1355.2"/>
    <n v="0.55000000000000004"/>
    <x v="2"/>
    <x v="4"/>
    <x v="1"/>
  </r>
  <r>
    <x v="3"/>
    <n v="1185732"/>
    <d v="2021-05-18T00:00:00"/>
    <x v="0"/>
    <x v="41"/>
    <s v="Charleston"/>
    <x v="3"/>
    <n v="33"/>
    <n v="50"/>
    <n v="1650"/>
    <n v="907.50000000000011"/>
    <n v="0.55000000000000004"/>
    <x v="2"/>
    <x v="4"/>
    <x v="1"/>
  </r>
  <r>
    <x v="3"/>
    <n v="1185732"/>
    <d v="2021-05-18T00:00:00"/>
    <x v="0"/>
    <x v="41"/>
    <s v="Charleston"/>
    <x v="4"/>
    <n v="42"/>
    <n v="68"/>
    <n v="2856"/>
    <n v="1542.24"/>
    <n v="0.54"/>
    <x v="2"/>
    <x v="4"/>
    <x v="1"/>
  </r>
  <r>
    <x v="3"/>
    <n v="1185732"/>
    <d v="2021-05-18T00:00:00"/>
    <x v="0"/>
    <x v="41"/>
    <s v="Charleston"/>
    <x v="5"/>
    <n v="52"/>
    <n v="95"/>
    <n v="4940"/>
    <n v="2717"/>
    <n v="0.55000000000000004"/>
    <x v="2"/>
    <x v="4"/>
    <x v="1"/>
  </r>
  <r>
    <x v="3"/>
    <n v="1185732"/>
    <d v="2021-06-17T00:00:00"/>
    <x v="0"/>
    <x v="41"/>
    <s v="Charleston"/>
    <x v="0"/>
    <n v="43"/>
    <n v="150"/>
    <n v="6450"/>
    <n v="3354"/>
    <n v="0.52"/>
    <x v="2"/>
    <x v="11"/>
    <x v="1"/>
  </r>
  <r>
    <x v="3"/>
    <n v="1185732"/>
    <d v="2021-06-17T00:00:00"/>
    <x v="0"/>
    <x v="41"/>
    <s v="Charleston"/>
    <x v="1"/>
    <n v="37"/>
    <n v="119"/>
    <n v="4403"/>
    <n v="2201.5"/>
    <n v="0.5"/>
    <x v="2"/>
    <x v="11"/>
    <x v="1"/>
  </r>
  <r>
    <x v="3"/>
    <n v="1185732"/>
    <d v="2021-06-17T00:00:00"/>
    <x v="0"/>
    <x v="41"/>
    <s v="Charleston"/>
    <x v="2"/>
    <n v="33"/>
    <n v="81"/>
    <n v="2673"/>
    <n v="1443.42"/>
    <n v="0.54"/>
    <x v="2"/>
    <x v="11"/>
    <x v="1"/>
  </r>
  <r>
    <x v="3"/>
    <n v="1185732"/>
    <d v="2021-06-17T00:00:00"/>
    <x v="0"/>
    <x v="41"/>
    <s v="Charleston"/>
    <x v="3"/>
    <n v="33"/>
    <n v="69"/>
    <n v="2277"/>
    <n v="1184.04"/>
    <n v="0.52"/>
    <x v="2"/>
    <x v="11"/>
    <x v="1"/>
  </r>
  <r>
    <x v="3"/>
    <n v="1185732"/>
    <d v="2021-06-17T00:00:00"/>
    <x v="0"/>
    <x v="41"/>
    <s v="Charleston"/>
    <x v="4"/>
    <n v="41"/>
    <n v="74"/>
    <n v="3034"/>
    <n v="1668.7"/>
    <n v="0.55000000000000004"/>
    <x v="2"/>
    <x v="11"/>
    <x v="1"/>
  </r>
  <r>
    <x v="3"/>
    <n v="1185732"/>
    <d v="2021-06-17T00:00:00"/>
    <x v="0"/>
    <x v="41"/>
    <s v="Charleston"/>
    <x v="5"/>
    <n v="59"/>
    <n v="115"/>
    <n v="6785"/>
    <n v="3528.2000000000003"/>
    <n v="0.52"/>
    <x v="2"/>
    <x v="11"/>
    <x v="1"/>
  </r>
  <r>
    <x v="3"/>
    <n v="1185732"/>
    <d v="2021-07-16T00:00:00"/>
    <x v="0"/>
    <x v="41"/>
    <s v="Charleston"/>
    <x v="0"/>
    <n v="55"/>
    <n v="182"/>
    <n v="10010"/>
    <n v="5205.2"/>
    <n v="0.52"/>
    <x v="2"/>
    <x v="5"/>
    <x v="1"/>
  </r>
  <r>
    <x v="3"/>
    <n v="1185732"/>
    <d v="2021-07-16T00:00:00"/>
    <x v="0"/>
    <x v="41"/>
    <s v="Charleston"/>
    <x v="1"/>
    <n v="50"/>
    <n v="116"/>
    <n v="5800"/>
    <n v="3074"/>
    <n v="0.53"/>
    <x v="2"/>
    <x v="5"/>
    <x v="1"/>
  </r>
  <r>
    <x v="3"/>
    <n v="1185732"/>
    <d v="2021-07-16T00:00:00"/>
    <x v="0"/>
    <x v="41"/>
    <s v="Charleston"/>
    <x v="2"/>
    <n v="49"/>
    <n v="98"/>
    <n v="4802"/>
    <n v="2545.06"/>
    <n v="0.53"/>
    <x v="2"/>
    <x v="5"/>
    <x v="1"/>
  </r>
  <r>
    <x v="3"/>
    <n v="1185732"/>
    <d v="2021-07-16T00:00:00"/>
    <x v="0"/>
    <x v="41"/>
    <s v="Charleston"/>
    <x v="3"/>
    <n v="48"/>
    <n v="77"/>
    <n v="3696"/>
    <n v="1884.96"/>
    <n v="0.51"/>
    <x v="2"/>
    <x v="5"/>
    <x v="1"/>
  </r>
  <r>
    <x v="3"/>
    <n v="1185732"/>
    <d v="2021-07-16T00:00:00"/>
    <x v="0"/>
    <x v="41"/>
    <s v="Charleston"/>
    <x v="4"/>
    <n v="54"/>
    <n v="87"/>
    <n v="4698"/>
    <n v="2536.92"/>
    <n v="0.54"/>
    <x v="2"/>
    <x v="5"/>
    <x v="1"/>
  </r>
  <r>
    <x v="3"/>
    <n v="1185732"/>
    <d v="2021-07-16T00:00:00"/>
    <x v="0"/>
    <x v="41"/>
    <s v="Charleston"/>
    <x v="5"/>
    <n v="63"/>
    <n v="133"/>
    <n v="8379"/>
    <n v="4524.66"/>
    <n v="0.54"/>
    <x v="2"/>
    <x v="5"/>
    <x v="1"/>
  </r>
  <r>
    <x v="3"/>
    <n v="1185732"/>
    <d v="2021-08-17T00:00:00"/>
    <x v="0"/>
    <x v="41"/>
    <s v="Charleston"/>
    <x v="0"/>
    <n v="46"/>
    <n v="131"/>
    <n v="6026"/>
    <n v="3133.52"/>
    <n v="0.52"/>
    <x v="2"/>
    <x v="6"/>
    <x v="1"/>
  </r>
  <r>
    <x v="3"/>
    <n v="1185732"/>
    <d v="2021-08-17T00:00:00"/>
    <x v="0"/>
    <x v="41"/>
    <s v="Charleston"/>
    <x v="1"/>
    <n v="42"/>
    <n v="90"/>
    <n v="3780"/>
    <n v="2079"/>
    <n v="0.55000000000000004"/>
    <x v="2"/>
    <x v="6"/>
    <x v="1"/>
  </r>
  <r>
    <x v="3"/>
    <n v="1185732"/>
    <d v="2021-08-17T00:00:00"/>
    <x v="0"/>
    <x v="41"/>
    <s v="Charleston"/>
    <x v="2"/>
    <n v="38"/>
    <n v="87"/>
    <n v="3306"/>
    <n v="1719.1200000000001"/>
    <n v="0.52"/>
    <x v="2"/>
    <x v="6"/>
    <x v="1"/>
  </r>
  <r>
    <x v="3"/>
    <n v="1185732"/>
    <d v="2021-08-17T00:00:00"/>
    <x v="0"/>
    <x v="41"/>
    <s v="Charleston"/>
    <x v="3"/>
    <n v="36"/>
    <n v="72"/>
    <n v="2592"/>
    <n v="1321.92"/>
    <n v="0.51"/>
    <x v="2"/>
    <x v="6"/>
    <x v="1"/>
  </r>
  <r>
    <x v="3"/>
    <n v="1185732"/>
    <d v="2021-08-17T00:00:00"/>
    <x v="0"/>
    <x v="41"/>
    <s v="Charleston"/>
    <x v="4"/>
    <n v="49"/>
    <n v="68"/>
    <n v="3332"/>
    <n v="1799.2800000000002"/>
    <n v="0.54"/>
    <x v="2"/>
    <x v="6"/>
    <x v="1"/>
  </r>
  <r>
    <x v="3"/>
    <n v="1185732"/>
    <d v="2021-08-17T00:00:00"/>
    <x v="0"/>
    <x v="41"/>
    <s v="Charleston"/>
    <x v="5"/>
    <n v="54"/>
    <n v="115"/>
    <n v="6210"/>
    <n v="3353.4"/>
    <n v="0.54"/>
    <x v="2"/>
    <x v="6"/>
    <x v="1"/>
  </r>
  <r>
    <x v="3"/>
    <n v="1185732"/>
    <d v="2021-09-18T00:00:00"/>
    <x v="0"/>
    <x v="41"/>
    <s v="Charleston"/>
    <x v="0"/>
    <n v="34"/>
    <n v="154"/>
    <n v="5236"/>
    <n v="2670.36"/>
    <n v="0.51"/>
    <x v="2"/>
    <x v="7"/>
    <x v="1"/>
  </r>
  <r>
    <x v="3"/>
    <n v="1185732"/>
    <d v="2021-09-18T00:00:00"/>
    <x v="0"/>
    <x v="41"/>
    <s v="Charleston"/>
    <x v="1"/>
    <n v="29"/>
    <n v="91"/>
    <n v="2639"/>
    <n v="1398.67"/>
    <n v="0.53"/>
    <x v="2"/>
    <x v="7"/>
    <x v="1"/>
  </r>
  <r>
    <x v="3"/>
    <n v="1185732"/>
    <d v="2021-09-18T00:00:00"/>
    <x v="0"/>
    <x v="41"/>
    <s v="Charleston"/>
    <x v="2"/>
    <n v="24"/>
    <n v="68"/>
    <n v="1632"/>
    <n v="881.28000000000009"/>
    <n v="0.54"/>
    <x v="2"/>
    <x v="7"/>
    <x v="1"/>
  </r>
  <r>
    <x v="3"/>
    <n v="1185732"/>
    <d v="2021-09-18T00:00:00"/>
    <x v="0"/>
    <x v="41"/>
    <s v="Charleston"/>
    <x v="3"/>
    <n v="23"/>
    <n v="59"/>
    <n v="1357"/>
    <n v="678.5"/>
    <n v="0.5"/>
    <x v="2"/>
    <x v="7"/>
    <x v="1"/>
  </r>
  <r>
    <x v="3"/>
    <n v="1185732"/>
    <d v="2021-09-18T00:00:00"/>
    <x v="0"/>
    <x v="41"/>
    <s v="Charleston"/>
    <x v="4"/>
    <n v="32"/>
    <n v="61"/>
    <n v="1952"/>
    <n v="1015.0400000000001"/>
    <n v="0.52"/>
    <x v="2"/>
    <x v="7"/>
    <x v="1"/>
  </r>
  <r>
    <x v="3"/>
    <n v="1185732"/>
    <d v="2021-09-18T00:00:00"/>
    <x v="0"/>
    <x v="41"/>
    <s v="Charleston"/>
    <x v="5"/>
    <n v="36"/>
    <n v="75"/>
    <n v="2700"/>
    <n v="1377"/>
    <n v="0.51"/>
    <x v="2"/>
    <x v="7"/>
    <x v="1"/>
  </r>
  <r>
    <x v="3"/>
    <n v="1185732"/>
    <d v="2021-10-17T00:00:00"/>
    <x v="0"/>
    <x v="41"/>
    <s v="Charleston"/>
    <x v="0"/>
    <n v="41"/>
    <n v="115"/>
    <n v="4715"/>
    <n v="2546.1000000000004"/>
    <n v="0.54"/>
    <x v="2"/>
    <x v="8"/>
    <x v="1"/>
  </r>
  <r>
    <x v="3"/>
    <n v="1185732"/>
    <d v="2021-10-17T00:00:00"/>
    <x v="0"/>
    <x v="41"/>
    <s v="Charleston"/>
    <x v="1"/>
    <n v="32"/>
    <n v="80"/>
    <n v="2560"/>
    <n v="1331.2"/>
    <n v="0.52"/>
    <x v="2"/>
    <x v="8"/>
    <x v="1"/>
  </r>
  <r>
    <x v="3"/>
    <n v="1185732"/>
    <d v="2021-10-17T00:00:00"/>
    <x v="0"/>
    <x v="41"/>
    <s v="Charleston"/>
    <x v="2"/>
    <n v="33"/>
    <n v="44"/>
    <n v="1452"/>
    <n v="769.56000000000006"/>
    <n v="0.53"/>
    <x v="2"/>
    <x v="8"/>
    <x v="1"/>
  </r>
  <r>
    <x v="3"/>
    <n v="1185732"/>
    <d v="2021-10-17T00:00:00"/>
    <x v="0"/>
    <x v="41"/>
    <s v="Charleston"/>
    <x v="3"/>
    <n v="32"/>
    <n v="47"/>
    <n v="1504"/>
    <n v="797.12"/>
    <n v="0.53"/>
    <x v="2"/>
    <x v="8"/>
    <x v="1"/>
  </r>
  <r>
    <x v="3"/>
    <n v="1185732"/>
    <d v="2021-10-17T00:00:00"/>
    <x v="0"/>
    <x v="41"/>
    <s v="Charleston"/>
    <x v="4"/>
    <n v="41"/>
    <n v="53"/>
    <n v="2173"/>
    <n v="1195.1500000000001"/>
    <n v="0.55000000000000004"/>
    <x v="2"/>
    <x v="8"/>
    <x v="1"/>
  </r>
  <r>
    <x v="0"/>
    <n v="1185732"/>
    <d v="2021-10-17T00:00:00"/>
    <x v="0"/>
    <x v="41"/>
    <s v="Charleston"/>
    <x v="5"/>
    <n v="47"/>
    <n v="84"/>
    <n v="3948"/>
    <n v="1974"/>
    <n v="0.5"/>
    <x v="2"/>
    <x v="8"/>
    <x v="1"/>
  </r>
  <r>
    <x v="0"/>
    <n v="1185732"/>
    <d v="2021-11-17T00:00:00"/>
    <x v="0"/>
    <x v="41"/>
    <s v="Charleston"/>
    <x v="0"/>
    <n v="44"/>
    <n v="117"/>
    <n v="5148"/>
    <n v="2676.96"/>
    <n v="0.52"/>
    <x v="2"/>
    <x v="9"/>
    <x v="1"/>
  </r>
  <r>
    <x v="0"/>
    <n v="1185732"/>
    <d v="2021-11-17T00:00:00"/>
    <x v="0"/>
    <x v="41"/>
    <s v="Charleston"/>
    <x v="1"/>
    <n v="33"/>
    <n v="95"/>
    <n v="3135"/>
    <n v="1661.5500000000002"/>
    <n v="0.53"/>
    <x v="2"/>
    <x v="9"/>
    <x v="1"/>
  </r>
  <r>
    <x v="0"/>
    <n v="1185732"/>
    <d v="2021-11-17T00:00:00"/>
    <x v="0"/>
    <x v="41"/>
    <s v="Charleston"/>
    <x v="2"/>
    <n v="32"/>
    <n v="77"/>
    <n v="2464"/>
    <n v="1232"/>
    <n v="0.5"/>
    <x v="2"/>
    <x v="9"/>
    <x v="1"/>
  </r>
  <r>
    <x v="0"/>
    <n v="1185732"/>
    <d v="2021-11-17T00:00:00"/>
    <x v="0"/>
    <x v="41"/>
    <s v="Charleston"/>
    <x v="3"/>
    <n v="38"/>
    <n v="91"/>
    <n v="3458"/>
    <n v="1901.9"/>
    <n v="0.55000000000000004"/>
    <x v="2"/>
    <x v="9"/>
    <x v="1"/>
  </r>
  <r>
    <x v="0"/>
    <n v="1185732"/>
    <d v="2021-11-17T00:00:00"/>
    <x v="0"/>
    <x v="41"/>
    <s v="Charleston"/>
    <x v="4"/>
    <n v="62"/>
    <n v="78"/>
    <n v="4836"/>
    <n v="2563.08"/>
    <n v="0.53"/>
    <x v="2"/>
    <x v="9"/>
    <x v="1"/>
  </r>
  <r>
    <x v="0"/>
    <n v="1185732"/>
    <d v="2021-11-17T00:00:00"/>
    <x v="0"/>
    <x v="41"/>
    <s v="Charleston"/>
    <x v="5"/>
    <n v="64"/>
    <n v="100"/>
    <n v="6400"/>
    <n v="3264"/>
    <n v="0.51"/>
    <x v="2"/>
    <x v="9"/>
    <x v="1"/>
  </r>
  <r>
    <x v="0"/>
    <n v="1185732"/>
    <d v="2021-12-16T00:00:00"/>
    <x v="0"/>
    <x v="41"/>
    <s v="Charleston"/>
    <x v="0"/>
    <n v="60"/>
    <n v="176"/>
    <n v="10560"/>
    <n v="5491.2"/>
    <n v="0.52"/>
    <x v="2"/>
    <x v="10"/>
    <x v="1"/>
  </r>
  <r>
    <x v="0"/>
    <n v="1185732"/>
    <d v="2021-12-16T00:00:00"/>
    <x v="0"/>
    <x v="41"/>
    <s v="Charleston"/>
    <x v="1"/>
    <n v="52"/>
    <n v="135"/>
    <n v="7020"/>
    <n v="3650.4"/>
    <n v="0.52"/>
    <x v="2"/>
    <x v="10"/>
    <x v="1"/>
  </r>
  <r>
    <x v="3"/>
    <n v="1185732"/>
    <d v="2021-12-16T00:00:00"/>
    <x v="0"/>
    <x v="41"/>
    <s v="Charleston"/>
    <x v="2"/>
    <n v="50"/>
    <n v="112"/>
    <n v="5600"/>
    <n v="2968"/>
    <n v="0.53"/>
    <x v="2"/>
    <x v="10"/>
    <x v="1"/>
  </r>
  <r>
    <x v="0"/>
    <n v="1185732"/>
    <d v="2021-12-16T00:00:00"/>
    <x v="0"/>
    <x v="41"/>
    <s v="Charleston"/>
    <x v="3"/>
    <n v="53"/>
    <n v="102"/>
    <n v="5406"/>
    <n v="2757.06"/>
    <n v="0.51"/>
    <x v="2"/>
    <x v="10"/>
    <x v="1"/>
  </r>
  <r>
    <x v="0"/>
    <n v="1185732"/>
    <d v="2021-12-16T00:00:00"/>
    <x v="0"/>
    <x v="41"/>
    <s v="Charleston"/>
    <x v="4"/>
    <n v="61"/>
    <n v="95"/>
    <n v="5795"/>
    <n v="2897.5"/>
    <n v="0.5"/>
    <x v="2"/>
    <x v="10"/>
    <x v="1"/>
  </r>
  <r>
    <x v="0"/>
    <n v="1185732"/>
    <d v="2021-12-16T00:00:00"/>
    <x v="0"/>
    <x v="41"/>
    <s v="Charleston"/>
    <x v="5"/>
    <n v="68"/>
    <n v="122"/>
    <n v="8296"/>
    <n v="4562.8"/>
    <n v="0.55000000000000004"/>
    <x v="2"/>
    <x v="10"/>
    <x v="1"/>
  </r>
  <r>
    <x v="0"/>
    <n v="1185732"/>
    <d v="2021-01-24T00:00:00"/>
    <x v="0"/>
    <x v="41"/>
    <s v="Charleston"/>
    <x v="0"/>
    <n v="33"/>
    <n v="106"/>
    <n v="3498"/>
    <n v="1749"/>
    <n v="0.5"/>
    <x v="2"/>
    <x v="0"/>
    <x v="1"/>
  </r>
  <r>
    <x v="0"/>
    <n v="1185732"/>
    <d v="2021-01-24T00:00:00"/>
    <x v="0"/>
    <x v="41"/>
    <s v="Charleston"/>
    <x v="1"/>
    <n v="34"/>
    <n v="68"/>
    <n v="2312"/>
    <n v="1086.6399999999999"/>
    <n v="0.47"/>
    <x v="2"/>
    <x v="0"/>
    <x v="1"/>
  </r>
  <r>
    <x v="0"/>
    <n v="1185732"/>
    <d v="2021-01-24T00:00:00"/>
    <x v="0"/>
    <x v="41"/>
    <s v="Charleston"/>
    <x v="2"/>
    <n v="24"/>
    <n v="63"/>
    <n v="1512"/>
    <n v="695.52"/>
    <n v="0.45999999999999996"/>
    <x v="2"/>
    <x v="0"/>
    <x v="1"/>
  </r>
  <r>
    <x v="0"/>
    <n v="1185732"/>
    <d v="2021-01-24T00:00:00"/>
    <x v="0"/>
    <x v="41"/>
    <s v="Charleston"/>
    <x v="3"/>
    <n v="28"/>
    <n v="20"/>
    <n v="560"/>
    <n v="280"/>
    <n v="0.5"/>
    <x v="2"/>
    <x v="0"/>
    <x v="1"/>
  </r>
  <r>
    <x v="0"/>
    <n v="1185732"/>
    <d v="2021-01-24T00:00:00"/>
    <x v="0"/>
    <x v="41"/>
    <s v="Charleston"/>
    <x v="4"/>
    <n v="42"/>
    <n v="33"/>
    <n v="1386"/>
    <n v="595.98"/>
    <n v="0.43"/>
    <x v="2"/>
    <x v="0"/>
    <x v="1"/>
  </r>
  <r>
    <x v="0"/>
    <n v="1185732"/>
    <d v="2021-01-24T00:00:00"/>
    <x v="0"/>
    <x v="41"/>
    <s v="Charleston"/>
    <x v="5"/>
    <n v="33"/>
    <n v="59"/>
    <n v="1947"/>
    <n v="778.80000000000007"/>
    <n v="0.4"/>
    <x v="2"/>
    <x v="0"/>
    <x v="1"/>
  </r>
  <r>
    <x v="0"/>
    <n v="1185732"/>
    <d v="2021-02-22T00:00:00"/>
    <x v="0"/>
    <x v="41"/>
    <s v="Charleston"/>
    <x v="0"/>
    <n v="32"/>
    <n v="138"/>
    <n v="4416"/>
    <n v="2340.48"/>
    <n v="0.53"/>
    <x v="2"/>
    <x v="1"/>
    <x v="1"/>
  </r>
  <r>
    <x v="3"/>
    <n v="1185732"/>
    <d v="2021-02-22T00:00:00"/>
    <x v="0"/>
    <x v="41"/>
    <s v="Charleston"/>
    <x v="1"/>
    <n v="34"/>
    <n v="38"/>
    <n v="1292"/>
    <n v="594.31999999999994"/>
    <n v="0.45999999999999996"/>
    <x v="2"/>
    <x v="1"/>
    <x v="1"/>
  </r>
  <r>
    <x v="3"/>
    <n v="1185732"/>
    <d v="2021-02-22T00:00:00"/>
    <x v="0"/>
    <x v="41"/>
    <s v="Charleston"/>
    <x v="2"/>
    <n v="24"/>
    <n v="46"/>
    <n v="1104"/>
    <n v="518.88"/>
    <n v="0.47"/>
    <x v="2"/>
    <x v="1"/>
    <x v="1"/>
  </r>
  <r>
    <x v="3"/>
    <n v="1185732"/>
    <d v="2021-02-22T00:00:00"/>
    <x v="0"/>
    <x v="42"/>
    <s v="Baltimore"/>
    <x v="3"/>
    <n v="28"/>
    <n v="14"/>
    <n v="392"/>
    <n v="196"/>
    <n v="0.5"/>
    <x v="2"/>
    <x v="1"/>
    <x v="1"/>
  </r>
  <r>
    <x v="3"/>
    <n v="1185732"/>
    <d v="2021-02-22T00:00:00"/>
    <x v="0"/>
    <x v="42"/>
    <s v="Baltimore"/>
    <x v="4"/>
    <n v="41"/>
    <n v="31"/>
    <n v="1271"/>
    <n v="571.94999999999993"/>
    <n v="0.44999999999999996"/>
    <x v="2"/>
    <x v="1"/>
    <x v="1"/>
  </r>
  <r>
    <x v="3"/>
    <n v="1185732"/>
    <d v="2021-02-22T00:00:00"/>
    <x v="0"/>
    <x v="42"/>
    <s v="Baltimore"/>
    <x v="5"/>
    <n v="34"/>
    <n v="63"/>
    <n v="2142"/>
    <n v="921.06"/>
    <n v="0.43"/>
    <x v="2"/>
    <x v="1"/>
    <x v="1"/>
  </r>
  <r>
    <x v="3"/>
    <n v="1185732"/>
    <d v="2021-03-20T00:00:00"/>
    <x v="0"/>
    <x v="42"/>
    <s v="Baltimore"/>
    <x v="0"/>
    <n v="32"/>
    <n v="125"/>
    <n v="4000"/>
    <n v="2120"/>
    <n v="0.53"/>
    <x v="2"/>
    <x v="2"/>
    <x v="1"/>
  </r>
  <r>
    <x v="3"/>
    <n v="1185732"/>
    <d v="2021-03-20T00:00:00"/>
    <x v="0"/>
    <x v="42"/>
    <s v="Baltimore"/>
    <x v="1"/>
    <n v="34"/>
    <n v="39"/>
    <n v="1326"/>
    <n v="623.21999999999991"/>
    <n v="0.47"/>
    <x v="2"/>
    <x v="2"/>
    <x v="1"/>
  </r>
  <r>
    <x v="3"/>
    <n v="1185732"/>
    <d v="2021-03-20T00:00:00"/>
    <x v="0"/>
    <x v="42"/>
    <s v="Baltimore"/>
    <x v="2"/>
    <n v="24"/>
    <n v="53"/>
    <n v="1272"/>
    <n v="623.28"/>
    <n v="0.49"/>
    <x v="2"/>
    <x v="2"/>
    <x v="1"/>
  </r>
  <r>
    <x v="3"/>
    <n v="1185732"/>
    <d v="2021-03-20T00:00:00"/>
    <x v="0"/>
    <x v="42"/>
    <s v="Baltimore"/>
    <x v="3"/>
    <n v="29"/>
    <n v="7"/>
    <n v="203"/>
    <n v="93.38"/>
    <n v="0.45999999999999996"/>
    <x v="2"/>
    <x v="2"/>
    <x v="1"/>
  </r>
  <r>
    <x v="3"/>
    <n v="1185732"/>
    <d v="2021-03-20T00:00:00"/>
    <x v="0"/>
    <x v="42"/>
    <s v="Baltimore"/>
    <x v="4"/>
    <n v="43"/>
    <n v="22"/>
    <n v="946"/>
    <n v="406.78"/>
    <n v="0.43"/>
    <x v="2"/>
    <x v="2"/>
    <x v="1"/>
  </r>
  <r>
    <x v="3"/>
    <n v="1185732"/>
    <d v="2021-03-20T00:00:00"/>
    <x v="0"/>
    <x v="42"/>
    <s v="Baltimore"/>
    <x v="5"/>
    <n v="33"/>
    <n v="49"/>
    <n v="1617"/>
    <n v="727.65"/>
    <n v="0.44999999999999996"/>
    <x v="2"/>
    <x v="2"/>
    <x v="1"/>
  </r>
  <r>
    <x v="3"/>
    <n v="1185732"/>
    <d v="2021-04-21T00:00:00"/>
    <x v="0"/>
    <x v="42"/>
    <s v="Baltimore"/>
    <x v="0"/>
    <n v="33"/>
    <n v="128"/>
    <n v="4224"/>
    <n v="2154.2400000000002"/>
    <n v="0.51"/>
    <x v="2"/>
    <x v="3"/>
    <x v="1"/>
  </r>
  <r>
    <x v="3"/>
    <n v="1185732"/>
    <d v="2021-04-21T00:00:00"/>
    <x v="0"/>
    <x v="42"/>
    <s v="Baltimore"/>
    <x v="1"/>
    <n v="32"/>
    <n v="31"/>
    <n v="992"/>
    <n v="466.23999999999995"/>
    <n v="0.47"/>
    <x v="2"/>
    <x v="3"/>
    <x v="1"/>
  </r>
  <r>
    <x v="3"/>
    <n v="1185732"/>
    <d v="2021-04-21T00:00:00"/>
    <x v="0"/>
    <x v="42"/>
    <s v="Baltimore"/>
    <x v="2"/>
    <n v="24"/>
    <n v="33"/>
    <n v="792"/>
    <n v="388.08"/>
    <n v="0.49"/>
    <x v="2"/>
    <x v="3"/>
    <x v="1"/>
  </r>
  <r>
    <x v="3"/>
    <n v="1185732"/>
    <d v="2021-04-21T00:00:00"/>
    <x v="0"/>
    <x v="42"/>
    <s v="Baltimore"/>
    <x v="3"/>
    <n v="27"/>
    <n v="13"/>
    <n v="351"/>
    <n v="164.97"/>
    <n v="0.47"/>
    <x v="2"/>
    <x v="3"/>
    <x v="1"/>
  </r>
  <r>
    <x v="3"/>
    <n v="1185732"/>
    <d v="2021-04-21T00:00:00"/>
    <x v="0"/>
    <x v="42"/>
    <s v="Baltimore"/>
    <x v="4"/>
    <n v="41"/>
    <n v="15"/>
    <n v="615"/>
    <n v="276.75"/>
    <n v="0.44999999999999996"/>
    <x v="2"/>
    <x v="3"/>
    <x v="1"/>
  </r>
  <r>
    <x v="3"/>
    <n v="1185732"/>
    <d v="2021-04-21T00:00:00"/>
    <x v="0"/>
    <x v="42"/>
    <s v="Baltimore"/>
    <x v="5"/>
    <n v="32"/>
    <n v="52"/>
    <n v="1664"/>
    <n v="732.16"/>
    <n v="0.44"/>
    <x v="2"/>
    <x v="3"/>
    <x v="1"/>
  </r>
  <r>
    <x v="3"/>
    <n v="1185732"/>
    <d v="2021-05-20T00:00:00"/>
    <x v="0"/>
    <x v="42"/>
    <s v="Baltimore"/>
    <x v="0"/>
    <n v="49"/>
    <n v="118"/>
    <n v="5782"/>
    <n v="3006.6400000000003"/>
    <n v="0.52"/>
    <x v="2"/>
    <x v="4"/>
    <x v="1"/>
  </r>
  <r>
    <x v="3"/>
    <n v="1185732"/>
    <d v="2021-05-20T00:00:00"/>
    <x v="0"/>
    <x v="42"/>
    <s v="Baltimore"/>
    <x v="1"/>
    <n v="42"/>
    <n v="47"/>
    <n v="1974"/>
    <n v="908.04"/>
    <n v="0.45999999999999996"/>
    <x v="2"/>
    <x v="4"/>
    <x v="1"/>
  </r>
  <r>
    <x v="3"/>
    <n v="1185732"/>
    <d v="2021-05-20T00:00:00"/>
    <x v="0"/>
    <x v="42"/>
    <s v="Baltimore"/>
    <x v="2"/>
    <n v="36"/>
    <n v="38"/>
    <n v="1368"/>
    <n v="656.64"/>
    <n v="0.48"/>
    <x v="2"/>
    <x v="4"/>
    <x v="1"/>
  </r>
  <r>
    <x v="3"/>
    <n v="1185732"/>
    <d v="2021-05-20T00:00:00"/>
    <x v="0"/>
    <x v="42"/>
    <s v="Baltimore"/>
    <x v="3"/>
    <n v="37"/>
    <n v="30"/>
    <n v="1110"/>
    <n v="532.79999999999995"/>
    <n v="0.48"/>
    <x v="2"/>
    <x v="4"/>
    <x v="1"/>
  </r>
  <r>
    <x v="3"/>
    <n v="1185732"/>
    <d v="2021-05-20T00:00:00"/>
    <x v="0"/>
    <x v="42"/>
    <s v="Baltimore"/>
    <x v="4"/>
    <n v="49"/>
    <n v="36"/>
    <n v="1764"/>
    <n v="740.88"/>
    <n v="0.42"/>
    <x v="2"/>
    <x v="4"/>
    <x v="1"/>
  </r>
  <r>
    <x v="3"/>
    <n v="1185732"/>
    <d v="2021-05-20T00:00:00"/>
    <x v="0"/>
    <x v="42"/>
    <s v="Baltimore"/>
    <x v="5"/>
    <n v="52"/>
    <n v="63"/>
    <n v="3276"/>
    <n v="1343.1599999999999"/>
    <n v="0.41"/>
    <x v="2"/>
    <x v="4"/>
    <x v="1"/>
  </r>
  <r>
    <x v="3"/>
    <n v="1185732"/>
    <d v="2021-06-22T00:00:00"/>
    <x v="0"/>
    <x v="42"/>
    <s v="Baltimore"/>
    <x v="0"/>
    <n v="47"/>
    <n v="125"/>
    <n v="5875"/>
    <n v="2937.5"/>
    <n v="0.5"/>
    <x v="2"/>
    <x v="11"/>
    <x v="1"/>
  </r>
  <r>
    <x v="3"/>
    <n v="1185732"/>
    <d v="2021-06-22T00:00:00"/>
    <x v="0"/>
    <x v="42"/>
    <s v="Baltimore"/>
    <x v="1"/>
    <n v="41"/>
    <n v="75"/>
    <n v="3075"/>
    <n v="1445.25"/>
    <n v="0.47"/>
    <x v="2"/>
    <x v="11"/>
    <x v="1"/>
  </r>
  <r>
    <x v="0"/>
    <n v="1185732"/>
    <d v="2021-06-22T00:00:00"/>
    <x v="0"/>
    <x v="42"/>
    <s v="Baltimore"/>
    <x v="2"/>
    <n v="37"/>
    <n v="47"/>
    <n v="1739"/>
    <n v="869.5"/>
    <n v="0.5"/>
    <x v="2"/>
    <x v="11"/>
    <x v="1"/>
  </r>
  <r>
    <x v="0"/>
    <n v="1185732"/>
    <d v="2021-06-22T00:00:00"/>
    <x v="0"/>
    <x v="42"/>
    <s v="Baltimore"/>
    <x v="3"/>
    <n v="37"/>
    <n v="44"/>
    <n v="1628"/>
    <n v="814"/>
    <n v="0.5"/>
    <x v="2"/>
    <x v="11"/>
    <x v="1"/>
  </r>
  <r>
    <x v="0"/>
    <n v="1185732"/>
    <d v="2021-06-22T00:00:00"/>
    <x v="0"/>
    <x v="42"/>
    <s v="Baltimore"/>
    <x v="4"/>
    <n v="49"/>
    <n v="42"/>
    <n v="2058"/>
    <n v="905.52"/>
    <n v="0.44"/>
    <x v="2"/>
    <x v="11"/>
    <x v="1"/>
  </r>
  <r>
    <x v="0"/>
    <n v="1185732"/>
    <d v="2021-06-22T00:00:00"/>
    <x v="0"/>
    <x v="42"/>
    <s v="Baltimore"/>
    <x v="5"/>
    <n v="53"/>
    <n v="84"/>
    <n v="4452"/>
    <n v="2003.3999999999999"/>
    <n v="0.44999999999999996"/>
    <x v="2"/>
    <x v="11"/>
    <x v="1"/>
  </r>
  <r>
    <x v="0"/>
    <n v="1185732"/>
    <d v="2021-07-20T00:00:00"/>
    <x v="0"/>
    <x v="42"/>
    <s v="Baltimore"/>
    <x v="0"/>
    <n v="49"/>
    <n v="131"/>
    <n v="6419"/>
    <n v="3337.88"/>
    <n v="0.52"/>
    <x v="2"/>
    <x v="5"/>
    <x v="1"/>
  </r>
  <r>
    <x v="2"/>
    <n v="1185732"/>
    <d v="2021-07-20T00:00:00"/>
    <x v="0"/>
    <x v="42"/>
    <s v="Baltimore"/>
    <x v="1"/>
    <n v="42"/>
    <n v="72"/>
    <n v="3024"/>
    <n v="1451.52"/>
    <n v="0.48"/>
    <x v="2"/>
    <x v="5"/>
    <x v="1"/>
  </r>
  <r>
    <x v="2"/>
    <n v="1185732"/>
    <d v="2021-07-20T00:00:00"/>
    <x v="0"/>
    <x v="42"/>
    <s v="Baltimore"/>
    <x v="2"/>
    <n v="37"/>
    <n v="60"/>
    <n v="2220"/>
    <n v="1087.8"/>
    <n v="0.49"/>
    <x v="2"/>
    <x v="5"/>
    <x v="1"/>
  </r>
  <r>
    <x v="2"/>
    <n v="1185732"/>
    <d v="2021-07-20T00:00:00"/>
    <x v="0"/>
    <x v="42"/>
    <s v="Baltimore"/>
    <x v="3"/>
    <n v="36"/>
    <n v="45"/>
    <n v="1620"/>
    <n v="761.4"/>
    <n v="0.47"/>
    <x v="2"/>
    <x v="5"/>
    <x v="1"/>
  </r>
  <r>
    <x v="2"/>
    <n v="1185732"/>
    <d v="2021-07-20T00:00:00"/>
    <x v="0"/>
    <x v="42"/>
    <s v="Baltimore"/>
    <x v="4"/>
    <n v="46"/>
    <n v="51"/>
    <n v="2346"/>
    <n v="1055.6999999999998"/>
    <n v="0.44999999999999996"/>
    <x v="2"/>
    <x v="5"/>
    <x v="1"/>
  </r>
  <r>
    <x v="2"/>
    <n v="1185732"/>
    <d v="2021-07-20T00:00:00"/>
    <x v="0"/>
    <x v="42"/>
    <s v="Baltimore"/>
    <x v="5"/>
    <n v="54"/>
    <n v="102"/>
    <n v="5508"/>
    <n v="2313.36"/>
    <n v="0.42"/>
    <x v="2"/>
    <x v="5"/>
    <x v="1"/>
  </r>
  <r>
    <x v="2"/>
    <n v="1185732"/>
    <d v="2021-08-21T00:00:00"/>
    <x v="0"/>
    <x v="42"/>
    <s v="Baltimore"/>
    <x v="0"/>
    <n v="48"/>
    <n v="135"/>
    <n v="6480"/>
    <n v="3434.4"/>
    <n v="0.53"/>
    <x v="2"/>
    <x v="6"/>
    <x v="1"/>
  </r>
  <r>
    <x v="2"/>
    <n v="1185732"/>
    <d v="2021-08-21T00:00:00"/>
    <x v="0"/>
    <x v="42"/>
    <s v="Baltimore"/>
    <x v="1"/>
    <n v="41"/>
    <n v="83"/>
    <n v="3403"/>
    <n v="1701.5"/>
    <n v="0.5"/>
    <x v="2"/>
    <x v="6"/>
    <x v="1"/>
  </r>
  <r>
    <x v="2"/>
    <n v="1185732"/>
    <d v="2021-08-21T00:00:00"/>
    <x v="0"/>
    <x v="42"/>
    <s v="Baltimore"/>
    <x v="2"/>
    <n v="39"/>
    <n v="60"/>
    <n v="2340"/>
    <n v="1170"/>
    <n v="0.5"/>
    <x v="2"/>
    <x v="6"/>
    <x v="1"/>
  </r>
  <r>
    <x v="2"/>
    <n v="1185732"/>
    <d v="2021-08-21T00:00:00"/>
    <x v="0"/>
    <x v="42"/>
    <s v="Baltimore"/>
    <x v="3"/>
    <n v="37"/>
    <n v="44"/>
    <n v="1628"/>
    <n v="748.88"/>
    <n v="0.45999999999999996"/>
    <x v="2"/>
    <x v="6"/>
    <x v="1"/>
  </r>
  <r>
    <x v="2"/>
    <n v="1185732"/>
    <d v="2021-08-21T00:00:00"/>
    <x v="0"/>
    <x v="42"/>
    <s v="Baltimore"/>
    <x v="4"/>
    <n v="47"/>
    <n v="38"/>
    <n v="1786"/>
    <n v="803.69999999999993"/>
    <n v="0.44999999999999996"/>
    <x v="2"/>
    <x v="6"/>
    <x v="1"/>
  </r>
  <r>
    <x v="2"/>
    <n v="1185732"/>
    <d v="2021-08-21T00:00:00"/>
    <x v="0"/>
    <x v="42"/>
    <s v="Baltimore"/>
    <x v="5"/>
    <n v="53"/>
    <n v="81"/>
    <n v="4293"/>
    <n v="1845.99"/>
    <n v="0.43"/>
    <x v="2"/>
    <x v="6"/>
    <x v="1"/>
  </r>
  <r>
    <x v="2"/>
    <n v="1185732"/>
    <d v="2021-09-20T00:00:00"/>
    <x v="0"/>
    <x v="42"/>
    <s v="Baltimore"/>
    <x v="0"/>
    <n v="49"/>
    <n v="128"/>
    <n v="6272"/>
    <n v="3198.7200000000003"/>
    <n v="0.51"/>
    <x v="2"/>
    <x v="7"/>
    <x v="1"/>
  </r>
  <r>
    <x v="2"/>
    <n v="1185732"/>
    <d v="2021-09-20T00:00:00"/>
    <x v="0"/>
    <x v="42"/>
    <s v="Baltimore"/>
    <x v="1"/>
    <n v="44"/>
    <n v="63"/>
    <n v="2772"/>
    <n v="1247.3999999999999"/>
    <n v="0.44999999999999996"/>
    <x v="2"/>
    <x v="7"/>
    <x v="1"/>
  </r>
  <r>
    <x v="2"/>
    <n v="1185732"/>
    <d v="2021-09-20T00:00:00"/>
    <x v="0"/>
    <x v="42"/>
    <s v="Baltimore"/>
    <x v="2"/>
    <n v="38"/>
    <n v="36"/>
    <n v="1368"/>
    <n v="684"/>
    <n v="0.5"/>
    <x v="2"/>
    <x v="7"/>
    <x v="1"/>
  </r>
  <r>
    <x v="2"/>
    <n v="1185732"/>
    <d v="2021-09-20T00:00:00"/>
    <x v="0"/>
    <x v="42"/>
    <s v="Baltimore"/>
    <x v="3"/>
    <n v="36"/>
    <n v="25"/>
    <n v="900"/>
    <n v="404.99999999999994"/>
    <n v="0.44999999999999996"/>
    <x v="2"/>
    <x v="7"/>
    <x v="1"/>
  </r>
  <r>
    <x v="2"/>
    <n v="1185732"/>
    <d v="2021-09-20T00:00:00"/>
    <x v="0"/>
    <x v="42"/>
    <s v="Baltimore"/>
    <x v="4"/>
    <n v="48"/>
    <n v="30"/>
    <n v="1440"/>
    <n v="619.20000000000005"/>
    <n v="0.43"/>
    <x v="2"/>
    <x v="7"/>
    <x v="1"/>
  </r>
  <r>
    <x v="2"/>
    <n v="1185732"/>
    <d v="2021-09-20T00:00:00"/>
    <x v="0"/>
    <x v="42"/>
    <s v="Baltimore"/>
    <x v="5"/>
    <n v="54"/>
    <n v="50"/>
    <n v="2700"/>
    <n v="1080"/>
    <n v="0.4"/>
    <x v="2"/>
    <x v="7"/>
    <x v="1"/>
  </r>
  <r>
    <x v="2"/>
    <n v="1185732"/>
    <d v="2021-10-22T00:00:00"/>
    <x v="0"/>
    <x v="42"/>
    <s v="Baltimore"/>
    <x v="0"/>
    <n v="52"/>
    <n v="113"/>
    <n v="5876"/>
    <n v="3173.0400000000004"/>
    <n v="0.54"/>
    <x v="2"/>
    <x v="8"/>
    <x v="1"/>
  </r>
  <r>
    <x v="2"/>
    <n v="1185732"/>
    <d v="2021-10-22T00:00:00"/>
    <x v="0"/>
    <x v="42"/>
    <s v="Baltimore"/>
    <x v="1"/>
    <n v="48"/>
    <n v="58"/>
    <n v="2784"/>
    <n v="1280.6399999999999"/>
    <n v="0.45999999999999996"/>
    <x v="2"/>
    <x v="8"/>
    <x v="1"/>
  </r>
  <r>
    <x v="2"/>
    <n v="1185732"/>
    <d v="2021-10-22T00:00:00"/>
    <x v="0"/>
    <x v="42"/>
    <s v="Baltimore"/>
    <x v="2"/>
    <n v="49"/>
    <n v="25"/>
    <n v="1225"/>
    <n v="563.5"/>
    <n v="0.45999999999999996"/>
    <x v="2"/>
    <x v="8"/>
    <x v="1"/>
  </r>
  <r>
    <x v="0"/>
    <n v="1185732"/>
    <d v="2021-10-22T00:00:00"/>
    <x v="0"/>
    <x v="42"/>
    <s v="Baltimore"/>
    <x v="3"/>
    <n v="49"/>
    <n v="21"/>
    <n v="1029"/>
    <n v="514.5"/>
    <n v="0.5"/>
    <x v="2"/>
    <x v="8"/>
    <x v="1"/>
  </r>
  <r>
    <x v="0"/>
    <n v="1185732"/>
    <d v="2021-10-22T00:00:00"/>
    <x v="0"/>
    <x v="42"/>
    <s v="Baltimore"/>
    <x v="4"/>
    <n v="56"/>
    <n v="20"/>
    <n v="1120"/>
    <n v="448"/>
    <n v="0.4"/>
    <x v="2"/>
    <x v="8"/>
    <x v="1"/>
  </r>
  <r>
    <x v="0"/>
    <n v="1185732"/>
    <d v="2021-10-22T00:00:00"/>
    <x v="0"/>
    <x v="42"/>
    <s v="Baltimore"/>
    <x v="5"/>
    <n v="60"/>
    <n v="52"/>
    <n v="3120"/>
    <n v="1248"/>
    <n v="0.4"/>
    <x v="2"/>
    <x v="8"/>
    <x v="1"/>
  </r>
  <r>
    <x v="0"/>
    <n v="1185732"/>
    <d v="2021-11-21T00:00:00"/>
    <x v="0"/>
    <x v="42"/>
    <s v="Baltimore"/>
    <x v="0"/>
    <n v="58"/>
    <n v="88"/>
    <n v="5104"/>
    <n v="2807.2000000000003"/>
    <n v="0.55000000000000004"/>
    <x v="2"/>
    <x v="9"/>
    <x v="1"/>
  </r>
  <r>
    <x v="0"/>
    <n v="1185732"/>
    <d v="2021-11-21T00:00:00"/>
    <x v="0"/>
    <x v="42"/>
    <s v="Baltimore"/>
    <x v="1"/>
    <n v="45"/>
    <n v="51"/>
    <n v="2295"/>
    <n v="1078.6499999999999"/>
    <n v="0.47"/>
    <x v="2"/>
    <x v="9"/>
    <x v="1"/>
  </r>
  <r>
    <x v="0"/>
    <n v="1185732"/>
    <d v="2021-11-21T00:00:00"/>
    <x v="0"/>
    <x v="42"/>
    <s v="Baltimore"/>
    <x v="2"/>
    <n v="49"/>
    <n v="48"/>
    <n v="2352"/>
    <n v="1176"/>
    <n v="0.5"/>
    <x v="2"/>
    <x v="9"/>
    <x v="1"/>
  </r>
  <r>
    <x v="0"/>
    <n v="1185732"/>
    <d v="2021-11-21T00:00:00"/>
    <x v="0"/>
    <x v="42"/>
    <s v="Baltimore"/>
    <x v="3"/>
    <n v="48"/>
    <n v="41"/>
    <n v="1968"/>
    <n v="905.28"/>
    <n v="0.45999999999999996"/>
    <x v="2"/>
    <x v="9"/>
    <x v="1"/>
  </r>
  <r>
    <x v="0"/>
    <n v="1185732"/>
    <d v="2021-11-21T00:00:00"/>
    <x v="0"/>
    <x v="42"/>
    <s v="Baltimore"/>
    <x v="4"/>
    <n v="56"/>
    <n v="31"/>
    <n v="1736"/>
    <n v="763.84"/>
    <n v="0.44"/>
    <x v="2"/>
    <x v="9"/>
    <x v="1"/>
  </r>
  <r>
    <x v="0"/>
    <n v="1185732"/>
    <d v="2021-11-21T00:00:00"/>
    <x v="0"/>
    <x v="42"/>
    <s v="Baltimore"/>
    <x v="5"/>
    <n v="62"/>
    <n v="63"/>
    <n v="3906"/>
    <n v="1679.58"/>
    <n v="0.43"/>
    <x v="2"/>
    <x v="9"/>
    <x v="1"/>
  </r>
  <r>
    <x v="0"/>
    <n v="1185732"/>
    <d v="2021-12-20T00:00:00"/>
    <x v="0"/>
    <x v="42"/>
    <s v="Baltimore"/>
    <x v="0"/>
    <n v="57"/>
    <n v="122"/>
    <n v="6954"/>
    <n v="3477"/>
    <n v="0.5"/>
    <x v="2"/>
    <x v="10"/>
    <x v="1"/>
  </r>
  <r>
    <x v="0"/>
    <n v="1185732"/>
    <d v="2021-12-20T00:00:00"/>
    <x v="0"/>
    <x v="42"/>
    <s v="Baltimore"/>
    <x v="1"/>
    <n v="46"/>
    <n v="65"/>
    <n v="2990"/>
    <n v="1495"/>
    <n v="0.5"/>
    <x v="2"/>
    <x v="10"/>
    <x v="1"/>
  </r>
  <r>
    <x v="0"/>
    <n v="1185732"/>
    <d v="2021-12-20T00:00:00"/>
    <x v="0"/>
    <x v="42"/>
    <s v="Baltimore"/>
    <x v="2"/>
    <n v="45"/>
    <n v="65"/>
    <n v="2925"/>
    <n v="1374.75"/>
    <n v="0.47"/>
    <x v="2"/>
    <x v="10"/>
    <x v="1"/>
  </r>
  <r>
    <x v="0"/>
    <n v="1185732"/>
    <d v="2021-12-20T00:00:00"/>
    <x v="0"/>
    <x v="42"/>
    <s v="Baltimore"/>
    <x v="3"/>
    <n v="49"/>
    <n v="44"/>
    <n v="2156"/>
    <n v="1013.3199999999999"/>
    <n v="0.47"/>
    <x v="2"/>
    <x v="10"/>
    <x v="1"/>
  </r>
  <r>
    <x v="0"/>
    <n v="1185732"/>
    <d v="2021-12-20T00:00:00"/>
    <x v="0"/>
    <x v="42"/>
    <s v="Baltimore"/>
    <x v="4"/>
    <n v="54"/>
    <n v="51"/>
    <n v="2754"/>
    <n v="1129.1399999999999"/>
    <n v="0.41"/>
    <x v="2"/>
    <x v="10"/>
    <x v="1"/>
  </r>
  <r>
    <x v="0"/>
    <n v="1185732"/>
    <d v="2021-12-20T00:00:00"/>
    <x v="0"/>
    <x v="42"/>
    <s v="Baltimore"/>
    <x v="5"/>
    <n v="61"/>
    <n v="72"/>
    <n v="4392"/>
    <n v="1844.6399999999999"/>
    <n v="0.42"/>
    <x v="2"/>
    <x v="10"/>
    <x v="1"/>
  </r>
  <r>
    <x v="0"/>
    <n v="1185732"/>
    <d v="2021-01-17T00:00:00"/>
    <x v="0"/>
    <x v="42"/>
    <s v="Baltimore"/>
    <x v="0"/>
    <n v="36"/>
    <n v="137"/>
    <n v="4932"/>
    <n v="2219.3999999999996"/>
    <n v="0.44999999999999996"/>
    <x v="2"/>
    <x v="0"/>
    <x v="1"/>
  </r>
  <r>
    <x v="0"/>
    <n v="1185732"/>
    <d v="2021-01-17T00:00:00"/>
    <x v="0"/>
    <x v="42"/>
    <s v="Baltimore"/>
    <x v="1"/>
    <n v="38"/>
    <n v="81"/>
    <n v="3078"/>
    <n v="1539"/>
    <n v="0.5"/>
    <x v="2"/>
    <x v="0"/>
    <x v="1"/>
  </r>
  <r>
    <x v="0"/>
    <n v="1185732"/>
    <d v="2021-01-17T00:00:00"/>
    <x v="0"/>
    <x v="42"/>
    <s v="Baltimore"/>
    <x v="2"/>
    <n v="29"/>
    <n v="91"/>
    <n v="2639"/>
    <n v="1398.67"/>
    <n v="0.53"/>
    <x v="2"/>
    <x v="0"/>
    <x v="1"/>
  </r>
  <r>
    <x v="0"/>
    <n v="1185732"/>
    <d v="2021-01-17T00:00:00"/>
    <x v="0"/>
    <x v="42"/>
    <s v="Baltimore"/>
    <x v="3"/>
    <n v="32"/>
    <n v="47"/>
    <n v="1504"/>
    <n v="827.2"/>
    <n v="0.55000000000000004"/>
    <x v="2"/>
    <x v="0"/>
    <x v="1"/>
  </r>
  <r>
    <x v="0"/>
    <n v="1185732"/>
    <d v="2021-01-17T00:00:00"/>
    <x v="0"/>
    <x v="42"/>
    <s v="Baltimore"/>
    <x v="4"/>
    <n v="49"/>
    <n v="59"/>
    <n v="2891"/>
    <n v="1214.22"/>
    <n v="0.42"/>
    <x v="2"/>
    <x v="0"/>
    <x v="1"/>
  </r>
  <r>
    <x v="0"/>
    <n v="1185732"/>
    <d v="2021-01-17T00:00:00"/>
    <x v="0"/>
    <x v="42"/>
    <s v="Baltimore"/>
    <x v="5"/>
    <n v="36"/>
    <n v="81"/>
    <n v="2916"/>
    <n v="1487.16"/>
    <n v="0.51"/>
    <x v="2"/>
    <x v="0"/>
    <x v="1"/>
  </r>
  <r>
    <x v="0"/>
    <n v="1185732"/>
    <d v="2021-02-15T00:00:00"/>
    <x v="0"/>
    <x v="42"/>
    <s v="Baltimore"/>
    <x v="0"/>
    <n v="39"/>
    <n v="144"/>
    <n v="5616"/>
    <n v="2808"/>
    <n v="0.5"/>
    <x v="2"/>
    <x v="1"/>
    <x v="1"/>
  </r>
  <r>
    <x v="0"/>
    <n v="1185732"/>
    <d v="2021-02-15T00:00:00"/>
    <x v="0"/>
    <x v="42"/>
    <s v="Baltimore"/>
    <x v="1"/>
    <n v="37"/>
    <n v="61"/>
    <n v="2257"/>
    <n v="1038.22"/>
    <n v="0.45999999999999996"/>
    <x v="2"/>
    <x v="1"/>
    <x v="1"/>
  </r>
  <r>
    <x v="0"/>
    <n v="1185732"/>
    <d v="2021-02-15T00:00:00"/>
    <x v="0"/>
    <x v="42"/>
    <s v="Baltimore"/>
    <x v="2"/>
    <n v="27"/>
    <n v="69"/>
    <n v="1863"/>
    <n v="950.13"/>
    <n v="0.51"/>
    <x v="2"/>
    <x v="1"/>
    <x v="1"/>
  </r>
  <r>
    <x v="0"/>
    <n v="1185732"/>
    <d v="2021-02-15T00:00:00"/>
    <x v="0"/>
    <x v="43"/>
    <s v="Wilmington"/>
    <x v="3"/>
    <n v="33"/>
    <n v="45"/>
    <n v="1485"/>
    <n v="816.75000000000011"/>
    <n v="0.55000000000000004"/>
    <x v="2"/>
    <x v="1"/>
    <x v="1"/>
  </r>
  <r>
    <x v="0"/>
    <n v="1185732"/>
    <d v="2021-02-15T00:00:00"/>
    <x v="0"/>
    <x v="43"/>
    <s v="Wilmington"/>
    <x v="4"/>
    <n v="45"/>
    <n v="65"/>
    <n v="2925"/>
    <n v="1199.25"/>
    <n v="0.41"/>
    <x v="2"/>
    <x v="1"/>
    <x v="1"/>
  </r>
  <r>
    <x v="0"/>
    <n v="1185732"/>
    <d v="2021-02-15T00:00:00"/>
    <x v="0"/>
    <x v="43"/>
    <s v="Wilmington"/>
    <x v="5"/>
    <n v="39"/>
    <n v="98"/>
    <n v="3822"/>
    <n v="2025.66"/>
    <n v="0.53"/>
    <x v="2"/>
    <x v="1"/>
    <x v="1"/>
  </r>
  <r>
    <x v="0"/>
    <n v="1185732"/>
    <d v="2021-03-13T00:00:00"/>
    <x v="0"/>
    <x v="43"/>
    <s v="Wilmington"/>
    <x v="0"/>
    <n v="36"/>
    <n v="158"/>
    <n v="5688"/>
    <n v="2616.48"/>
    <n v="0.45999999999999996"/>
    <x v="2"/>
    <x v="2"/>
    <x v="1"/>
  </r>
  <r>
    <x v="0"/>
    <n v="1185732"/>
    <d v="2021-03-13T00:00:00"/>
    <x v="0"/>
    <x v="43"/>
    <s v="Wilmington"/>
    <x v="1"/>
    <n v="39"/>
    <n v="68"/>
    <n v="2652"/>
    <n v="1193.3999999999999"/>
    <n v="0.44999999999999996"/>
    <x v="2"/>
    <x v="2"/>
    <x v="1"/>
  </r>
  <r>
    <x v="0"/>
    <n v="1185732"/>
    <d v="2021-03-13T00:00:00"/>
    <x v="0"/>
    <x v="43"/>
    <s v="Wilmington"/>
    <x v="2"/>
    <n v="29"/>
    <n v="69"/>
    <n v="2001"/>
    <n v="1080.54"/>
    <n v="0.54"/>
    <x v="2"/>
    <x v="2"/>
    <x v="1"/>
  </r>
  <r>
    <x v="0"/>
    <n v="1185732"/>
    <d v="2021-03-13T00:00:00"/>
    <x v="0"/>
    <x v="43"/>
    <s v="Wilmington"/>
    <x v="3"/>
    <n v="32"/>
    <n v="31"/>
    <n v="992"/>
    <n v="525.76"/>
    <n v="0.53"/>
    <x v="2"/>
    <x v="2"/>
    <x v="1"/>
  </r>
  <r>
    <x v="0"/>
    <n v="1185732"/>
    <d v="2021-03-13T00:00:00"/>
    <x v="0"/>
    <x v="43"/>
    <s v="Wilmington"/>
    <x v="4"/>
    <n v="46"/>
    <n v="49"/>
    <n v="2254"/>
    <n v="924.14"/>
    <n v="0.41"/>
    <x v="2"/>
    <x v="2"/>
    <x v="1"/>
  </r>
  <r>
    <x v="0"/>
    <n v="1185732"/>
    <d v="2021-03-13T00:00:00"/>
    <x v="0"/>
    <x v="43"/>
    <s v="Wilmington"/>
    <x v="5"/>
    <n v="39"/>
    <n v="72"/>
    <n v="2808"/>
    <n v="1404"/>
    <n v="0.5"/>
    <x v="2"/>
    <x v="2"/>
    <x v="1"/>
  </r>
  <r>
    <x v="0"/>
    <n v="1185732"/>
    <d v="2021-04-14T00:00:00"/>
    <x v="0"/>
    <x v="43"/>
    <s v="Wilmington"/>
    <x v="0"/>
    <n v="36"/>
    <n v="131"/>
    <n v="4716"/>
    <n v="2358"/>
    <n v="0.5"/>
    <x v="2"/>
    <x v="3"/>
    <x v="1"/>
  </r>
  <r>
    <x v="0"/>
    <n v="1185732"/>
    <d v="2021-04-14T00:00:00"/>
    <x v="0"/>
    <x v="43"/>
    <s v="Wilmington"/>
    <x v="1"/>
    <n v="38"/>
    <n v="61"/>
    <n v="2318"/>
    <n v="1089.46"/>
    <n v="0.47"/>
    <x v="2"/>
    <x v="3"/>
    <x v="1"/>
  </r>
  <r>
    <x v="0"/>
    <n v="1185732"/>
    <d v="2021-04-14T00:00:00"/>
    <x v="0"/>
    <x v="43"/>
    <s v="Wilmington"/>
    <x v="2"/>
    <n v="27"/>
    <n v="59"/>
    <n v="1593"/>
    <n v="876.15000000000009"/>
    <n v="0.55000000000000004"/>
    <x v="2"/>
    <x v="3"/>
    <x v="1"/>
  </r>
  <r>
    <x v="0"/>
    <n v="1185732"/>
    <d v="2021-04-14T00:00:00"/>
    <x v="0"/>
    <x v="43"/>
    <s v="Wilmington"/>
    <x v="3"/>
    <n v="32"/>
    <n v="44"/>
    <n v="1408"/>
    <n v="718.08"/>
    <n v="0.51"/>
    <x v="2"/>
    <x v="3"/>
    <x v="1"/>
  </r>
  <r>
    <x v="0"/>
    <n v="1185732"/>
    <d v="2021-04-14T00:00:00"/>
    <x v="0"/>
    <x v="43"/>
    <s v="Wilmington"/>
    <x v="4"/>
    <n v="47"/>
    <n v="45"/>
    <n v="2115"/>
    <n v="951.74999999999989"/>
    <n v="0.44999999999999996"/>
    <x v="2"/>
    <x v="3"/>
    <x v="1"/>
  </r>
  <r>
    <x v="0"/>
    <n v="1185732"/>
    <d v="2021-04-14T00:00:00"/>
    <x v="0"/>
    <x v="43"/>
    <s v="Wilmington"/>
    <x v="5"/>
    <n v="38"/>
    <n v="78"/>
    <n v="2964"/>
    <n v="1600.5600000000002"/>
    <n v="0.54"/>
    <x v="2"/>
    <x v="3"/>
    <x v="1"/>
  </r>
  <r>
    <x v="0"/>
    <n v="1185732"/>
    <d v="2021-05-13T00:00:00"/>
    <x v="0"/>
    <x v="43"/>
    <s v="Wilmington"/>
    <x v="0"/>
    <n v="51"/>
    <n v="160"/>
    <n v="8160"/>
    <n v="3916.7999999999997"/>
    <n v="0.48"/>
    <x v="2"/>
    <x v="4"/>
    <x v="1"/>
  </r>
  <r>
    <x v="0"/>
    <n v="1185732"/>
    <d v="2021-05-13T00:00:00"/>
    <x v="0"/>
    <x v="43"/>
    <s v="Wilmington"/>
    <x v="1"/>
    <n v="47"/>
    <n v="69"/>
    <n v="3243"/>
    <n v="1459.35"/>
    <n v="0.44999999999999996"/>
    <x v="2"/>
    <x v="4"/>
    <x v="1"/>
  </r>
  <r>
    <x v="0"/>
    <n v="1185732"/>
    <d v="2021-05-13T00:00:00"/>
    <x v="0"/>
    <x v="43"/>
    <s v="Wilmington"/>
    <x v="2"/>
    <n v="41"/>
    <n v="81"/>
    <n v="3321"/>
    <n v="1726.92"/>
    <n v="0.52"/>
    <x v="2"/>
    <x v="4"/>
    <x v="1"/>
  </r>
  <r>
    <x v="0"/>
    <n v="1185732"/>
    <d v="2021-05-13T00:00:00"/>
    <x v="0"/>
    <x v="43"/>
    <s v="Wilmington"/>
    <x v="3"/>
    <n v="41"/>
    <n v="65"/>
    <n v="2665"/>
    <n v="1385.8"/>
    <n v="0.52"/>
    <x v="2"/>
    <x v="4"/>
    <x v="1"/>
  </r>
  <r>
    <x v="0"/>
    <n v="1185732"/>
    <d v="2021-05-13T00:00:00"/>
    <x v="0"/>
    <x v="43"/>
    <s v="Wilmington"/>
    <x v="4"/>
    <n v="50"/>
    <n v="74"/>
    <n v="3700"/>
    <n v="1554"/>
    <n v="0.42"/>
    <x v="2"/>
    <x v="4"/>
    <x v="1"/>
  </r>
  <r>
    <x v="0"/>
    <n v="1185732"/>
    <d v="2021-05-13T00:00:00"/>
    <x v="0"/>
    <x v="43"/>
    <s v="Wilmington"/>
    <x v="5"/>
    <n v="54"/>
    <n v="104"/>
    <n v="5616"/>
    <n v="3088.8"/>
    <n v="0.55000000000000004"/>
    <x v="2"/>
    <x v="4"/>
    <x v="1"/>
  </r>
  <r>
    <x v="0"/>
    <n v="1185732"/>
    <d v="2021-06-15T00:00:00"/>
    <x v="0"/>
    <x v="43"/>
    <s v="Wilmington"/>
    <x v="0"/>
    <n v="51"/>
    <n v="189"/>
    <n v="9639"/>
    <n v="4433.9399999999996"/>
    <n v="0.45999999999999996"/>
    <x v="2"/>
    <x v="11"/>
    <x v="1"/>
  </r>
  <r>
    <x v="0"/>
    <n v="1185732"/>
    <d v="2021-06-15T00:00:00"/>
    <x v="0"/>
    <x v="43"/>
    <s v="Wilmington"/>
    <x v="1"/>
    <n v="48"/>
    <n v="120"/>
    <n v="5760"/>
    <n v="2591.9999999999995"/>
    <n v="0.44999999999999996"/>
    <x v="2"/>
    <x v="11"/>
    <x v="1"/>
  </r>
  <r>
    <x v="0"/>
    <n v="1185732"/>
    <d v="2021-06-15T00:00:00"/>
    <x v="0"/>
    <x v="43"/>
    <s v="Wilmington"/>
    <x v="2"/>
    <n v="43"/>
    <n v="85"/>
    <n v="3655"/>
    <n v="1937.15"/>
    <n v="0.53"/>
    <x v="2"/>
    <x v="11"/>
    <x v="1"/>
  </r>
  <r>
    <x v="0"/>
    <n v="1185732"/>
    <d v="2021-06-15T00:00:00"/>
    <x v="0"/>
    <x v="43"/>
    <s v="Wilmington"/>
    <x v="3"/>
    <n v="41"/>
    <n v="75"/>
    <n v="3075"/>
    <n v="1691.2500000000002"/>
    <n v="0.55000000000000004"/>
    <x v="2"/>
    <x v="11"/>
    <x v="1"/>
  </r>
  <r>
    <x v="0"/>
    <n v="1185732"/>
    <d v="2021-06-15T00:00:00"/>
    <x v="0"/>
    <x v="43"/>
    <s v="Wilmington"/>
    <x v="4"/>
    <n v="50"/>
    <n v="75"/>
    <n v="3750"/>
    <n v="1500"/>
    <n v="0.4"/>
    <x v="2"/>
    <x v="11"/>
    <x v="1"/>
  </r>
  <r>
    <x v="0"/>
    <n v="1185732"/>
    <d v="2021-06-15T00:00:00"/>
    <x v="0"/>
    <x v="43"/>
    <s v="Wilmington"/>
    <x v="5"/>
    <n v="56"/>
    <n v="135"/>
    <n v="7560"/>
    <n v="4006.8"/>
    <n v="0.53"/>
    <x v="2"/>
    <x v="11"/>
    <x v="1"/>
  </r>
  <r>
    <x v="0"/>
    <n v="1185732"/>
    <d v="2021-07-13T00:00:00"/>
    <x v="0"/>
    <x v="43"/>
    <s v="Wilmington"/>
    <x v="0"/>
    <n v="53"/>
    <n v="182"/>
    <n v="9646"/>
    <n v="4823"/>
    <n v="0.5"/>
    <x v="2"/>
    <x v="5"/>
    <x v="1"/>
  </r>
  <r>
    <x v="0"/>
    <n v="1185732"/>
    <d v="2021-07-13T00:00:00"/>
    <x v="0"/>
    <x v="43"/>
    <s v="Wilmington"/>
    <x v="1"/>
    <n v="47"/>
    <n v="119"/>
    <n v="5593"/>
    <n v="2516.85"/>
    <n v="0.44999999999999996"/>
    <x v="2"/>
    <x v="5"/>
    <x v="1"/>
  </r>
  <r>
    <x v="0"/>
    <n v="1185732"/>
    <d v="2021-07-13T00:00:00"/>
    <x v="0"/>
    <x v="43"/>
    <s v="Wilmington"/>
    <x v="2"/>
    <n v="41"/>
    <n v="102"/>
    <n v="4182"/>
    <n v="2258.2800000000002"/>
    <n v="0.54"/>
    <x v="2"/>
    <x v="5"/>
    <x v="1"/>
  </r>
  <r>
    <x v="0"/>
    <n v="1185732"/>
    <d v="2021-07-13T00:00:00"/>
    <x v="0"/>
    <x v="43"/>
    <s v="Wilmington"/>
    <x v="3"/>
    <n v="43"/>
    <n v="90"/>
    <n v="3870"/>
    <n v="2051.1"/>
    <n v="0.53"/>
    <x v="2"/>
    <x v="5"/>
    <x v="1"/>
  </r>
  <r>
    <x v="0"/>
    <n v="1185732"/>
    <d v="2021-07-13T00:00:00"/>
    <x v="0"/>
    <x v="43"/>
    <s v="Wilmington"/>
    <x v="4"/>
    <n v="51"/>
    <n v="94"/>
    <n v="4794"/>
    <n v="1965.54"/>
    <n v="0.41"/>
    <x v="2"/>
    <x v="5"/>
    <x v="1"/>
  </r>
  <r>
    <x v="0"/>
    <n v="1185732"/>
    <d v="2021-07-13T00:00:00"/>
    <x v="0"/>
    <x v="43"/>
    <s v="Wilmington"/>
    <x v="5"/>
    <n v="55"/>
    <n v="145"/>
    <n v="7975"/>
    <n v="3987.5"/>
    <n v="0.5"/>
    <x v="2"/>
    <x v="5"/>
    <x v="1"/>
  </r>
  <r>
    <x v="0"/>
    <n v="1185732"/>
    <d v="2021-08-14T00:00:00"/>
    <x v="0"/>
    <x v="43"/>
    <s v="Wilmington"/>
    <x v="0"/>
    <n v="50"/>
    <n v="163"/>
    <n v="8150"/>
    <n v="3993.5"/>
    <n v="0.49"/>
    <x v="2"/>
    <x v="6"/>
    <x v="1"/>
  </r>
  <r>
    <x v="0"/>
    <n v="1185732"/>
    <d v="2021-08-14T00:00:00"/>
    <x v="0"/>
    <x v="43"/>
    <s v="Wilmington"/>
    <x v="1"/>
    <n v="47"/>
    <n v="128"/>
    <n v="6016"/>
    <n v="2767.3599999999997"/>
    <n v="0.45999999999999996"/>
    <x v="2"/>
    <x v="6"/>
    <x v="1"/>
  </r>
  <r>
    <x v="0"/>
    <n v="1185732"/>
    <d v="2021-08-14T00:00:00"/>
    <x v="0"/>
    <x v="43"/>
    <s v="Wilmington"/>
    <x v="2"/>
    <n v="42"/>
    <n v="105"/>
    <n v="4410"/>
    <n v="2205"/>
    <n v="0.5"/>
    <x v="2"/>
    <x v="6"/>
    <x v="1"/>
  </r>
  <r>
    <x v="0"/>
    <n v="1185732"/>
    <d v="2021-08-14T00:00:00"/>
    <x v="0"/>
    <x v="43"/>
    <s v="Wilmington"/>
    <x v="3"/>
    <n v="41"/>
    <n v="63"/>
    <n v="2583"/>
    <n v="1291.5"/>
    <n v="0.5"/>
    <x v="2"/>
    <x v="6"/>
    <x v="1"/>
  </r>
  <r>
    <x v="0"/>
    <n v="1185732"/>
    <d v="2021-08-14T00:00:00"/>
    <x v="0"/>
    <x v="43"/>
    <s v="Wilmington"/>
    <x v="4"/>
    <n v="50"/>
    <n v="63"/>
    <n v="3150"/>
    <n v="1417.4999999999998"/>
    <n v="0.44999999999999996"/>
    <x v="2"/>
    <x v="6"/>
    <x v="1"/>
  </r>
  <r>
    <x v="0"/>
    <n v="1185732"/>
    <d v="2021-08-14T00:00:00"/>
    <x v="0"/>
    <x v="43"/>
    <s v="Wilmington"/>
    <x v="5"/>
    <n v="59"/>
    <n v="120"/>
    <n v="7080"/>
    <n v="3681.6"/>
    <n v="0.52"/>
    <x v="2"/>
    <x v="6"/>
    <x v="1"/>
  </r>
  <r>
    <x v="0"/>
    <n v="1185732"/>
    <d v="2021-09-13T00:00:00"/>
    <x v="0"/>
    <x v="43"/>
    <s v="Wilmington"/>
    <x v="0"/>
    <n v="50"/>
    <n v="142"/>
    <n v="7100"/>
    <n v="3479"/>
    <n v="0.49"/>
    <x v="2"/>
    <x v="7"/>
    <x v="1"/>
  </r>
  <r>
    <x v="0"/>
    <n v="1185732"/>
    <d v="2021-09-13T00:00:00"/>
    <x v="0"/>
    <x v="43"/>
    <s v="Wilmington"/>
    <x v="1"/>
    <n v="47"/>
    <n v="85"/>
    <n v="3995"/>
    <n v="1797.7499999999998"/>
    <n v="0.44999999999999996"/>
    <x v="2"/>
    <x v="7"/>
    <x v="1"/>
  </r>
  <r>
    <x v="0"/>
    <n v="1185732"/>
    <d v="2021-09-13T00:00:00"/>
    <x v="0"/>
    <x v="43"/>
    <s v="Wilmington"/>
    <x v="2"/>
    <n v="43"/>
    <n v="61"/>
    <n v="2623"/>
    <n v="1337.73"/>
    <n v="0.51"/>
    <x v="2"/>
    <x v="7"/>
    <x v="1"/>
  </r>
  <r>
    <x v="0"/>
    <n v="1185732"/>
    <d v="2021-09-13T00:00:00"/>
    <x v="0"/>
    <x v="43"/>
    <s v="Wilmington"/>
    <x v="3"/>
    <n v="41"/>
    <n v="60"/>
    <n v="2460"/>
    <n v="1254.5999999999999"/>
    <n v="0.51"/>
    <x v="2"/>
    <x v="7"/>
    <x v="1"/>
  </r>
  <r>
    <x v="0"/>
    <n v="1185732"/>
    <d v="2021-09-13T00:00:00"/>
    <x v="0"/>
    <x v="43"/>
    <s v="Wilmington"/>
    <x v="4"/>
    <n v="50"/>
    <n v="60"/>
    <n v="3000"/>
    <n v="1320"/>
    <n v="0.44"/>
    <x v="2"/>
    <x v="7"/>
    <x v="1"/>
  </r>
  <r>
    <x v="0"/>
    <n v="1185732"/>
    <d v="2021-09-13T00:00:00"/>
    <x v="0"/>
    <x v="43"/>
    <s v="Wilmington"/>
    <x v="5"/>
    <n v="58"/>
    <n v="84"/>
    <n v="4872"/>
    <n v="2630.88"/>
    <n v="0.54"/>
    <x v="2"/>
    <x v="7"/>
    <x v="1"/>
  </r>
  <r>
    <x v="0"/>
    <n v="1185732"/>
    <d v="2021-10-15T00:00:00"/>
    <x v="0"/>
    <x v="43"/>
    <s v="Wilmington"/>
    <x v="0"/>
    <n v="56"/>
    <n v="128"/>
    <n v="7168"/>
    <n v="3225.5999999999995"/>
    <n v="0.44999999999999996"/>
    <x v="2"/>
    <x v="8"/>
    <x v="1"/>
  </r>
  <r>
    <x v="0"/>
    <n v="1185732"/>
    <d v="2021-10-15T00:00:00"/>
    <x v="0"/>
    <x v="43"/>
    <s v="Wilmington"/>
    <x v="1"/>
    <n v="51"/>
    <n v="90"/>
    <n v="4590"/>
    <n v="2111.3999999999996"/>
    <n v="0.45999999999999996"/>
    <x v="2"/>
    <x v="8"/>
    <x v="1"/>
  </r>
  <r>
    <x v="0"/>
    <n v="1185732"/>
    <d v="2021-10-15T00:00:00"/>
    <x v="0"/>
    <x v="43"/>
    <s v="Wilmington"/>
    <x v="2"/>
    <n v="50"/>
    <n v="52"/>
    <n v="2600"/>
    <n v="1430.0000000000002"/>
    <n v="0.55000000000000004"/>
    <x v="2"/>
    <x v="8"/>
    <x v="1"/>
  </r>
  <r>
    <x v="0"/>
    <n v="1185732"/>
    <d v="2021-10-15T00:00:00"/>
    <x v="0"/>
    <x v="43"/>
    <s v="Wilmington"/>
    <x v="3"/>
    <n v="52"/>
    <n v="44"/>
    <n v="2288"/>
    <n v="1144"/>
    <n v="0.5"/>
    <x v="2"/>
    <x v="8"/>
    <x v="1"/>
  </r>
  <r>
    <x v="0"/>
    <n v="1185732"/>
    <d v="2021-10-15T00:00:00"/>
    <x v="0"/>
    <x v="43"/>
    <s v="Wilmington"/>
    <x v="4"/>
    <n v="62"/>
    <n v="49"/>
    <n v="3038"/>
    <n v="1215.2"/>
    <n v="0.4"/>
    <x v="2"/>
    <x v="8"/>
    <x v="1"/>
  </r>
  <r>
    <x v="4"/>
    <n v="1185732"/>
    <d v="2021-10-15T00:00:00"/>
    <x v="0"/>
    <x v="43"/>
    <s v="Wilmington"/>
    <x v="5"/>
    <n v="63"/>
    <n v="78"/>
    <n v="4914"/>
    <n v="2702.7000000000003"/>
    <n v="0.55000000000000004"/>
    <x v="2"/>
    <x v="8"/>
    <x v="1"/>
  </r>
  <r>
    <x v="4"/>
    <n v="1185732"/>
    <d v="2021-11-14T00:00:00"/>
    <x v="0"/>
    <x v="43"/>
    <s v="Wilmington"/>
    <x v="0"/>
    <n v="60"/>
    <n v="135"/>
    <n v="8100"/>
    <n v="3807"/>
    <n v="0.47"/>
    <x v="2"/>
    <x v="9"/>
    <x v="1"/>
  </r>
  <r>
    <x v="4"/>
    <n v="1185732"/>
    <d v="2021-11-14T00:00:00"/>
    <x v="0"/>
    <x v="43"/>
    <s v="Wilmington"/>
    <x v="1"/>
    <n v="53"/>
    <n v="85"/>
    <n v="4505"/>
    <n v="2072.2999999999997"/>
    <n v="0.45999999999999996"/>
    <x v="2"/>
    <x v="9"/>
    <x v="1"/>
  </r>
  <r>
    <x v="4"/>
    <n v="1185732"/>
    <d v="2021-11-14T00:00:00"/>
    <x v="0"/>
    <x v="43"/>
    <s v="Wilmington"/>
    <x v="2"/>
    <n v="52"/>
    <n v="86"/>
    <n v="4472"/>
    <n v="2280.7200000000003"/>
    <n v="0.51"/>
    <x v="2"/>
    <x v="9"/>
    <x v="1"/>
  </r>
  <r>
    <x v="4"/>
    <n v="1185732"/>
    <d v="2021-11-14T00:00:00"/>
    <x v="0"/>
    <x v="43"/>
    <s v="Wilmington"/>
    <x v="3"/>
    <n v="51"/>
    <n v="84"/>
    <n v="4284"/>
    <n v="2270.52"/>
    <n v="0.53"/>
    <x v="2"/>
    <x v="9"/>
    <x v="1"/>
  </r>
  <r>
    <x v="4"/>
    <n v="1185732"/>
    <d v="2021-11-14T00:00:00"/>
    <x v="0"/>
    <x v="43"/>
    <s v="Wilmington"/>
    <x v="4"/>
    <n v="60"/>
    <n v="72"/>
    <n v="4320"/>
    <n v="1728"/>
    <n v="0.4"/>
    <x v="2"/>
    <x v="9"/>
    <x v="1"/>
  </r>
  <r>
    <x v="4"/>
    <n v="1185732"/>
    <d v="2021-11-14T00:00:00"/>
    <x v="0"/>
    <x v="43"/>
    <s v="Wilmington"/>
    <x v="5"/>
    <n v="64"/>
    <n v="98"/>
    <n v="6272"/>
    <n v="3449.6000000000004"/>
    <n v="0.55000000000000004"/>
    <x v="2"/>
    <x v="9"/>
    <x v="1"/>
  </r>
  <r>
    <x v="4"/>
    <n v="1185732"/>
    <d v="2021-12-13T00:00:00"/>
    <x v="0"/>
    <x v="43"/>
    <s v="Wilmington"/>
    <x v="0"/>
    <n v="62"/>
    <n v="168"/>
    <n v="10416"/>
    <n v="4895.5199999999995"/>
    <n v="0.47"/>
    <x v="2"/>
    <x v="10"/>
    <x v="1"/>
  </r>
  <r>
    <x v="4"/>
    <n v="1185732"/>
    <d v="2021-12-13T00:00:00"/>
    <x v="0"/>
    <x v="43"/>
    <s v="Wilmington"/>
    <x v="1"/>
    <n v="50"/>
    <n v="100"/>
    <n v="5000"/>
    <n v="2400"/>
    <n v="0.48"/>
    <x v="2"/>
    <x v="10"/>
    <x v="1"/>
  </r>
  <r>
    <x v="4"/>
    <n v="1185732"/>
    <d v="2021-12-13T00:00:00"/>
    <x v="0"/>
    <x v="43"/>
    <s v="Wilmington"/>
    <x v="2"/>
    <n v="50"/>
    <n v="109"/>
    <n v="5450"/>
    <n v="2943"/>
    <n v="0.54"/>
    <x v="2"/>
    <x v="10"/>
    <x v="1"/>
  </r>
  <r>
    <x v="4"/>
    <n v="1185732"/>
    <d v="2021-12-13T00:00:00"/>
    <x v="0"/>
    <x v="43"/>
    <s v="Wilmington"/>
    <x v="3"/>
    <n v="53"/>
    <n v="98"/>
    <n v="5194"/>
    <n v="2804.76"/>
    <n v="0.54"/>
    <x v="2"/>
    <x v="10"/>
    <x v="1"/>
  </r>
  <r>
    <x v="4"/>
    <n v="1185732"/>
    <d v="2021-12-13T00:00:00"/>
    <x v="0"/>
    <x v="43"/>
    <s v="Wilmington"/>
    <x v="4"/>
    <n v="61"/>
    <n v="91"/>
    <n v="5551"/>
    <n v="2220.4"/>
    <n v="0.4"/>
    <x v="2"/>
    <x v="10"/>
    <x v="1"/>
  </r>
  <r>
    <x v="4"/>
    <n v="1185732"/>
    <d v="2021-12-13T00:00:00"/>
    <x v="0"/>
    <x v="43"/>
    <s v="Wilmington"/>
    <x v="5"/>
    <n v="65"/>
    <n v="123"/>
    <n v="7995"/>
    <n v="3997.5"/>
    <n v="0.5"/>
    <x v="2"/>
    <x v="10"/>
    <x v="1"/>
  </r>
  <r>
    <x v="4"/>
    <n v="1185732"/>
    <d v="2021-01-10T00:00:00"/>
    <x v="0"/>
    <x v="43"/>
    <s v="Wilmington"/>
    <x v="0"/>
    <n v="32"/>
    <n v="138"/>
    <n v="4416"/>
    <n v="2208"/>
    <n v="0.5"/>
    <x v="2"/>
    <x v="0"/>
    <x v="1"/>
  </r>
  <r>
    <x v="4"/>
    <n v="1185732"/>
    <d v="2021-01-10T00:00:00"/>
    <x v="0"/>
    <x v="43"/>
    <s v="Wilmington"/>
    <x v="1"/>
    <n v="33"/>
    <n v="77"/>
    <n v="2541"/>
    <n v="1194.27"/>
    <n v="0.47"/>
    <x v="2"/>
    <x v="0"/>
    <x v="1"/>
  </r>
  <r>
    <x v="4"/>
    <n v="1185732"/>
    <d v="2021-01-10T00:00:00"/>
    <x v="0"/>
    <x v="43"/>
    <s v="Wilmington"/>
    <x v="2"/>
    <n v="24"/>
    <n v="72"/>
    <n v="1728"/>
    <n v="881.28"/>
    <n v="0.51"/>
    <x v="2"/>
    <x v="0"/>
    <x v="1"/>
  </r>
  <r>
    <x v="4"/>
    <n v="1185732"/>
    <d v="2021-01-10T00:00:00"/>
    <x v="0"/>
    <x v="43"/>
    <s v="Wilmington"/>
    <x v="3"/>
    <n v="27"/>
    <n v="38"/>
    <n v="1026"/>
    <n v="513"/>
    <n v="0.5"/>
    <x v="2"/>
    <x v="0"/>
    <x v="1"/>
  </r>
  <r>
    <x v="4"/>
    <n v="1185732"/>
    <d v="2021-01-10T00:00:00"/>
    <x v="0"/>
    <x v="43"/>
    <s v="Wilmington"/>
    <x v="4"/>
    <n v="41"/>
    <n v="47"/>
    <n v="1927"/>
    <n v="770.80000000000007"/>
    <n v="0.4"/>
    <x v="2"/>
    <x v="0"/>
    <x v="1"/>
  </r>
  <r>
    <x v="4"/>
    <n v="1185732"/>
    <d v="2021-01-10T00:00:00"/>
    <x v="0"/>
    <x v="43"/>
    <s v="Wilmington"/>
    <x v="5"/>
    <n v="33"/>
    <n v="69"/>
    <n v="2277"/>
    <n v="1252.3500000000001"/>
    <n v="0.55000000000000004"/>
    <x v="2"/>
    <x v="0"/>
    <x v="1"/>
  </r>
  <r>
    <x v="4"/>
    <n v="1185732"/>
    <d v="2021-02-08T00:00:00"/>
    <x v="0"/>
    <x v="43"/>
    <s v="Wilmington"/>
    <x v="0"/>
    <n v="34"/>
    <n v="147"/>
    <n v="4998"/>
    <n v="2399.04"/>
    <n v="0.48"/>
    <x v="2"/>
    <x v="1"/>
    <x v="1"/>
  </r>
  <r>
    <x v="4"/>
    <n v="1185732"/>
    <d v="2021-02-08T00:00:00"/>
    <x v="0"/>
    <x v="43"/>
    <s v="Wilmington"/>
    <x v="1"/>
    <n v="32"/>
    <n v="53"/>
    <n v="1696"/>
    <n v="848"/>
    <n v="0.5"/>
    <x v="2"/>
    <x v="1"/>
    <x v="1"/>
  </r>
  <r>
    <x v="4"/>
    <n v="1185732"/>
    <d v="2021-02-08T00:00:00"/>
    <x v="0"/>
    <x v="43"/>
    <s v="Wilmington"/>
    <x v="2"/>
    <n v="24"/>
    <n v="63"/>
    <n v="1512"/>
    <n v="771.12"/>
    <n v="0.51"/>
    <x v="2"/>
    <x v="1"/>
    <x v="1"/>
  </r>
  <r>
    <x v="4"/>
    <n v="1185732"/>
    <d v="2021-02-08T00:00:00"/>
    <x v="0"/>
    <x v="44"/>
    <s v="Newark"/>
    <x v="3"/>
    <n v="29"/>
    <n v="30"/>
    <n v="870"/>
    <n v="461.1"/>
    <n v="0.53"/>
    <x v="2"/>
    <x v="1"/>
    <x v="1"/>
  </r>
  <r>
    <x v="4"/>
    <n v="1185732"/>
    <d v="2021-02-08T00:00:00"/>
    <x v="0"/>
    <x v="44"/>
    <s v="Newark"/>
    <x v="4"/>
    <n v="41"/>
    <n v="47"/>
    <n v="1927"/>
    <n v="770.80000000000007"/>
    <n v="0.4"/>
    <x v="2"/>
    <x v="1"/>
    <x v="1"/>
  </r>
  <r>
    <x v="4"/>
    <n v="1185732"/>
    <d v="2021-02-08T00:00:00"/>
    <x v="0"/>
    <x v="44"/>
    <s v="Newark"/>
    <x v="5"/>
    <n v="32"/>
    <n v="74"/>
    <n v="2368"/>
    <n v="1255.04"/>
    <n v="0.53"/>
    <x v="2"/>
    <x v="1"/>
    <x v="1"/>
  </r>
  <r>
    <x v="4"/>
    <n v="1185732"/>
    <d v="2021-03-06T00:00:00"/>
    <x v="0"/>
    <x v="44"/>
    <s v="Newark"/>
    <x v="0"/>
    <n v="32"/>
    <n v="144"/>
    <n v="4608"/>
    <n v="2119.6799999999998"/>
    <n v="0.45999999999999996"/>
    <x v="2"/>
    <x v="2"/>
    <x v="1"/>
  </r>
  <r>
    <x v="4"/>
    <n v="1185732"/>
    <d v="2021-03-06T00:00:00"/>
    <x v="0"/>
    <x v="44"/>
    <s v="Newark"/>
    <x v="1"/>
    <n v="32"/>
    <n v="58"/>
    <n v="1856"/>
    <n v="909.43999999999994"/>
    <n v="0.49"/>
    <x v="2"/>
    <x v="2"/>
    <x v="1"/>
  </r>
  <r>
    <x v="4"/>
    <n v="1185732"/>
    <d v="2021-03-06T00:00:00"/>
    <x v="0"/>
    <x v="44"/>
    <s v="Newark"/>
    <x v="2"/>
    <n v="24"/>
    <n v="59"/>
    <n v="1416"/>
    <n v="750.48"/>
    <n v="0.53"/>
    <x v="2"/>
    <x v="2"/>
    <x v="1"/>
  </r>
  <r>
    <x v="4"/>
    <n v="1185732"/>
    <d v="2021-03-06T00:00:00"/>
    <x v="0"/>
    <x v="44"/>
    <s v="Newark"/>
    <x v="3"/>
    <n v="27"/>
    <n v="22"/>
    <n v="594"/>
    <n v="308.88"/>
    <n v="0.52"/>
    <x v="2"/>
    <x v="2"/>
    <x v="1"/>
  </r>
  <r>
    <x v="4"/>
    <n v="1185732"/>
    <d v="2021-03-06T00:00:00"/>
    <x v="0"/>
    <x v="44"/>
    <s v="Newark"/>
    <x v="4"/>
    <n v="43"/>
    <n v="34"/>
    <n v="1462"/>
    <n v="657.9"/>
    <n v="0.44999999999999996"/>
    <x v="2"/>
    <x v="2"/>
    <x v="1"/>
  </r>
  <r>
    <x v="4"/>
    <n v="1185732"/>
    <d v="2021-03-06T00:00:00"/>
    <x v="0"/>
    <x v="44"/>
    <s v="Newark"/>
    <x v="5"/>
    <n v="32"/>
    <n v="61"/>
    <n v="1952"/>
    <n v="976"/>
    <n v="0.5"/>
    <x v="2"/>
    <x v="2"/>
    <x v="1"/>
  </r>
  <r>
    <x v="4"/>
    <n v="1185732"/>
    <d v="2021-04-07T00:00:00"/>
    <x v="0"/>
    <x v="44"/>
    <s v="Newark"/>
    <x v="0"/>
    <n v="34"/>
    <n v="133"/>
    <n v="4522"/>
    <n v="2261"/>
    <n v="0.5"/>
    <x v="2"/>
    <x v="3"/>
    <x v="1"/>
  </r>
  <r>
    <x v="4"/>
    <n v="1185732"/>
    <d v="2021-04-07T00:00:00"/>
    <x v="0"/>
    <x v="44"/>
    <s v="Newark"/>
    <x v="1"/>
    <n v="33"/>
    <n v="51"/>
    <n v="1683"/>
    <n v="774.18"/>
    <n v="0.45999999999999996"/>
    <x v="2"/>
    <x v="3"/>
    <x v="1"/>
  </r>
  <r>
    <x v="4"/>
    <n v="1185732"/>
    <d v="2021-04-07T00:00:00"/>
    <x v="0"/>
    <x v="44"/>
    <s v="Newark"/>
    <x v="2"/>
    <n v="24"/>
    <n v="51"/>
    <n v="1224"/>
    <n v="612"/>
    <n v="0.5"/>
    <x v="2"/>
    <x v="3"/>
    <x v="1"/>
  </r>
  <r>
    <x v="4"/>
    <n v="1185732"/>
    <d v="2021-04-07T00:00:00"/>
    <x v="0"/>
    <x v="44"/>
    <s v="Newark"/>
    <x v="3"/>
    <n v="27"/>
    <n v="27"/>
    <n v="729"/>
    <n v="371.79"/>
    <n v="0.51"/>
    <x v="2"/>
    <x v="3"/>
    <x v="1"/>
  </r>
  <r>
    <x v="4"/>
    <n v="1185732"/>
    <d v="2021-04-07T00:00:00"/>
    <x v="0"/>
    <x v="44"/>
    <s v="Newark"/>
    <x v="4"/>
    <n v="44"/>
    <n v="27"/>
    <n v="1188"/>
    <n v="522.72"/>
    <n v="0.44"/>
    <x v="2"/>
    <x v="3"/>
    <x v="1"/>
  </r>
  <r>
    <x v="4"/>
    <n v="1185732"/>
    <d v="2021-04-07T00:00:00"/>
    <x v="0"/>
    <x v="44"/>
    <s v="Newark"/>
    <x v="5"/>
    <n v="33"/>
    <n v="68"/>
    <n v="2244"/>
    <n v="1211.76"/>
    <n v="0.54"/>
    <x v="2"/>
    <x v="3"/>
    <x v="1"/>
  </r>
  <r>
    <x v="4"/>
    <n v="1185732"/>
    <d v="2021-05-06T00:00:00"/>
    <x v="0"/>
    <x v="44"/>
    <s v="Newark"/>
    <x v="0"/>
    <n v="48"/>
    <n v="130"/>
    <n v="6240"/>
    <n v="2932.7999999999997"/>
    <n v="0.47"/>
    <x v="2"/>
    <x v="4"/>
    <x v="1"/>
  </r>
  <r>
    <x v="4"/>
    <n v="1185732"/>
    <d v="2021-05-06T00:00:00"/>
    <x v="0"/>
    <x v="44"/>
    <s v="Newark"/>
    <x v="1"/>
    <n v="41"/>
    <n v="68"/>
    <n v="2788"/>
    <n v="1394"/>
    <n v="0.5"/>
    <x v="2"/>
    <x v="4"/>
    <x v="1"/>
  </r>
  <r>
    <x v="4"/>
    <n v="1185732"/>
    <d v="2021-05-06T00:00:00"/>
    <x v="0"/>
    <x v="44"/>
    <s v="Newark"/>
    <x v="2"/>
    <n v="38"/>
    <n v="75"/>
    <n v="2850"/>
    <n v="1425"/>
    <n v="0.5"/>
    <x v="2"/>
    <x v="4"/>
    <x v="1"/>
  </r>
  <r>
    <x v="4"/>
    <n v="1185732"/>
    <d v="2021-05-06T00:00:00"/>
    <x v="0"/>
    <x v="44"/>
    <s v="Newark"/>
    <x v="3"/>
    <n v="38"/>
    <n v="56"/>
    <n v="2128"/>
    <n v="1064"/>
    <n v="0.5"/>
    <x v="2"/>
    <x v="4"/>
    <x v="1"/>
  </r>
  <r>
    <x v="4"/>
    <n v="1185732"/>
    <d v="2021-05-06T00:00:00"/>
    <x v="0"/>
    <x v="44"/>
    <s v="Newark"/>
    <x v="4"/>
    <n v="47"/>
    <n v="68"/>
    <n v="3196"/>
    <n v="1310.3599999999999"/>
    <n v="0.41"/>
    <x v="2"/>
    <x v="4"/>
    <x v="1"/>
  </r>
  <r>
    <x v="4"/>
    <n v="1185732"/>
    <d v="2021-05-06T00:00:00"/>
    <x v="0"/>
    <x v="44"/>
    <s v="Newark"/>
    <x v="5"/>
    <n v="51"/>
    <n v="102"/>
    <n v="5202"/>
    <n v="2705.04"/>
    <n v="0.52"/>
    <x v="2"/>
    <x v="4"/>
    <x v="1"/>
  </r>
  <r>
    <x v="4"/>
    <n v="1185732"/>
    <d v="2021-06-08T00:00:00"/>
    <x v="0"/>
    <x v="44"/>
    <s v="Newark"/>
    <x v="0"/>
    <n v="45"/>
    <n v="156"/>
    <n v="7020"/>
    <n v="3229.2"/>
    <n v="0.45999999999999996"/>
    <x v="2"/>
    <x v="11"/>
    <x v="1"/>
  </r>
  <r>
    <x v="4"/>
    <n v="1185732"/>
    <d v="2021-06-08T00:00:00"/>
    <x v="0"/>
    <x v="44"/>
    <s v="Newark"/>
    <x v="1"/>
    <n v="44"/>
    <n v="105"/>
    <n v="4620"/>
    <n v="2125.1999999999998"/>
    <n v="0.45999999999999996"/>
    <x v="2"/>
    <x v="11"/>
    <x v="1"/>
  </r>
  <r>
    <x v="4"/>
    <n v="1185732"/>
    <d v="2021-06-08T00:00:00"/>
    <x v="0"/>
    <x v="44"/>
    <s v="Newark"/>
    <x v="2"/>
    <n v="38"/>
    <n v="69"/>
    <n v="2622"/>
    <n v="1389.66"/>
    <n v="0.53"/>
    <x v="2"/>
    <x v="11"/>
    <x v="1"/>
  </r>
  <r>
    <x v="4"/>
    <n v="1185732"/>
    <d v="2021-06-08T00:00:00"/>
    <x v="0"/>
    <x v="44"/>
    <s v="Newark"/>
    <x v="3"/>
    <n v="39"/>
    <n v="65"/>
    <n v="2535"/>
    <n v="1368.9"/>
    <n v="0.54"/>
    <x v="2"/>
    <x v="11"/>
    <x v="1"/>
  </r>
  <r>
    <x v="4"/>
    <n v="1185732"/>
    <d v="2021-06-08T00:00:00"/>
    <x v="0"/>
    <x v="44"/>
    <s v="Newark"/>
    <x v="4"/>
    <n v="46"/>
    <n v="65"/>
    <n v="2990"/>
    <n v="1345.4999999999998"/>
    <n v="0.44999999999999996"/>
    <x v="2"/>
    <x v="11"/>
    <x v="1"/>
  </r>
  <r>
    <x v="4"/>
    <n v="1185732"/>
    <d v="2021-06-08T00:00:00"/>
    <x v="0"/>
    <x v="44"/>
    <s v="Newark"/>
    <x v="5"/>
    <n v="50"/>
    <n v="120"/>
    <n v="6000"/>
    <n v="3000"/>
    <n v="0.5"/>
    <x v="2"/>
    <x v="11"/>
    <x v="1"/>
  </r>
  <r>
    <x v="4"/>
    <n v="1185732"/>
    <d v="2021-07-06T00:00:00"/>
    <x v="0"/>
    <x v="44"/>
    <s v="Newark"/>
    <x v="0"/>
    <n v="47"/>
    <n v="188"/>
    <n v="8836"/>
    <n v="4152.92"/>
    <n v="0.47"/>
    <x v="2"/>
    <x v="5"/>
    <x v="1"/>
  </r>
  <r>
    <x v="4"/>
    <n v="1185732"/>
    <d v="2021-07-06T00:00:00"/>
    <x v="0"/>
    <x v="44"/>
    <s v="Newark"/>
    <x v="1"/>
    <n v="42"/>
    <n v="98"/>
    <n v="4116"/>
    <n v="2058"/>
    <n v="0.5"/>
    <x v="2"/>
    <x v="5"/>
    <x v="1"/>
  </r>
  <r>
    <x v="4"/>
    <n v="1185732"/>
    <d v="2021-07-06T00:00:00"/>
    <x v="0"/>
    <x v="44"/>
    <s v="Newark"/>
    <x v="2"/>
    <n v="37"/>
    <n v="81"/>
    <n v="2997"/>
    <n v="1558.44"/>
    <n v="0.52"/>
    <x v="2"/>
    <x v="5"/>
    <x v="1"/>
  </r>
  <r>
    <x v="4"/>
    <n v="1185732"/>
    <d v="2021-07-06T00:00:00"/>
    <x v="0"/>
    <x v="44"/>
    <s v="Newark"/>
    <x v="3"/>
    <n v="36"/>
    <n v="63"/>
    <n v="2268"/>
    <n v="1224.72"/>
    <n v="0.54"/>
    <x v="2"/>
    <x v="5"/>
    <x v="1"/>
  </r>
  <r>
    <x v="4"/>
    <n v="1185732"/>
    <d v="2021-07-06T00:00:00"/>
    <x v="0"/>
    <x v="44"/>
    <s v="Newark"/>
    <x v="4"/>
    <n v="48"/>
    <n v="74"/>
    <n v="3552"/>
    <n v="1527.36"/>
    <n v="0.43"/>
    <x v="2"/>
    <x v="5"/>
    <x v="1"/>
  </r>
  <r>
    <x v="4"/>
    <n v="1185732"/>
    <d v="2021-07-06T00:00:00"/>
    <x v="0"/>
    <x v="44"/>
    <s v="Newark"/>
    <x v="5"/>
    <n v="54"/>
    <n v="131"/>
    <n v="7074"/>
    <n v="3749.2200000000003"/>
    <n v="0.53"/>
    <x v="2"/>
    <x v="5"/>
    <x v="1"/>
  </r>
  <r>
    <x v="4"/>
    <n v="1185732"/>
    <d v="2021-08-07T00:00:00"/>
    <x v="0"/>
    <x v="44"/>
    <s v="Newark"/>
    <x v="0"/>
    <n v="47"/>
    <n v="180"/>
    <n v="8460"/>
    <n v="4060.7999999999997"/>
    <n v="0.48"/>
    <x v="2"/>
    <x v="6"/>
    <x v="1"/>
  </r>
  <r>
    <x v="4"/>
    <n v="1185732"/>
    <d v="2021-08-07T00:00:00"/>
    <x v="0"/>
    <x v="44"/>
    <s v="Newark"/>
    <x v="1"/>
    <n v="42"/>
    <n v="101"/>
    <n v="4242"/>
    <n v="1993.7399999999998"/>
    <n v="0.47"/>
    <x v="2"/>
    <x v="6"/>
    <x v="1"/>
  </r>
  <r>
    <x v="4"/>
    <n v="1185732"/>
    <d v="2021-08-07T00:00:00"/>
    <x v="0"/>
    <x v="44"/>
    <s v="Newark"/>
    <x v="2"/>
    <n v="37"/>
    <n v="75"/>
    <n v="2775"/>
    <n v="1498.5"/>
    <n v="0.54"/>
    <x v="2"/>
    <x v="6"/>
    <x v="1"/>
  </r>
  <r>
    <x v="4"/>
    <n v="1185732"/>
    <d v="2021-08-07T00:00:00"/>
    <x v="0"/>
    <x v="44"/>
    <s v="Newark"/>
    <x v="3"/>
    <n v="36"/>
    <n v="52"/>
    <n v="1872"/>
    <n v="954.72"/>
    <n v="0.51"/>
    <x v="2"/>
    <x v="6"/>
    <x v="1"/>
  </r>
  <r>
    <x v="4"/>
    <n v="1185732"/>
    <d v="2021-08-07T00:00:00"/>
    <x v="0"/>
    <x v="44"/>
    <s v="Newark"/>
    <x v="4"/>
    <n v="46"/>
    <n v="46"/>
    <n v="2116"/>
    <n v="909.88"/>
    <n v="0.43"/>
    <x v="2"/>
    <x v="6"/>
    <x v="1"/>
  </r>
  <r>
    <x v="4"/>
    <n v="1185732"/>
    <d v="2021-08-07T00:00:00"/>
    <x v="0"/>
    <x v="44"/>
    <s v="Newark"/>
    <x v="5"/>
    <n v="52"/>
    <n v="105"/>
    <n v="5460"/>
    <n v="2893.8"/>
    <n v="0.53"/>
    <x v="2"/>
    <x v="6"/>
    <x v="1"/>
  </r>
  <r>
    <x v="4"/>
    <n v="1185732"/>
    <d v="2021-09-06T00:00:00"/>
    <x v="0"/>
    <x v="44"/>
    <s v="Newark"/>
    <x v="0"/>
    <n v="46"/>
    <n v="124"/>
    <n v="5704"/>
    <n v="2794.96"/>
    <n v="0.49"/>
    <x v="2"/>
    <x v="7"/>
    <x v="1"/>
  </r>
  <r>
    <x v="4"/>
    <n v="1185732"/>
    <d v="2021-09-06T00:00:00"/>
    <x v="0"/>
    <x v="44"/>
    <s v="Newark"/>
    <x v="1"/>
    <n v="41"/>
    <n v="72"/>
    <n v="2952"/>
    <n v="1476"/>
    <n v="0.5"/>
    <x v="2"/>
    <x v="7"/>
    <x v="1"/>
  </r>
  <r>
    <x v="4"/>
    <n v="1185732"/>
    <d v="2021-09-06T00:00:00"/>
    <x v="0"/>
    <x v="44"/>
    <s v="Newark"/>
    <x v="2"/>
    <n v="39"/>
    <n v="51"/>
    <n v="1989"/>
    <n v="1054.17"/>
    <n v="0.53"/>
    <x v="2"/>
    <x v="7"/>
    <x v="1"/>
  </r>
  <r>
    <x v="4"/>
    <n v="1185732"/>
    <d v="2021-09-06T00:00:00"/>
    <x v="0"/>
    <x v="44"/>
    <s v="Newark"/>
    <x v="3"/>
    <n v="37"/>
    <n v="38"/>
    <n v="1406"/>
    <n v="745.18000000000006"/>
    <n v="0.53"/>
    <x v="2"/>
    <x v="7"/>
    <x v="1"/>
  </r>
  <r>
    <x v="4"/>
    <n v="1185732"/>
    <d v="2021-09-06T00:00:00"/>
    <x v="0"/>
    <x v="44"/>
    <s v="Newark"/>
    <x v="4"/>
    <n v="47"/>
    <n v="41"/>
    <n v="1927"/>
    <n v="790.06999999999994"/>
    <n v="0.41"/>
    <x v="2"/>
    <x v="7"/>
    <x v="1"/>
  </r>
  <r>
    <x v="4"/>
    <n v="1185732"/>
    <d v="2021-09-06T00:00:00"/>
    <x v="0"/>
    <x v="44"/>
    <s v="Newark"/>
    <x v="5"/>
    <n v="50"/>
    <n v="73"/>
    <n v="3650"/>
    <n v="1934.5"/>
    <n v="0.53"/>
    <x v="2"/>
    <x v="7"/>
    <x v="1"/>
  </r>
  <r>
    <x v="4"/>
    <n v="1185732"/>
    <d v="2021-10-08T00:00:00"/>
    <x v="0"/>
    <x v="44"/>
    <s v="Newark"/>
    <x v="0"/>
    <n v="53"/>
    <n v="119"/>
    <n v="6307"/>
    <n v="2901.22"/>
    <n v="0.45999999999999996"/>
    <x v="2"/>
    <x v="8"/>
    <x v="1"/>
  </r>
  <r>
    <x v="4"/>
    <n v="1185732"/>
    <d v="2021-10-08T00:00:00"/>
    <x v="0"/>
    <x v="44"/>
    <s v="Newark"/>
    <x v="1"/>
    <n v="48"/>
    <n v="63"/>
    <n v="3024"/>
    <n v="1512"/>
    <n v="0.5"/>
    <x v="2"/>
    <x v="8"/>
    <x v="1"/>
  </r>
  <r>
    <x v="4"/>
    <n v="1185732"/>
    <d v="2021-10-08T00:00:00"/>
    <x v="0"/>
    <x v="44"/>
    <s v="Newark"/>
    <x v="2"/>
    <n v="46"/>
    <n v="42"/>
    <n v="1932"/>
    <n v="966"/>
    <n v="0.5"/>
    <x v="2"/>
    <x v="8"/>
    <x v="1"/>
  </r>
  <r>
    <x v="4"/>
    <n v="1185732"/>
    <d v="2021-10-08T00:00:00"/>
    <x v="0"/>
    <x v="44"/>
    <s v="Newark"/>
    <x v="3"/>
    <n v="48"/>
    <n v="31"/>
    <n v="1488"/>
    <n v="773.76"/>
    <n v="0.52"/>
    <x v="2"/>
    <x v="8"/>
    <x v="1"/>
  </r>
  <r>
    <x v="4"/>
    <n v="1185732"/>
    <d v="2021-10-08T00:00:00"/>
    <x v="0"/>
    <x v="44"/>
    <s v="Newark"/>
    <x v="4"/>
    <n v="58"/>
    <n v="38"/>
    <n v="2204"/>
    <n v="903.64"/>
    <n v="0.41"/>
    <x v="2"/>
    <x v="8"/>
    <x v="1"/>
  </r>
  <r>
    <x v="2"/>
    <n v="1185732"/>
    <d v="2021-10-08T00:00:00"/>
    <x v="0"/>
    <x v="44"/>
    <s v="Newark"/>
    <x v="5"/>
    <n v="62"/>
    <n v="68"/>
    <n v="4216"/>
    <n v="2234.48"/>
    <n v="0.53"/>
    <x v="2"/>
    <x v="8"/>
    <x v="1"/>
  </r>
  <r>
    <x v="2"/>
    <n v="1185732"/>
    <d v="2021-11-07T00:00:00"/>
    <x v="0"/>
    <x v="44"/>
    <s v="Newark"/>
    <x v="0"/>
    <n v="59"/>
    <n v="108"/>
    <n v="6372"/>
    <n v="3058.56"/>
    <n v="0.48"/>
    <x v="2"/>
    <x v="9"/>
    <x v="1"/>
  </r>
  <r>
    <x v="2"/>
    <n v="1185732"/>
    <d v="2021-11-07T00:00:00"/>
    <x v="0"/>
    <x v="44"/>
    <s v="Newark"/>
    <x v="1"/>
    <n v="46"/>
    <n v="80"/>
    <n v="3680"/>
    <n v="1803.2"/>
    <n v="0.49"/>
    <x v="2"/>
    <x v="9"/>
    <x v="1"/>
  </r>
  <r>
    <x v="2"/>
    <n v="1185732"/>
    <d v="2021-11-07T00:00:00"/>
    <x v="0"/>
    <x v="44"/>
    <s v="Newark"/>
    <x v="2"/>
    <n v="48"/>
    <n v="68"/>
    <n v="3264"/>
    <n v="1664.64"/>
    <n v="0.51"/>
    <x v="2"/>
    <x v="9"/>
    <x v="1"/>
  </r>
  <r>
    <x v="2"/>
    <n v="1185732"/>
    <d v="2021-11-07T00:00:00"/>
    <x v="0"/>
    <x v="44"/>
    <s v="Newark"/>
    <x v="3"/>
    <n v="49"/>
    <n v="65"/>
    <n v="3185"/>
    <n v="1751.7500000000002"/>
    <n v="0.55000000000000004"/>
    <x v="2"/>
    <x v="9"/>
    <x v="1"/>
  </r>
  <r>
    <x v="2"/>
    <n v="1185732"/>
    <d v="2021-11-07T00:00:00"/>
    <x v="0"/>
    <x v="44"/>
    <s v="Newark"/>
    <x v="4"/>
    <n v="55"/>
    <n v="59"/>
    <n v="3245"/>
    <n v="1427.8"/>
    <n v="0.44"/>
    <x v="2"/>
    <x v="9"/>
    <x v="1"/>
  </r>
  <r>
    <x v="2"/>
    <n v="1185732"/>
    <d v="2021-11-07T00:00:00"/>
    <x v="0"/>
    <x v="44"/>
    <s v="Newark"/>
    <x v="5"/>
    <n v="59"/>
    <n v="91"/>
    <n v="5369"/>
    <n v="2845.57"/>
    <n v="0.53"/>
    <x v="2"/>
    <x v="9"/>
    <x v="1"/>
  </r>
  <r>
    <x v="2"/>
    <n v="1185732"/>
    <d v="2021-12-06T00:00:00"/>
    <x v="0"/>
    <x v="44"/>
    <s v="Newark"/>
    <x v="0"/>
    <n v="55"/>
    <n v="149"/>
    <n v="8195"/>
    <n v="3933.6"/>
    <n v="0.48"/>
    <x v="2"/>
    <x v="10"/>
    <x v="1"/>
  </r>
  <r>
    <x v="2"/>
    <n v="1185732"/>
    <d v="2021-12-06T00:00:00"/>
    <x v="0"/>
    <x v="44"/>
    <s v="Newark"/>
    <x v="1"/>
    <n v="49"/>
    <n v="105"/>
    <n v="5145"/>
    <n v="2469.6"/>
    <n v="0.48"/>
    <x v="2"/>
    <x v="10"/>
    <x v="1"/>
  </r>
  <r>
    <x v="2"/>
    <n v="1185732"/>
    <d v="2021-12-06T00:00:00"/>
    <x v="0"/>
    <x v="44"/>
    <s v="Newark"/>
    <x v="2"/>
    <n v="49"/>
    <n v="91"/>
    <n v="4459"/>
    <n v="2229.5"/>
    <n v="0.5"/>
    <x v="2"/>
    <x v="10"/>
    <x v="1"/>
  </r>
  <r>
    <x v="2"/>
    <n v="1185732"/>
    <d v="2021-12-06T00:00:00"/>
    <x v="0"/>
    <x v="44"/>
    <s v="Newark"/>
    <x v="3"/>
    <n v="47"/>
    <n v="83"/>
    <n v="3901"/>
    <n v="1989.51"/>
    <n v="0.51"/>
    <x v="2"/>
    <x v="10"/>
    <x v="1"/>
  </r>
  <r>
    <x v="2"/>
    <n v="1185732"/>
    <d v="2021-12-06T00:00:00"/>
    <x v="0"/>
    <x v="44"/>
    <s v="Newark"/>
    <x v="4"/>
    <n v="55"/>
    <n v="83"/>
    <n v="4565"/>
    <n v="2054.25"/>
    <n v="0.44999999999999996"/>
    <x v="2"/>
    <x v="10"/>
    <x v="1"/>
  </r>
  <r>
    <x v="2"/>
    <n v="1185732"/>
    <d v="2021-12-06T00:00:00"/>
    <x v="0"/>
    <x v="44"/>
    <s v="Newark"/>
    <x v="5"/>
    <n v="59"/>
    <n v="101"/>
    <n v="5959"/>
    <n v="3217.86"/>
    <n v="0.54"/>
    <x v="2"/>
    <x v="10"/>
    <x v="1"/>
  </r>
  <r>
    <x v="2"/>
    <n v="1185732"/>
    <d v="2021-01-07T00:00:00"/>
    <x v="0"/>
    <x v="44"/>
    <s v="Newark"/>
    <x v="0"/>
    <n v="38"/>
    <n v="125"/>
    <n v="4750"/>
    <n v="2422.5"/>
    <n v="0.51"/>
    <x v="2"/>
    <x v="0"/>
    <x v="1"/>
  </r>
  <r>
    <x v="2"/>
    <n v="1185732"/>
    <d v="2021-01-07T00:00:00"/>
    <x v="0"/>
    <x v="44"/>
    <s v="Newark"/>
    <x v="1"/>
    <n v="37"/>
    <n v="87"/>
    <n v="3219"/>
    <n v="1673.88"/>
    <n v="0.52"/>
    <x v="2"/>
    <x v="0"/>
    <x v="1"/>
  </r>
  <r>
    <x v="2"/>
    <n v="1185732"/>
    <d v="2021-01-07T00:00:00"/>
    <x v="0"/>
    <x v="44"/>
    <s v="Newark"/>
    <x v="2"/>
    <n v="28"/>
    <n v="90"/>
    <n v="2520"/>
    <n v="1008"/>
    <n v="0.4"/>
    <x v="2"/>
    <x v="0"/>
    <x v="1"/>
  </r>
  <r>
    <x v="2"/>
    <n v="1185732"/>
    <d v="2021-01-07T00:00:00"/>
    <x v="0"/>
    <x v="44"/>
    <s v="Newark"/>
    <x v="3"/>
    <n v="33"/>
    <n v="42"/>
    <n v="1386"/>
    <n v="609.84"/>
    <n v="0.44"/>
    <x v="2"/>
    <x v="0"/>
    <x v="1"/>
  </r>
  <r>
    <x v="2"/>
    <n v="1185732"/>
    <d v="2021-01-07T00:00:00"/>
    <x v="0"/>
    <x v="44"/>
    <s v="Newark"/>
    <x v="4"/>
    <n v="49"/>
    <n v="60"/>
    <n v="2940"/>
    <n v="1205.3999999999999"/>
    <n v="0.41"/>
    <x v="2"/>
    <x v="0"/>
    <x v="1"/>
  </r>
  <r>
    <x v="2"/>
    <n v="1185732"/>
    <d v="2021-01-07T00:00:00"/>
    <x v="0"/>
    <x v="44"/>
    <s v="Newark"/>
    <x v="5"/>
    <n v="37"/>
    <n v="81"/>
    <n v="2997"/>
    <n v="1498.5"/>
    <n v="0.5"/>
    <x v="2"/>
    <x v="0"/>
    <x v="1"/>
  </r>
  <r>
    <x v="2"/>
    <n v="1185732"/>
    <d v="2021-02-05T00:00:00"/>
    <x v="0"/>
    <x v="44"/>
    <s v="Newark"/>
    <x v="0"/>
    <n v="39"/>
    <n v="149"/>
    <n v="5811"/>
    <n v="2905.5"/>
    <n v="0.5"/>
    <x v="2"/>
    <x v="1"/>
    <x v="1"/>
  </r>
  <r>
    <x v="2"/>
    <n v="1185732"/>
    <d v="2021-02-05T00:00:00"/>
    <x v="0"/>
    <x v="44"/>
    <s v="Newark"/>
    <x v="1"/>
    <n v="37"/>
    <n v="54"/>
    <n v="1998"/>
    <n v="999"/>
    <n v="0.5"/>
    <x v="2"/>
    <x v="1"/>
    <x v="1"/>
  </r>
  <r>
    <x v="2"/>
    <n v="1185732"/>
    <d v="2021-02-05T00:00:00"/>
    <x v="0"/>
    <x v="44"/>
    <s v="Newark"/>
    <x v="2"/>
    <n v="29"/>
    <n v="65"/>
    <n v="1885"/>
    <n v="848.24999999999989"/>
    <n v="0.44999999999999996"/>
    <x v="2"/>
    <x v="1"/>
    <x v="1"/>
  </r>
  <r>
    <x v="2"/>
    <n v="1185732"/>
    <d v="2021-02-05T00:00:00"/>
    <x v="0"/>
    <x v="45"/>
    <s v="Hartford"/>
    <x v="3"/>
    <n v="32"/>
    <n v="34"/>
    <n v="1088"/>
    <n v="478.72"/>
    <n v="0.44"/>
    <x v="2"/>
    <x v="1"/>
    <x v="1"/>
  </r>
  <r>
    <x v="2"/>
    <n v="1185732"/>
    <d v="2021-02-05T00:00:00"/>
    <x v="0"/>
    <x v="45"/>
    <s v="Hartford"/>
    <x v="4"/>
    <n v="49"/>
    <n v="60"/>
    <n v="2940"/>
    <n v="1293.5999999999999"/>
    <n v="0.44"/>
    <x v="2"/>
    <x v="1"/>
    <x v="1"/>
  </r>
  <r>
    <x v="2"/>
    <n v="1185732"/>
    <d v="2021-02-05T00:00:00"/>
    <x v="0"/>
    <x v="45"/>
    <s v="Hartford"/>
    <x v="5"/>
    <n v="39"/>
    <n v="84"/>
    <n v="3276"/>
    <n v="1474.1999999999998"/>
    <n v="0.44999999999999996"/>
    <x v="2"/>
    <x v="1"/>
    <x v="1"/>
  </r>
  <r>
    <x v="2"/>
    <n v="1185732"/>
    <d v="2021-03-03T00:00:00"/>
    <x v="0"/>
    <x v="45"/>
    <s v="Hartford"/>
    <x v="0"/>
    <n v="39"/>
    <n v="130"/>
    <n v="5070"/>
    <n v="2535"/>
    <n v="0.5"/>
    <x v="2"/>
    <x v="2"/>
    <x v="1"/>
  </r>
  <r>
    <x v="2"/>
    <n v="1185732"/>
    <d v="2021-03-03T00:00:00"/>
    <x v="0"/>
    <x v="45"/>
    <s v="Hartford"/>
    <x v="1"/>
    <n v="38"/>
    <n v="56"/>
    <n v="2128"/>
    <n v="1149.1200000000001"/>
    <n v="0.54"/>
    <x v="2"/>
    <x v="2"/>
    <x v="1"/>
  </r>
  <r>
    <x v="2"/>
    <n v="1185732"/>
    <d v="2021-03-03T00:00:00"/>
    <x v="0"/>
    <x v="45"/>
    <s v="Hartford"/>
    <x v="2"/>
    <n v="29"/>
    <n v="68"/>
    <n v="1972"/>
    <n v="887.39999999999986"/>
    <n v="0.44999999999999996"/>
    <x v="2"/>
    <x v="2"/>
    <x v="1"/>
  </r>
  <r>
    <x v="2"/>
    <n v="1185732"/>
    <d v="2021-03-03T00:00:00"/>
    <x v="0"/>
    <x v="45"/>
    <s v="Hartford"/>
    <x v="3"/>
    <n v="32"/>
    <n v="30"/>
    <n v="960"/>
    <n v="403.2"/>
    <n v="0.42"/>
    <x v="2"/>
    <x v="2"/>
    <x v="1"/>
  </r>
  <r>
    <x v="2"/>
    <n v="1185732"/>
    <d v="2021-03-03T00:00:00"/>
    <x v="0"/>
    <x v="45"/>
    <s v="Hartford"/>
    <x v="4"/>
    <n v="48"/>
    <n v="39"/>
    <n v="1872"/>
    <n v="748.80000000000007"/>
    <n v="0.4"/>
    <x v="2"/>
    <x v="2"/>
    <x v="1"/>
  </r>
  <r>
    <x v="2"/>
    <n v="1185732"/>
    <d v="2021-03-03T00:00:00"/>
    <x v="0"/>
    <x v="45"/>
    <s v="Hartford"/>
    <x v="5"/>
    <n v="38"/>
    <n v="73"/>
    <n v="2774"/>
    <n v="1359.26"/>
    <n v="0.49"/>
    <x v="2"/>
    <x v="2"/>
    <x v="1"/>
  </r>
  <r>
    <x v="2"/>
    <n v="1185732"/>
    <d v="2021-04-04T00:00:00"/>
    <x v="0"/>
    <x v="45"/>
    <s v="Hartford"/>
    <x v="0"/>
    <n v="36"/>
    <n v="150"/>
    <n v="5400"/>
    <n v="2700"/>
    <n v="0.5"/>
    <x v="2"/>
    <x v="3"/>
    <x v="1"/>
  </r>
  <r>
    <x v="2"/>
    <n v="1185732"/>
    <d v="2021-04-04T00:00:00"/>
    <x v="0"/>
    <x v="45"/>
    <s v="Hartford"/>
    <x v="1"/>
    <n v="38"/>
    <n v="58"/>
    <n v="2204"/>
    <n v="1212.2"/>
    <n v="0.55000000000000004"/>
    <x v="2"/>
    <x v="3"/>
    <x v="1"/>
  </r>
  <r>
    <x v="2"/>
    <n v="1185732"/>
    <d v="2021-04-04T00:00:00"/>
    <x v="0"/>
    <x v="45"/>
    <s v="Hartford"/>
    <x v="2"/>
    <n v="29"/>
    <n v="56"/>
    <n v="1624"/>
    <n v="698.31999999999994"/>
    <n v="0.43"/>
    <x v="2"/>
    <x v="3"/>
    <x v="1"/>
  </r>
  <r>
    <x v="2"/>
    <n v="1185732"/>
    <d v="2021-04-04T00:00:00"/>
    <x v="0"/>
    <x v="45"/>
    <s v="Hartford"/>
    <x v="3"/>
    <n v="32"/>
    <n v="38"/>
    <n v="1216"/>
    <n v="547.19999999999993"/>
    <n v="0.44999999999999996"/>
    <x v="2"/>
    <x v="3"/>
    <x v="1"/>
  </r>
  <r>
    <x v="2"/>
    <n v="1185732"/>
    <d v="2021-04-04T00:00:00"/>
    <x v="0"/>
    <x v="45"/>
    <s v="Hartford"/>
    <x v="4"/>
    <n v="46"/>
    <n v="35"/>
    <n v="1610"/>
    <n v="724.49999999999989"/>
    <n v="0.44999999999999996"/>
    <x v="2"/>
    <x v="3"/>
    <x v="1"/>
  </r>
  <r>
    <x v="2"/>
    <n v="1185732"/>
    <d v="2021-04-04T00:00:00"/>
    <x v="0"/>
    <x v="45"/>
    <s v="Hartford"/>
    <x v="5"/>
    <n v="36"/>
    <n v="69"/>
    <n v="2484"/>
    <n v="1242"/>
    <n v="0.5"/>
    <x v="2"/>
    <x v="3"/>
    <x v="1"/>
  </r>
  <r>
    <x v="2"/>
    <n v="1185732"/>
    <d v="2021-05-03T00:00:00"/>
    <x v="0"/>
    <x v="45"/>
    <s v="Hartford"/>
    <x v="0"/>
    <n v="54"/>
    <n v="142"/>
    <n v="7668"/>
    <n v="3910.6800000000003"/>
    <n v="0.51"/>
    <x v="2"/>
    <x v="4"/>
    <x v="1"/>
  </r>
  <r>
    <x v="2"/>
    <n v="1185732"/>
    <d v="2021-05-03T00:00:00"/>
    <x v="0"/>
    <x v="45"/>
    <s v="Hartford"/>
    <x v="1"/>
    <n v="48"/>
    <n v="73"/>
    <n v="3504"/>
    <n v="1857.1200000000001"/>
    <n v="0.53"/>
    <x v="2"/>
    <x v="4"/>
    <x v="1"/>
  </r>
  <r>
    <x v="2"/>
    <n v="1185732"/>
    <d v="2021-05-03T00:00:00"/>
    <x v="0"/>
    <x v="45"/>
    <s v="Hartford"/>
    <x v="2"/>
    <n v="43"/>
    <n v="74"/>
    <n v="3182"/>
    <n v="1272.8000000000002"/>
    <n v="0.4"/>
    <x v="2"/>
    <x v="4"/>
    <x v="1"/>
  </r>
  <r>
    <x v="2"/>
    <n v="1185732"/>
    <d v="2021-05-03T00:00:00"/>
    <x v="0"/>
    <x v="45"/>
    <s v="Hartford"/>
    <x v="3"/>
    <n v="44"/>
    <n v="63"/>
    <n v="2772"/>
    <n v="1136.52"/>
    <n v="0.41"/>
    <x v="2"/>
    <x v="4"/>
    <x v="1"/>
  </r>
  <r>
    <x v="2"/>
    <n v="1185732"/>
    <d v="2021-05-03T00:00:00"/>
    <x v="0"/>
    <x v="45"/>
    <s v="Hartford"/>
    <x v="4"/>
    <n v="50"/>
    <n v="70"/>
    <n v="3500"/>
    <n v="1540"/>
    <n v="0.44"/>
    <x v="2"/>
    <x v="4"/>
    <x v="1"/>
  </r>
  <r>
    <x v="2"/>
    <n v="1185732"/>
    <d v="2021-05-03T00:00:00"/>
    <x v="0"/>
    <x v="45"/>
    <s v="Hartford"/>
    <x v="5"/>
    <n v="55"/>
    <n v="113"/>
    <n v="6215"/>
    <n v="3045.35"/>
    <n v="0.49"/>
    <x v="2"/>
    <x v="4"/>
    <x v="1"/>
  </r>
  <r>
    <x v="2"/>
    <n v="1185732"/>
    <d v="2021-06-05T00:00:00"/>
    <x v="0"/>
    <x v="45"/>
    <s v="Hartford"/>
    <x v="0"/>
    <n v="50"/>
    <n v="175"/>
    <n v="8750"/>
    <n v="4812.5"/>
    <n v="0.55000000000000004"/>
    <x v="2"/>
    <x v="11"/>
    <x v="1"/>
  </r>
  <r>
    <x v="2"/>
    <n v="1185732"/>
    <d v="2021-06-05T00:00:00"/>
    <x v="0"/>
    <x v="45"/>
    <s v="Hartford"/>
    <x v="1"/>
    <n v="48"/>
    <n v="94"/>
    <n v="4512"/>
    <n v="2256"/>
    <n v="0.5"/>
    <x v="2"/>
    <x v="11"/>
    <x v="1"/>
  </r>
  <r>
    <x v="2"/>
    <n v="1185732"/>
    <d v="2021-06-05T00:00:00"/>
    <x v="0"/>
    <x v="45"/>
    <s v="Hartford"/>
    <x v="2"/>
    <n v="42"/>
    <n v="87"/>
    <n v="3654"/>
    <n v="1644.2999999999997"/>
    <n v="0.44999999999999996"/>
    <x v="2"/>
    <x v="11"/>
    <x v="1"/>
  </r>
  <r>
    <x v="2"/>
    <n v="1185732"/>
    <d v="2021-06-05T00:00:00"/>
    <x v="0"/>
    <x v="45"/>
    <s v="Hartford"/>
    <x v="3"/>
    <n v="42"/>
    <n v="80"/>
    <n v="3360"/>
    <n v="1411.2"/>
    <n v="0.42"/>
    <x v="2"/>
    <x v="11"/>
    <x v="1"/>
  </r>
  <r>
    <x v="2"/>
    <n v="1185732"/>
    <d v="2021-06-05T00:00:00"/>
    <x v="0"/>
    <x v="45"/>
    <s v="Hartford"/>
    <x v="4"/>
    <n v="53"/>
    <n v="74"/>
    <n v="3922"/>
    <n v="1725.68"/>
    <n v="0.44"/>
    <x v="2"/>
    <x v="11"/>
    <x v="1"/>
  </r>
  <r>
    <x v="2"/>
    <n v="1185732"/>
    <d v="2021-06-05T00:00:00"/>
    <x v="0"/>
    <x v="45"/>
    <s v="Hartford"/>
    <x v="5"/>
    <n v="56"/>
    <n v="123"/>
    <n v="6888"/>
    <n v="3375.12"/>
    <n v="0.49"/>
    <x v="2"/>
    <x v="11"/>
    <x v="1"/>
  </r>
  <r>
    <x v="2"/>
    <n v="1185732"/>
    <d v="2021-07-03T00:00:00"/>
    <x v="0"/>
    <x v="45"/>
    <s v="Hartford"/>
    <x v="0"/>
    <n v="54"/>
    <n v="189"/>
    <n v="10206"/>
    <n v="5511.2400000000007"/>
    <n v="0.54"/>
    <x v="2"/>
    <x v="5"/>
    <x v="1"/>
  </r>
  <r>
    <x v="2"/>
    <n v="1185732"/>
    <d v="2021-07-03T00:00:00"/>
    <x v="0"/>
    <x v="45"/>
    <s v="Hartford"/>
    <x v="1"/>
    <n v="48"/>
    <n v="112"/>
    <n v="5376"/>
    <n v="2849.28"/>
    <n v="0.53"/>
    <x v="2"/>
    <x v="5"/>
    <x v="1"/>
  </r>
  <r>
    <x v="2"/>
    <n v="1185732"/>
    <d v="2021-07-03T00:00:00"/>
    <x v="0"/>
    <x v="45"/>
    <s v="Hartford"/>
    <x v="2"/>
    <n v="44"/>
    <n v="81"/>
    <n v="3564"/>
    <n v="1568.16"/>
    <n v="0.44"/>
    <x v="2"/>
    <x v="5"/>
    <x v="1"/>
  </r>
  <r>
    <x v="2"/>
    <n v="1185732"/>
    <d v="2021-07-03T00:00:00"/>
    <x v="0"/>
    <x v="45"/>
    <s v="Hartford"/>
    <x v="3"/>
    <n v="42"/>
    <n v="80"/>
    <n v="3360"/>
    <n v="1478.4"/>
    <n v="0.44"/>
    <x v="2"/>
    <x v="5"/>
    <x v="1"/>
  </r>
  <r>
    <x v="2"/>
    <n v="1185732"/>
    <d v="2021-07-03T00:00:00"/>
    <x v="0"/>
    <x v="45"/>
    <s v="Hartford"/>
    <x v="4"/>
    <n v="53"/>
    <n v="81"/>
    <n v="4293"/>
    <n v="1888.92"/>
    <n v="0.44"/>
    <x v="2"/>
    <x v="5"/>
    <x v="1"/>
  </r>
  <r>
    <x v="2"/>
    <n v="1185732"/>
    <d v="2021-07-03T00:00:00"/>
    <x v="0"/>
    <x v="45"/>
    <s v="Hartford"/>
    <x v="5"/>
    <n v="56"/>
    <n v="143"/>
    <n v="8008"/>
    <n v="3843.8399999999997"/>
    <n v="0.48"/>
    <x v="2"/>
    <x v="5"/>
    <x v="1"/>
  </r>
  <r>
    <x v="2"/>
    <n v="1185732"/>
    <d v="2021-08-04T00:00:00"/>
    <x v="0"/>
    <x v="45"/>
    <s v="Hartford"/>
    <x v="0"/>
    <n v="51"/>
    <n v="163"/>
    <n v="8313"/>
    <n v="4572.1500000000005"/>
    <n v="0.55000000000000004"/>
    <x v="2"/>
    <x v="6"/>
    <x v="1"/>
  </r>
  <r>
    <x v="2"/>
    <n v="1185732"/>
    <d v="2021-08-04T00:00:00"/>
    <x v="0"/>
    <x v="45"/>
    <s v="Hartford"/>
    <x v="1"/>
    <n v="48"/>
    <n v="108"/>
    <n v="5184"/>
    <n v="2851.2000000000003"/>
    <n v="0.55000000000000004"/>
    <x v="2"/>
    <x v="6"/>
    <x v="1"/>
  </r>
  <r>
    <x v="2"/>
    <n v="1185732"/>
    <d v="2021-08-04T00:00:00"/>
    <x v="0"/>
    <x v="45"/>
    <s v="Hartford"/>
    <x v="2"/>
    <n v="41"/>
    <n v="85"/>
    <n v="3485"/>
    <n v="1463.7"/>
    <n v="0.42"/>
    <x v="2"/>
    <x v="6"/>
    <x v="1"/>
  </r>
  <r>
    <x v="2"/>
    <n v="1185732"/>
    <d v="2021-08-04T00:00:00"/>
    <x v="0"/>
    <x v="45"/>
    <s v="Hartford"/>
    <x v="3"/>
    <n v="41"/>
    <n v="68"/>
    <n v="2788"/>
    <n v="1143.08"/>
    <n v="0.41"/>
    <x v="2"/>
    <x v="6"/>
    <x v="1"/>
  </r>
  <r>
    <x v="2"/>
    <n v="1185732"/>
    <d v="2021-08-04T00:00:00"/>
    <x v="0"/>
    <x v="45"/>
    <s v="Hartford"/>
    <x v="4"/>
    <n v="51"/>
    <n v="52"/>
    <n v="2652"/>
    <n v="1166.8800000000001"/>
    <n v="0.44"/>
    <x v="2"/>
    <x v="6"/>
    <x v="1"/>
  </r>
  <r>
    <x v="2"/>
    <n v="1185732"/>
    <d v="2021-08-04T00:00:00"/>
    <x v="0"/>
    <x v="45"/>
    <s v="Hartford"/>
    <x v="5"/>
    <n v="55"/>
    <n v="105"/>
    <n v="5775"/>
    <n v="2887.5"/>
    <n v="0.5"/>
    <x v="2"/>
    <x v="6"/>
    <x v="1"/>
  </r>
  <r>
    <x v="2"/>
    <n v="1185732"/>
    <d v="2021-09-03T00:00:00"/>
    <x v="0"/>
    <x v="45"/>
    <s v="Hartford"/>
    <x v="0"/>
    <n v="52"/>
    <n v="125"/>
    <n v="6500"/>
    <n v="3510.0000000000005"/>
    <n v="0.54"/>
    <x v="2"/>
    <x v="7"/>
    <x v="1"/>
  </r>
  <r>
    <x v="2"/>
    <n v="1185732"/>
    <d v="2021-09-03T00:00:00"/>
    <x v="0"/>
    <x v="45"/>
    <s v="Hartford"/>
    <x v="1"/>
    <n v="47"/>
    <n v="75"/>
    <n v="3525"/>
    <n v="1833"/>
    <n v="0.52"/>
    <x v="2"/>
    <x v="7"/>
    <x v="1"/>
  </r>
  <r>
    <x v="2"/>
    <n v="1185732"/>
    <d v="2021-09-03T00:00:00"/>
    <x v="0"/>
    <x v="45"/>
    <s v="Hartford"/>
    <x v="2"/>
    <n v="41"/>
    <n v="60"/>
    <n v="2460"/>
    <n v="1082.4000000000001"/>
    <n v="0.44"/>
    <x v="2"/>
    <x v="7"/>
    <x v="1"/>
  </r>
  <r>
    <x v="2"/>
    <n v="1185732"/>
    <d v="2021-09-03T00:00:00"/>
    <x v="0"/>
    <x v="45"/>
    <s v="Hartford"/>
    <x v="3"/>
    <n v="41"/>
    <n v="46"/>
    <n v="1886"/>
    <n v="848.69999999999993"/>
    <n v="0.44999999999999996"/>
    <x v="2"/>
    <x v="7"/>
    <x v="1"/>
  </r>
  <r>
    <x v="2"/>
    <n v="1185732"/>
    <d v="2021-09-03T00:00:00"/>
    <x v="0"/>
    <x v="45"/>
    <s v="Hartford"/>
    <x v="4"/>
    <n v="50"/>
    <n v="51"/>
    <n v="2550"/>
    <n v="1071"/>
    <n v="0.42"/>
    <x v="2"/>
    <x v="7"/>
    <x v="1"/>
  </r>
  <r>
    <x v="2"/>
    <n v="1185732"/>
    <d v="2021-09-03T00:00:00"/>
    <x v="0"/>
    <x v="45"/>
    <s v="Hartford"/>
    <x v="5"/>
    <n v="54"/>
    <n v="83"/>
    <n v="4482"/>
    <n v="2196.1799999999998"/>
    <n v="0.49"/>
    <x v="2"/>
    <x v="7"/>
    <x v="1"/>
  </r>
  <r>
    <x v="2"/>
    <n v="1185732"/>
    <d v="2021-10-05T00:00:00"/>
    <x v="0"/>
    <x v="45"/>
    <s v="Hartford"/>
    <x v="0"/>
    <n v="59"/>
    <n v="113"/>
    <n v="6667"/>
    <n v="3666.8500000000004"/>
    <n v="0.55000000000000004"/>
    <x v="2"/>
    <x v="8"/>
    <x v="1"/>
  </r>
  <r>
    <x v="2"/>
    <n v="1185732"/>
    <d v="2021-10-05T00:00:00"/>
    <x v="0"/>
    <x v="45"/>
    <s v="Hartford"/>
    <x v="1"/>
    <n v="52"/>
    <n v="72"/>
    <n v="3744"/>
    <n v="1872"/>
    <n v="0.5"/>
    <x v="2"/>
    <x v="8"/>
    <x v="1"/>
  </r>
  <r>
    <x v="2"/>
    <n v="1185732"/>
    <d v="2021-10-05T00:00:00"/>
    <x v="0"/>
    <x v="45"/>
    <s v="Hartford"/>
    <x v="2"/>
    <n v="53"/>
    <n v="49"/>
    <n v="2597"/>
    <n v="1116.71"/>
    <n v="0.43"/>
    <x v="2"/>
    <x v="8"/>
    <x v="1"/>
  </r>
  <r>
    <x v="2"/>
    <n v="1185732"/>
    <d v="2021-10-05T00:00:00"/>
    <x v="0"/>
    <x v="45"/>
    <s v="Hartford"/>
    <x v="3"/>
    <n v="50"/>
    <n v="38"/>
    <n v="1900"/>
    <n v="760"/>
    <n v="0.4"/>
    <x v="2"/>
    <x v="8"/>
    <x v="1"/>
  </r>
  <r>
    <x v="2"/>
    <n v="1185732"/>
    <d v="2021-10-05T00:00:00"/>
    <x v="0"/>
    <x v="45"/>
    <s v="Hartford"/>
    <x v="4"/>
    <n v="64"/>
    <n v="42"/>
    <n v="2688"/>
    <n v="1128.96"/>
    <n v="0.42"/>
    <x v="2"/>
    <x v="8"/>
    <x v="1"/>
  </r>
  <r>
    <x v="0"/>
    <n v="1185732"/>
    <d v="2021-10-05T00:00:00"/>
    <x v="0"/>
    <x v="45"/>
    <s v="Hartford"/>
    <x v="5"/>
    <n v="63"/>
    <n v="74"/>
    <n v="4662"/>
    <n v="2331"/>
    <n v="0.5"/>
    <x v="2"/>
    <x v="8"/>
    <x v="1"/>
  </r>
  <r>
    <x v="0"/>
    <n v="1185732"/>
    <d v="2021-11-04T00:00:00"/>
    <x v="0"/>
    <x v="45"/>
    <s v="Hartford"/>
    <x v="0"/>
    <n v="60"/>
    <n v="111"/>
    <n v="6660"/>
    <n v="3330"/>
    <n v="0.5"/>
    <x v="2"/>
    <x v="9"/>
    <x v="1"/>
  </r>
  <r>
    <x v="0"/>
    <n v="1185732"/>
    <d v="2021-11-04T00:00:00"/>
    <x v="0"/>
    <x v="45"/>
    <s v="Hartford"/>
    <x v="1"/>
    <n v="51"/>
    <n v="84"/>
    <n v="4284"/>
    <n v="2227.6800000000003"/>
    <n v="0.52"/>
    <x v="2"/>
    <x v="9"/>
    <x v="1"/>
  </r>
  <r>
    <x v="0"/>
    <n v="1185732"/>
    <d v="2021-11-04T00:00:00"/>
    <x v="0"/>
    <x v="45"/>
    <s v="Hartford"/>
    <x v="2"/>
    <n v="51"/>
    <n v="80"/>
    <n v="4080"/>
    <n v="1835.9999999999998"/>
    <n v="0.44999999999999996"/>
    <x v="2"/>
    <x v="9"/>
    <x v="1"/>
  </r>
  <r>
    <x v="0"/>
    <n v="1185732"/>
    <d v="2021-11-04T00:00:00"/>
    <x v="0"/>
    <x v="45"/>
    <s v="Hartford"/>
    <x v="3"/>
    <n v="50"/>
    <n v="80"/>
    <n v="4000"/>
    <n v="1680"/>
    <n v="0.42"/>
    <x v="2"/>
    <x v="9"/>
    <x v="1"/>
  </r>
  <r>
    <x v="0"/>
    <n v="1185732"/>
    <d v="2021-11-04T00:00:00"/>
    <x v="0"/>
    <x v="45"/>
    <s v="Hartford"/>
    <x v="4"/>
    <n v="60"/>
    <n v="68"/>
    <n v="4080"/>
    <n v="1795.2"/>
    <n v="0.44"/>
    <x v="2"/>
    <x v="9"/>
    <x v="1"/>
  </r>
  <r>
    <x v="0"/>
    <n v="1185732"/>
    <d v="2021-11-04T00:00:00"/>
    <x v="0"/>
    <x v="45"/>
    <s v="Hartford"/>
    <x v="5"/>
    <n v="67"/>
    <n v="95"/>
    <n v="6365"/>
    <n v="2991.5499999999997"/>
    <n v="0.47"/>
    <x v="2"/>
    <x v="9"/>
    <x v="1"/>
  </r>
  <r>
    <x v="0"/>
    <n v="1185732"/>
    <d v="2021-12-03T00:00:00"/>
    <x v="0"/>
    <x v="45"/>
    <s v="Hartford"/>
    <x v="0"/>
    <n v="59"/>
    <n v="150"/>
    <n v="8850"/>
    <n v="4513.5"/>
    <n v="0.51"/>
    <x v="2"/>
    <x v="10"/>
    <x v="1"/>
  </r>
  <r>
    <x v="0"/>
    <n v="1185732"/>
    <d v="2021-12-03T00:00:00"/>
    <x v="0"/>
    <x v="45"/>
    <s v="Hartford"/>
    <x v="1"/>
    <n v="51"/>
    <n v="101"/>
    <n v="5151"/>
    <n v="2627.01"/>
    <n v="0.51"/>
    <x v="2"/>
    <x v="10"/>
    <x v="1"/>
  </r>
  <r>
    <x v="0"/>
    <n v="1185732"/>
    <d v="2021-12-03T00:00:00"/>
    <x v="0"/>
    <x v="45"/>
    <s v="Hartford"/>
    <x v="2"/>
    <n v="50"/>
    <n v="88"/>
    <n v="4400"/>
    <n v="1979.9999999999998"/>
    <n v="0.44999999999999996"/>
    <x v="2"/>
    <x v="10"/>
    <x v="1"/>
  </r>
  <r>
    <x v="0"/>
    <n v="1185732"/>
    <d v="2021-12-03T00:00:00"/>
    <x v="0"/>
    <x v="45"/>
    <s v="Hartford"/>
    <x v="3"/>
    <n v="53"/>
    <n v="87"/>
    <n v="4611"/>
    <n v="1936.62"/>
    <n v="0.42"/>
    <x v="2"/>
    <x v="10"/>
    <x v="1"/>
  </r>
  <r>
    <x v="0"/>
    <n v="1185732"/>
    <d v="2021-12-03T00:00:00"/>
    <x v="0"/>
    <x v="45"/>
    <s v="Hartford"/>
    <x v="4"/>
    <n v="60"/>
    <n v="78"/>
    <n v="4680"/>
    <n v="2106"/>
    <n v="0.44999999999999996"/>
    <x v="2"/>
    <x v="10"/>
    <x v="1"/>
  </r>
  <r>
    <x v="0"/>
    <n v="1185732"/>
    <d v="2021-12-03T00:00:00"/>
    <x v="0"/>
    <x v="45"/>
    <s v="Hartford"/>
    <x v="5"/>
    <n v="67"/>
    <n v="112"/>
    <n v="7504"/>
    <n v="3451.8399999999997"/>
    <n v="0.45999999999999996"/>
    <x v="2"/>
    <x v="10"/>
    <x v="1"/>
  </r>
  <r>
    <x v="0"/>
    <n v="1185732"/>
    <d v="2021-01-10T00:00:00"/>
    <x v="0"/>
    <x v="45"/>
    <s v="Hartford"/>
    <x v="0"/>
    <n v="34"/>
    <n v="115"/>
    <n v="3910"/>
    <n v="1798.6"/>
    <n v="0.45999999999999996"/>
    <x v="2"/>
    <x v="0"/>
    <x v="1"/>
  </r>
  <r>
    <x v="0"/>
    <n v="1185732"/>
    <d v="2021-01-10T00:00:00"/>
    <x v="0"/>
    <x v="45"/>
    <s v="Hartford"/>
    <x v="1"/>
    <n v="34"/>
    <n v="63"/>
    <n v="2142"/>
    <n v="963.89999999999986"/>
    <n v="0.44999999999999996"/>
    <x v="2"/>
    <x v="0"/>
    <x v="1"/>
  </r>
  <r>
    <x v="0"/>
    <n v="1185732"/>
    <d v="2021-01-10T00:00:00"/>
    <x v="0"/>
    <x v="45"/>
    <s v="Hartford"/>
    <x v="2"/>
    <n v="24"/>
    <n v="63"/>
    <n v="1512"/>
    <n v="831.6"/>
    <n v="0.55000000000000004"/>
    <x v="2"/>
    <x v="0"/>
    <x v="1"/>
  </r>
  <r>
    <x v="0"/>
    <n v="1185732"/>
    <d v="2021-01-10T00:00:00"/>
    <x v="0"/>
    <x v="45"/>
    <s v="Hartford"/>
    <x v="3"/>
    <n v="29"/>
    <n v="20"/>
    <n v="580"/>
    <n v="307.40000000000003"/>
    <n v="0.53"/>
    <x v="2"/>
    <x v="0"/>
    <x v="1"/>
  </r>
  <r>
    <x v="0"/>
    <n v="1185732"/>
    <d v="2021-01-10T00:00:00"/>
    <x v="0"/>
    <x v="45"/>
    <s v="Hartford"/>
    <x v="4"/>
    <n v="44"/>
    <n v="33"/>
    <n v="1452"/>
    <n v="580.80000000000007"/>
    <n v="0.4"/>
    <x v="2"/>
    <x v="0"/>
    <x v="1"/>
  </r>
  <r>
    <x v="0"/>
    <n v="1185732"/>
    <d v="2021-01-10T00:00:00"/>
    <x v="0"/>
    <x v="45"/>
    <s v="Hartford"/>
    <x v="5"/>
    <n v="33"/>
    <n v="63"/>
    <n v="2079"/>
    <n v="1122.6600000000001"/>
    <n v="0.54"/>
    <x v="2"/>
    <x v="0"/>
    <x v="1"/>
  </r>
  <r>
    <x v="0"/>
    <n v="1185732"/>
    <d v="2021-02-08T00:00:00"/>
    <x v="0"/>
    <x v="45"/>
    <s v="Hartford"/>
    <x v="0"/>
    <n v="34"/>
    <n v="119"/>
    <n v="4046"/>
    <n v="1982.54"/>
    <n v="0.49"/>
    <x v="2"/>
    <x v="1"/>
    <x v="1"/>
  </r>
  <r>
    <x v="0"/>
    <n v="1185732"/>
    <d v="2021-02-08T00:00:00"/>
    <x v="0"/>
    <x v="45"/>
    <s v="Hartford"/>
    <x v="1"/>
    <n v="34"/>
    <n v="36"/>
    <n v="1224"/>
    <n v="575.28"/>
    <n v="0.47"/>
    <x v="2"/>
    <x v="1"/>
    <x v="1"/>
  </r>
  <r>
    <x v="0"/>
    <n v="1185732"/>
    <d v="2021-02-08T00:00:00"/>
    <x v="0"/>
    <x v="45"/>
    <s v="Hartford"/>
    <x v="2"/>
    <n v="24"/>
    <n v="49"/>
    <n v="1176"/>
    <n v="588"/>
    <n v="0.5"/>
    <x v="2"/>
    <x v="1"/>
    <x v="1"/>
  </r>
  <r>
    <x v="0"/>
    <n v="1185732"/>
    <d v="2021-02-08T00:00:00"/>
    <x v="0"/>
    <x v="46"/>
    <s v="Providence"/>
    <x v="3"/>
    <n v="29"/>
    <n v="13"/>
    <n v="377"/>
    <n v="203.58"/>
    <n v="0.54"/>
    <x v="2"/>
    <x v="1"/>
    <x v="1"/>
  </r>
  <r>
    <x v="0"/>
    <n v="1185732"/>
    <d v="2021-02-08T00:00:00"/>
    <x v="0"/>
    <x v="46"/>
    <s v="Providence"/>
    <x v="4"/>
    <n v="41"/>
    <n v="35"/>
    <n v="1435"/>
    <n v="588.34999999999991"/>
    <n v="0.41"/>
    <x v="2"/>
    <x v="1"/>
    <x v="1"/>
  </r>
  <r>
    <x v="0"/>
    <n v="1185732"/>
    <d v="2021-02-08T00:00:00"/>
    <x v="0"/>
    <x v="46"/>
    <s v="Providence"/>
    <x v="5"/>
    <n v="33"/>
    <n v="65"/>
    <n v="2145"/>
    <n v="1136.8500000000001"/>
    <n v="0.53"/>
    <x v="2"/>
    <x v="1"/>
    <x v="1"/>
  </r>
  <r>
    <x v="0"/>
    <n v="1185732"/>
    <d v="2021-03-06T00:00:00"/>
    <x v="0"/>
    <x v="46"/>
    <s v="Providence"/>
    <x v="0"/>
    <n v="34"/>
    <n v="111"/>
    <n v="3774"/>
    <n v="1887"/>
    <n v="0.5"/>
    <x v="2"/>
    <x v="2"/>
    <x v="1"/>
  </r>
  <r>
    <x v="0"/>
    <n v="1185732"/>
    <d v="2021-03-06T00:00:00"/>
    <x v="0"/>
    <x v="46"/>
    <s v="Providence"/>
    <x v="1"/>
    <n v="34"/>
    <n v="44"/>
    <n v="1496"/>
    <n v="673.19999999999993"/>
    <n v="0.44999999999999996"/>
    <x v="2"/>
    <x v="2"/>
    <x v="1"/>
  </r>
  <r>
    <x v="0"/>
    <n v="1185732"/>
    <d v="2021-03-06T00:00:00"/>
    <x v="0"/>
    <x v="46"/>
    <s v="Providence"/>
    <x v="2"/>
    <n v="23"/>
    <n v="51"/>
    <n v="1173"/>
    <n v="609.96"/>
    <n v="0.52"/>
    <x v="2"/>
    <x v="2"/>
    <x v="1"/>
  </r>
  <r>
    <x v="0"/>
    <n v="1185732"/>
    <d v="2021-03-06T00:00:00"/>
    <x v="0"/>
    <x v="46"/>
    <s v="Providence"/>
    <x v="3"/>
    <n v="29"/>
    <n v="8"/>
    <n v="232"/>
    <n v="116"/>
    <n v="0.5"/>
    <x v="2"/>
    <x v="2"/>
    <x v="1"/>
  </r>
  <r>
    <x v="0"/>
    <n v="1185732"/>
    <d v="2021-03-06T00:00:00"/>
    <x v="0"/>
    <x v="46"/>
    <s v="Providence"/>
    <x v="4"/>
    <n v="44"/>
    <n v="20"/>
    <n v="880"/>
    <n v="395.99999999999994"/>
    <n v="0.44999999999999996"/>
    <x v="2"/>
    <x v="2"/>
    <x v="1"/>
  </r>
  <r>
    <x v="0"/>
    <n v="1185732"/>
    <d v="2021-03-06T00:00:00"/>
    <x v="0"/>
    <x v="46"/>
    <s v="Providence"/>
    <x v="5"/>
    <n v="32"/>
    <n v="51"/>
    <n v="1632"/>
    <n v="881.28000000000009"/>
    <n v="0.54"/>
    <x v="2"/>
    <x v="2"/>
    <x v="1"/>
  </r>
  <r>
    <x v="0"/>
    <n v="1185732"/>
    <d v="2021-04-07T00:00:00"/>
    <x v="0"/>
    <x v="46"/>
    <s v="Providence"/>
    <x v="0"/>
    <n v="32"/>
    <n v="111"/>
    <n v="3552"/>
    <n v="1740.48"/>
    <n v="0.49"/>
    <x v="2"/>
    <x v="3"/>
    <x v="1"/>
  </r>
  <r>
    <x v="0"/>
    <n v="1185732"/>
    <d v="2021-04-07T00:00:00"/>
    <x v="0"/>
    <x v="46"/>
    <s v="Providence"/>
    <x v="1"/>
    <n v="32"/>
    <n v="33"/>
    <n v="1056"/>
    <n v="528"/>
    <n v="0.5"/>
    <x v="2"/>
    <x v="3"/>
    <x v="1"/>
  </r>
  <r>
    <x v="0"/>
    <n v="1185732"/>
    <d v="2021-04-07T00:00:00"/>
    <x v="0"/>
    <x v="46"/>
    <s v="Providence"/>
    <x v="2"/>
    <n v="24"/>
    <n v="36"/>
    <n v="864"/>
    <n v="449.28000000000003"/>
    <n v="0.52"/>
    <x v="2"/>
    <x v="3"/>
    <x v="1"/>
  </r>
  <r>
    <x v="0"/>
    <n v="1185732"/>
    <d v="2021-04-07T00:00:00"/>
    <x v="0"/>
    <x v="46"/>
    <s v="Providence"/>
    <x v="3"/>
    <n v="29"/>
    <n v="13"/>
    <n v="377"/>
    <n v="199.81"/>
    <n v="0.53"/>
    <x v="2"/>
    <x v="3"/>
    <x v="1"/>
  </r>
  <r>
    <x v="0"/>
    <n v="1185732"/>
    <d v="2021-04-07T00:00:00"/>
    <x v="0"/>
    <x v="46"/>
    <s v="Providence"/>
    <x v="4"/>
    <n v="44"/>
    <n v="15"/>
    <n v="660"/>
    <n v="264"/>
    <n v="0.4"/>
    <x v="2"/>
    <x v="3"/>
    <x v="1"/>
  </r>
  <r>
    <x v="0"/>
    <n v="1185732"/>
    <d v="2021-04-07T00:00:00"/>
    <x v="0"/>
    <x v="46"/>
    <s v="Providence"/>
    <x v="5"/>
    <n v="33"/>
    <n v="50"/>
    <n v="1650"/>
    <n v="858"/>
    <n v="0.52"/>
    <x v="2"/>
    <x v="3"/>
    <x v="1"/>
  </r>
  <r>
    <x v="0"/>
    <n v="1185732"/>
    <d v="2021-05-06T00:00:00"/>
    <x v="0"/>
    <x v="46"/>
    <s v="Providence"/>
    <x v="0"/>
    <n v="49"/>
    <n v="122"/>
    <n v="5978"/>
    <n v="2989"/>
    <n v="0.5"/>
    <x v="2"/>
    <x v="4"/>
    <x v="1"/>
  </r>
  <r>
    <x v="0"/>
    <n v="1185732"/>
    <d v="2021-05-06T00:00:00"/>
    <x v="0"/>
    <x v="46"/>
    <s v="Providence"/>
    <x v="1"/>
    <n v="43"/>
    <n v="49"/>
    <n v="2107"/>
    <n v="948.14999999999986"/>
    <n v="0.44999999999999996"/>
    <x v="2"/>
    <x v="4"/>
    <x v="1"/>
  </r>
  <r>
    <x v="0"/>
    <n v="1185732"/>
    <d v="2021-05-06T00:00:00"/>
    <x v="0"/>
    <x v="46"/>
    <s v="Providence"/>
    <x v="2"/>
    <n v="39"/>
    <n v="60"/>
    <n v="2340"/>
    <n v="1263.6000000000001"/>
    <n v="0.54"/>
    <x v="2"/>
    <x v="4"/>
    <x v="1"/>
  </r>
  <r>
    <x v="0"/>
    <n v="1185732"/>
    <d v="2021-05-06T00:00:00"/>
    <x v="0"/>
    <x v="46"/>
    <s v="Providence"/>
    <x v="3"/>
    <n v="39"/>
    <n v="44"/>
    <n v="1716"/>
    <n v="892.32"/>
    <n v="0.52"/>
    <x v="2"/>
    <x v="4"/>
    <x v="1"/>
  </r>
  <r>
    <x v="0"/>
    <n v="1185732"/>
    <d v="2021-05-06T00:00:00"/>
    <x v="0"/>
    <x v="46"/>
    <s v="Providence"/>
    <x v="4"/>
    <n v="49"/>
    <n v="46"/>
    <n v="2254"/>
    <n v="901.6"/>
    <n v="0.4"/>
    <x v="2"/>
    <x v="4"/>
    <x v="1"/>
  </r>
  <r>
    <x v="0"/>
    <n v="1185732"/>
    <d v="2021-05-06T00:00:00"/>
    <x v="0"/>
    <x v="46"/>
    <s v="Providence"/>
    <x v="5"/>
    <n v="52"/>
    <n v="81"/>
    <n v="4212"/>
    <n v="2232.36"/>
    <n v="0.53"/>
    <x v="2"/>
    <x v="4"/>
    <x v="1"/>
  </r>
  <r>
    <x v="0"/>
    <n v="1185732"/>
    <d v="2021-06-08T00:00:00"/>
    <x v="0"/>
    <x v="46"/>
    <s v="Providence"/>
    <x v="0"/>
    <n v="47"/>
    <n v="138"/>
    <n v="6486"/>
    <n v="2918.7"/>
    <n v="0.44999999999999996"/>
    <x v="2"/>
    <x v="11"/>
    <x v="1"/>
  </r>
  <r>
    <x v="0"/>
    <n v="1185732"/>
    <d v="2021-06-08T00:00:00"/>
    <x v="0"/>
    <x v="46"/>
    <s v="Providence"/>
    <x v="1"/>
    <n v="41"/>
    <n v="90"/>
    <n v="3690"/>
    <n v="1808.1"/>
    <n v="0.49"/>
    <x v="2"/>
    <x v="11"/>
    <x v="1"/>
  </r>
  <r>
    <x v="0"/>
    <n v="1185732"/>
    <d v="2021-06-08T00:00:00"/>
    <x v="0"/>
    <x v="46"/>
    <s v="Providence"/>
    <x v="2"/>
    <n v="39"/>
    <n v="65"/>
    <n v="2535"/>
    <n v="1394.25"/>
    <n v="0.55000000000000004"/>
    <x v="2"/>
    <x v="11"/>
    <x v="1"/>
  </r>
  <r>
    <x v="0"/>
    <n v="1185732"/>
    <d v="2021-06-08T00:00:00"/>
    <x v="0"/>
    <x v="46"/>
    <s v="Providence"/>
    <x v="3"/>
    <n v="39"/>
    <n v="60"/>
    <n v="2340"/>
    <n v="1263.6000000000001"/>
    <n v="0.54"/>
    <x v="2"/>
    <x v="11"/>
    <x v="1"/>
  </r>
  <r>
    <x v="0"/>
    <n v="1185732"/>
    <d v="2021-06-08T00:00:00"/>
    <x v="0"/>
    <x v="46"/>
    <s v="Providence"/>
    <x v="4"/>
    <n v="48"/>
    <n v="58"/>
    <n v="2784"/>
    <n v="1141.4399999999998"/>
    <n v="0.41"/>
    <x v="2"/>
    <x v="11"/>
    <x v="1"/>
  </r>
  <r>
    <x v="0"/>
    <n v="1185732"/>
    <d v="2021-06-08T00:00:00"/>
    <x v="0"/>
    <x v="46"/>
    <s v="Providence"/>
    <x v="5"/>
    <n v="51"/>
    <n v="88"/>
    <n v="4488"/>
    <n v="2288.88"/>
    <n v="0.51"/>
    <x v="2"/>
    <x v="11"/>
    <x v="1"/>
  </r>
  <r>
    <x v="0"/>
    <n v="1185732"/>
    <d v="2021-07-06T00:00:00"/>
    <x v="0"/>
    <x v="46"/>
    <s v="Providence"/>
    <x v="0"/>
    <n v="46"/>
    <n v="167"/>
    <n v="7682"/>
    <n v="3456.8999999999996"/>
    <n v="0.44999999999999996"/>
    <x v="2"/>
    <x v="5"/>
    <x v="1"/>
  </r>
  <r>
    <x v="0"/>
    <n v="1185732"/>
    <d v="2021-07-06T00:00:00"/>
    <x v="0"/>
    <x v="46"/>
    <s v="Providence"/>
    <x v="1"/>
    <n v="41"/>
    <n v="81"/>
    <n v="3321"/>
    <n v="1660.5"/>
    <n v="0.5"/>
    <x v="2"/>
    <x v="5"/>
    <x v="1"/>
  </r>
  <r>
    <x v="0"/>
    <n v="1185732"/>
    <d v="2021-07-06T00:00:00"/>
    <x v="0"/>
    <x v="46"/>
    <s v="Providence"/>
    <x v="2"/>
    <n v="37"/>
    <n v="65"/>
    <n v="2405"/>
    <n v="1250.6000000000001"/>
    <n v="0.52"/>
    <x v="2"/>
    <x v="5"/>
    <x v="1"/>
  </r>
  <r>
    <x v="0"/>
    <n v="1185732"/>
    <d v="2021-07-06T00:00:00"/>
    <x v="0"/>
    <x v="46"/>
    <s v="Providence"/>
    <x v="3"/>
    <n v="37"/>
    <n v="58"/>
    <n v="2146"/>
    <n v="1115.92"/>
    <n v="0.52"/>
    <x v="2"/>
    <x v="5"/>
    <x v="1"/>
  </r>
  <r>
    <x v="0"/>
    <n v="1185732"/>
    <d v="2021-07-06T00:00:00"/>
    <x v="0"/>
    <x v="46"/>
    <s v="Providence"/>
    <x v="4"/>
    <n v="47"/>
    <n v="63"/>
    <n v="2961"/>
    <n v="1184.4000000000001"/>
    <n v="0.4"/>
    <x v="2"/>
    <x v="5"/>
    <x v="1"/>
  </r>
  <r>
    <x v="0"/>
    <n v="1185732"/>
    <d v="2021-07-06T00:00:00"/>
    <x v="0"/>
    <x v="46"/>
    <s v="Providence"/>
    <x v="5"/>
    <n v="50"/>
    <n v="116"/>
    <n v="5800"/>
    <n v="2900"/>
    <n v="0.5"/>
    <x v="2"/>
    <x v="5"/>
    <x v="1"/>
  </r>
  <r>
    <x v="0"/>
    <n v="1185732"/>
    <d v="2021-08-07T00:00:00"/>
    <x v="0"/>
    <x v="46"/>
    <s v="Providence"/>
    <x v="0"/>
    <n v="46"/>
    <n v="143"/>
    <n v="6578"/>
    <n v="3157.44"/>
    <n v="0.48"/>
    <x v="2"/>
    <x v="6"/>
    <x v="1"/>
  </r>
  <r>
    <x v="0"/>
    <n v="1185732"/>
    <d v="2021-08-07T00:00:00"/>
    <x v="0"/>
    <x v="46"/>
    <s v="Providence"/>
    <x v="1"/>
    <n v="42"/>
    <n v="91"/>
    <n v="3822"/>
    <n v="1796.34"/>
    <n v="0.47"/>
    <x v="2"/>
    <x v="6"/>
    <x v="1"/>
  </r>
  <r>
    <x v="0"/>
    <n v="1185732"/>
    <d v="2021-08-07T00:00:00"/>
    <x v="0"/>
    <x v="46"/>
    <s v="Providence"/>
    <x v="2"/>
    <n v="38"/>
    <n v="75"/>
    <n v="2850"/>
    <n v="1567.5000000000002"/>
    <n v="0.55000000000000004"/>
    <x v="2"/>
    <x v="6"/>
    <x v="1"/>
  </r>
  <r>
    <x v="0"/>
    <n v="1185732"/>
    <d v="2021-08-07T00:00:00"/>
    <x v="0"/>
    <x v="46"/>
    <s v="Providence"/>
    <x v="3"/>
    <n v="37"/>
    <n v="39"/>
    <n v="1443"/>
    <n v="764.79000000000008"/>
    <n v="0.53"/>
    <x v="2"/>
    <x v="6"/>
    <x v="1"/>
  </r>
  <r>
    <x v="0"/>
    <n v="1185732"/>
    <d v="2021-08-07T00:00:00"/>
    <x v="0"/>
    <x v="46"/>
    <s v="Providence"/>
    <x v="4"/>
    <n v="45"/>
    <n v="31"/>
    <n v="1395"/>
    <n v="558"/>
    <n v="0.4"/>
    <x v="2"/>
    <x v="6"/>
    <x v="1"/>
  </r>
  <r>
    <x v="0"/>
    <n v="1185732"/>
    <d v="2021-08-07T00:00:00"/>
    <x v="0"/>
    <x v="46"/>
    <s v="Providence"/>
    <x v="5"/>
    <n v="52"/>
    <n v="87"/>
    <n v="4524"/>
    <n v="2442.96"/>
    <n v="0.54"/>
    <x v="2"/>
    <x v="6"/>
    <x v="1"/>
  </r>
  <r>
    <x v="0"/>
    <n v="1185732"/>
    <d v="2021-09-06T00:00:00"/>
    <x v="0"/>
    <x v="46"/>
    <s v="Providence"/>
    <x v="0"/>
    <n v="45"/>
    <n v="111"/>
    <n v="4995"/>
    <n v="2247.75"/>
    <n v="0.44999999999999996"/>
    <x v="2"/>
    <x v="7"/>
    <x v="1"/>
  </r>
  <r>
    <x v="0"/>
    <n v="1185732"/>
    <d v="2021-09-06T00:00:00"/>
    <x v="0"/>
    <x v="46"/>
    <s v="Providence"/>
    <x v="1"/>
    <n v="43"/>
    <n v="56"/>
    <n v="2408"/>
    <n v="1155.8399999999999"/>
    <n v="0.48"/>
    <x v="2"/>
    <x v="7"/>
    <x v="1"/>
  </r>
  <r>
    <x v="0"/>
    <n v="1185732"/>
    <d v="2021-09-06T00:00:00"/>
    <x v="0"/>
    <x v="46"/>
    <s v="Providence"/>
    <x v="2"/>
    <n v="36"/>
    <n v="38"/>
    <n v="1368"/>
    <n v="697.68000000000006"/>
    <n v="0.51"/>
    <x v="2"/>
    <x v="7"/>
    <x v="1"/>
  </r>
  <r>
    <x v="0"/>
    <n v="1185732"/>
    <d v="2021-09-06T00:00:00"/>
    <x v="0"/>
    <x v="46"/>
    <s v="Providence"/>
    <x v="3"/>
    <n v="39"/>
    <n v="27"/>
    <n v="1053"/>
    <n v="568.62"/>
    <n v="0.54"/>
    <x v="2"/>
    <x v="7"/>
    <x v="1"/>
  </r>
  <r>
    <x v="0"/>
    <n v="1185732"/>
    <d v="2021-09-06T00:00:00"/>
    <x v="0"/>
    <x v="46"/>
    <s v="Providence"/>
    <x v="4"/>
    <n v="47"/>
    <n v="27"/>
    <n v="1269"/>
    <n v="520.29"/>
    <n v="0.41"/>
    <x v="2"/>
    <x v="7"/>
    <x v="1"/>
  </r>
  <r>
    <x v="0"/>
    <n v="1185732"/>
    <d v="2021-09-06T00:00:00"/>
    <x v="0"/>
    <x v="46"/>
    <s v="Providence"/>
    <x v="5"/>
    <n v="52"/>
    <n v="58"/>
    <n v="3016"/>
    <n v="1538.16"/>
    <n v="0.51"/>
    <x v="2"/>
    <x v="7"/>
    <x v="1"/>
  </r>
  <r>
    <x v="0"/>
    <n v="1185732"/>
    <d v="2021-10-08T00:00:00"/>
    <x v="0"/>
    <x v="46"/>
    <s v="Providence"/>
    <x v="0"/>
    <n v="53"/>
    <n v="94"/>
    <n v="4982"/>
    <n v="2491"/>
    <n v="0.5"/>
    <x v="2"/>
    <x v="8"/>
    <x v="1"/>
  </r>
  <r>
    <x v="0"/>
    <n v="1185732"/>
    <d v="2021-10-08T00:00:00"/>
    <x v="0"/>
    <x v="46"/>
    <s v="Providence"/>
    <x v="1"/>
    <n v="46"/>
    <n v="56"/>
    <n v="2576"/>
    <n v="1262.24"/>
    <n v="0.49"/>
    <x v="2"/>
    <x v="8"/>
    <x v="1"/>
  </r>
  <r>
    <x v="0"/>
    <n v="1185732"/>
    <d v="2021-10-08T00:00:00"/>
    <x v="0"/>
    <x v="46"/>
    <s v="Providence"/>
    <x v="2"/>
    <n v="45"/>
    <n v="29"/>
    <n v="1305"/>
    <n v="678.6"/>
    <n v="0.52"/>
    <x v="2"/>
    <x v="8"/>
    <x v="1"/>
  </r>
  <r>
    <x v="0"/>
    <n v="1185732"/>
    <d v="2021-10-08T00:00:00"/>
    <x v="0"/>
    <x v="46"/>
    <s v="Providence"/>
    <x v="3"/>
    <n v="47"/>
    <n v="23"/>
    <n v="1081"/>
    <n v="540.5"/>
    <n v="0.5"/>
    <x v="2"/>
    <x v="8"/>
    <x v="1"/>
  </r>
  <r>
    <x v="0"/>
    <n v="1185732"/>
    <d v="2021-10-08T00:00:00"/>
    <x v="0"/>
    <x v="46"/>
    <s v="Providence"/>
    <x v="4"/>
    <n v="55"/>
    <n v="19"/>
    <n v="1045"/>
    <n v="418"/>
    <n v="0.4"/>
    <x v="2"/>
    <x v="8"/>
    <x v="1"/>
  </r>
  <r>
    <x v="2"/>
    <n v="1185732"/>
    <d v="2021-10-08T00:00:00"/>
    <x v="0"/>
    <x v="46"/>
    <s v="Providence"/>
    <x v="5"/>
    <n v="64"/>
    <n v="58"/>
    <n v="3712"/>
    <n v="1893.1200000000001"/>
    <n v="0.51"/>
    <x v="2"/>
    <x v="8"/>
    <x v="1"/>
  </r>
  <r>
    <x v="2"/>
    <n v="1185732"/>
    <d v="2021-11-07T00:00:00"/>
    <x v="0"/>
    <x v="46"/>
    <s v="Providence"/>
    <x v="0"/>
    <n v="55"/>
    <n v="95"/>
    <n v="5225"/>
    <n v="2560.25"/>
    <n v="0.49"/>
    <x v="2"/>
    <x v="9"/>
    <x v="1"/>
  </r>
  <r>
    <x v="2"/>
    <n v="1185732"/>
    <d v="2021-11-07T00:00:00"/>
    <x v="0"/>
    <x v="46"/>
    <s v="Providence"/>
    <x v="1"/>
    <n v="46"/>
    <n v="63"/>
    <n v="2898"/>
    <n v="1304.0999999999999"/>
    <n v="0.44999999999999996"/>
    <x v="2"/>
    <x v="9"/>
    <x v="1"/>
  </r>
  <r>
    <x v="2"/>
    <n v="1185732"/>
    <d v="2021-11-07T00:00:00"/>
    <x v="0"/>
    <x v="46"/>
    <s v="Providence"/>
    <x v="2"/>
    <n v="48"/>
    <n v="64"/>
    <n v="3072"/>
    <n v="1658.88"/>
    <n v="0.54"/>
    <x v="2"/>
    <x v="9"/>
    <x v="1"/>
  </r>
  <r>
    <x v="2"/>
    <n v="1185732"/>
    <d v="2021-11-07T00:00:00"/>
    <x v="0"/>
    <x v="46"/>
    <s v="Providence"/>
    <x v="3"/>
    <n v="48"/>
    <n v="58"/>
    <n v="2784"/>
    <n v="1531.2"/>
    <n v="0.55000000000000004"/>
    <x v="2"/>
    <x v="9"/>
    <x v="1"/>
  </r>
  <r>
    <x v="2"/>
    <n v="1185732"/>
    <d v="2021-11-07T00:00:00"/>
    <x v="0"/>
    <x v="46"/>
    <s v="Providence"/>
    <x v="4"/>
    <n v="58"/>
    <n v="44"/>
    <n v="2552"/>
    <n v="1122.8800000000001"/>
    <n v="0.44"/>
    <x v="2"/>
    <x v="9"/>
    <x v="1"/>
  </r>
  <r>
    <x v="2"/>
    <n v="1185732"/>
    <d v="2021-11-07T00:00:00"/>
    <x v="0"/>
    <x v="46"/>
    <s v="Providence"/>
    <x v="5"/>
    <n v="60"/>
    <n v="77"/>
    <n v="4620"/>
    <n v="2402.4"/>
    <n v="0.52"/>
    <x v="2"/>
    <x v="9"/>
    <x v="1"/>
  </r>
  <r>
    <x v="2"/>
    <n v="1185732"/>
    <d v="2021-12-06T00:00:00"/>
    <x v="0"/>
    <x v="46"/>
    <s v="Providence"/>
    <x v="0"/>
    <n v="54"/>
    <n v="135"/>
    <n v="7290"/>
    <n v="3645"/>
    <n v="0.5"/>
    <x v="2"/>
    <x v="10"/>
    <x v="1"/>
  </r>
  <r>
    <x v="2"/>
    <n v="1185732"/>
    <d v="2021-12-06T00:00:00"/>
    <x v="0"/>
    <x v="46"/>
    <s v="Providence"/>
    <x v="1"/>
    <n v="45"/>
    <n v="78"/>
    <n v="3510"/>
    <n v="1684.8"/>
    <n v="0.48"/>
    <x v="2"/>
    <x v="10"/>
    <x v="1"/>
  </r>
  <r>
    <x v="2"/>
    <n v="1185732"/>
    <d v="2021-12-06T00:00:00"/>
    <x v="0"/>
    <x v="46"/>
    <s v="Providence"/>
    <x v="2"/>
    <n v="47"/>
    <n v="74"/>
    <n v="3478"/>
    <n v="1773.78"/>
    <n v="0.51"/>
    <x v="2"/>
    <x v="10"/>
    <x v="1"/>
  </r>
  <r>
    <x v="2"/>
    <n v="1185732"/>
    <d v="2021-12-06T00:00:00"/>
    <x v="0"/>
    <x v="46"/>
    <s v="Providence"/>
    <x v="3"/>
    <n v="48"/>
    <n v="65"/>
    <n v="3120"/>
    <n v="1560"/>
    <n v="0.5"/>
    <x v="2"/>
    <x v="10"/>
    <x v="1"/>
  </r>
  <r>
    <x v="2"/>
    <n v="1185732"/>
    <d v="2021-12-06T00:00:00"/>
    <x v="0"/>
    <x v="46"/>
    <s v="Providence"/>
    <x v="4"/>
    <n v="56"/>
    <n v="68"/>
    <n v="3808"/>
    <n v="1637.44"/>
    <n v="0.43"/>
    <x v="2"/>
    <x v="10"/>
    <x v="1"/>
  </r>
  <r>
    <x v="2"/>
    <n v="1185732"/>
    <d v="2021-12-06T00:00:00"/>
    <x v="0"/>
    <x v="46"/>
    <s v="Providence"/>
    <x v="5"/>
    <n v="60"/>
    <n v="85"/>
    <n v="5100"/>
    <n v="2805"/>
    <n v="0.55000000000000004"/>
    <x v="2"/>
    <x v="10"/>
    <x v="1"/>
  </r>
  <r>
    <x v="2"/>
    <n v="1185732"/>
    <d v="2021-01-17T00:00:00"/>
    <x v="0"/>
    <x v="46"/>
    <s v="Providence"/>
    <x v="0"/>
    <n v="38"/>
    <n v="126"/>
    <n v="4788"/>
    <n v="2058.84"/>
    <n v="0.43"/>
    <x v="2"/>
    <x v="0"/>
    <x v="1"/>
  </r>
  <r>
    <x v="2"/>
    <n v="1185732"/>
    <d v="2021-01-17T00:00:00"/>
    <x v="0"/>
    <x v="46"/>
    <s v="Providence"/>
    <x v="1"/>
    <n v="38"/>
    <n v="68"/>
    <n v="2584"/>
    <n v="1136.96"/>
    <n v="0.44"/>
    <x v="2"/>
    <x v="0"/>
    <x v="1"/>
  </r>
  <r>
    <x v="2"/>
    <n v="1185732"/>
    <d v="2021-01-17T00:00:00"/>
    <x v="0"/>
    <x v="46"/>
    <s v="Providence"/>
    <x v="2"/>
    <n v="27"/>
    <n v="73"/>
    <n v="1971"/>
    <n v="709.56"/>
    <n v="0.36"/>
    <x v="2"/>
    <x v="0"/>
    <x v="1"/>
  </r>
  <r>
    <x v="2"/>
    <n v="1185732"/>
    <d v="2021-01-17T00:00:00"/>
    <x v="0"/>
    <x v="46"/>
    <s v="Providence"/>
    <x v="3"/>
    <n v="34"/>
    <n v="26"/>
    <n v="884"/>
    <n v="335.92"/>
    <n v="0.38"/>
    <x v="2"/>
    <x v="0"/>
    <x v="1"/>
  </r>
  <r>
    <x v="2"/>
    <n v="1185732"/>
    <d v="2021-01-17T00:00:00"/>
    <x v="0"/>
    <x v="46"/>
    <s v="Providence"/>
    <x v="4"/>
    <n v="48"/>
    <n v="41"/>
    <n v="1968"/>
    <n v="767.52"/>
    <n v="0.39"/>
    <x v="2"/>
    <x v="0"/>
    <x v="1"/>
  </r>
  <r>
    <x v="2"/>
    <n v="1185732"/>
    <d v="2021-01-17T00:00:00"/>
    <x v="0"/>
    <x v="46"/>
    <s v="Providence"/>
    <x v="5"/>
    <n v="38"/>
    <n v="70"/>
    <n v="2660"/>
    <n v="1090.5999999999999"/>
    <n v="0.41"/>
    <x v="2"/>
    <x v="0"/>
    <x v="1"/>
  </r>
  <r>
    <x v="2"/>
    <n v="1185732"/>
    <d v="2021-02-15T00:00:00"/>
    <x v="0"/>
    <x v="46"/>
    <s v="Providence"/>
    <x v="0"/>
    <n v="36"/>
    <n v="140"/>
    <n v="5040"/>
    <n v="2066.4"/>
    <n v="0.41"/>
    <x v="2"/>
    <x v="1"/>
    <x v="1"/>
  </r>
  <r>
    <x v="2"/>
    <n v="1185732"/>
    <d v="2021-02-15T00:00:00"/>
    <x v="0"/>
    <x v="46"/>
    <s v="Providence"/>
    <x v="1"/>
    <n v="38"/>
    <n v="41"/>
    <n v="1558"/>
    <n v="654.36"/>
    <n v="0.42"/>
    <x v="2"/>
    <x v="1"/>
    <x v="1"/>
  </r>
  <r>
    <x v="2"/>
    <n v="1185732"/>
    <d v="2021-02-15T00:00:00"/>
    <x v="0"/>
    <x v="46"/>
    <s v="Providence"/>
    <x v="2"/>
    <n v="29"/>
    <n v="60"/>
    <n v="1740"/>
    <n v="661.2"/>
    <n v="0.38"/>
    <x v="2"/>
    <x v="1"/>
    <x v="1"/>
  </r>
  <r>
    <x v="2"/>
    <n v="1185732"/>
    <d v="2021-02-15T00:00:00"/>
    <x v="0"/>
    <x v="47"/>
    <s v="Boston"/>
    <x v="3"/>
    <n v="32"/>
    <n v="68"/>
    <n v="2176"/>
    <n v="826.88"/>
    <n v="0.38"/>
    <x v="2"/>
    <x v="1"/>
    <x v="1"/>
  </r>
  <r>
    <x v="2"/>
    <n v="1185732"/>
    <d v="2021-02-15T00:00:00"/>
    <x v="0"/>
    <x v="47"/>
    <s v="Boston"/>
    <x v="4"/>
    <n v="48"/>
    <n v="41"/>
    <n v="1968"/>
    <n v="747.84"/>
    <n v="0.38"/>
    <x v="2"/>
    <x v="1"/>
    <x v="1"/>
  </r>
  <r>
    <x v="2"/>
    <n v="1185732"/>
    <d v="2021-02-15T00:00:00"/>
    <x v="0"/>
    <x v="47"/>
    <s v="Boston"/>
    <x v="5"/>
    <n v="38"/>
    <n v="75"/>
    <n v="2850"/>
    <n v="1254"/>
    <n v="0.44"/>
    <x v="2"/>
    <x v="1"/>
    <x v="1"/>
  </r>
  <r>
    <x v="2"/>
    <n v="1185732"/>
    <d v="2021-03-13T00:00:00"/>
    <x v="0"/>
    <x v="47"/>
    <s v="Boston"/>
    <x v="0"/>
    <n v="38"/>
    <n v="127"/>
    <n v="4826"/>
    <n v="2123.44"/>
    <n v="0.44"/>
    <x v="2"/>
    <x v="2"/>
    <x v="1"/>
  </r>
  <r>
    <x v="2"/>
    <n v="1185732"/>
    <d v="2021-03-13T00:00:00"/>
    <x v="0"/>
    <x v="47"/>
    <s v="Boston"/>
    <x v="1"/>
    <n v="38"/>
    <n v="47"/>
    <n v="1786"/>
    <n v="803.69999999999993"/>
    <n v="0.44999999999999996"/>
    <x v="2"/>
    <x v="2"/>
    <x v="1"/>
  </r>
  <r>
    <x v="2"/>
    <n v="1185732"/>
    <d v="2021-03-13T00:00:00"/>
    <x v="0"/>
    <x v="47"/>
    <s v="Boston"/>
    <x v="2"/>
    <n v="28"/>
    <n v="50"/>
    <n v="1400"/>
    <n v="546"/>
    <n v="0.39"/>
    <x v="2"/>
    <x v="2"/>
    <x v="1"/>
  </r>
  <r>
    <x v="2"/>
    <n v="1185732"/>
    <d v="2021-03-13T00:00:00"/>
    <x v="0"/>
    <x v="47"/>
    <s v="Boston"/>
    <x v="3"/>
    <n v="34"/>
    <n v="87"/>
    <n v="2958"/>
    <n v="1064.8799999999999"/>
    <n v="0.36"/>
    <x v="2"/>
    <x v="2"/>
    <x v="1"/>
  </r>
  <r>
    <x v="2"/>
    <n v="1185732"/>
    <d v="2021-03-13T00:00:00"/>
    <x v="0"/>
    <x v="47"/>
    <s v="Boston"/>
    <x v="4"/>
    <n v="46"/>
    <n v="29"/>
    <n v="1334"/>
    <n v="520.26"/>
    <n v="0.39"/>
    <x v="2"/>
    <x v="2"/>
    <x v="1"/>
  </r>
  <r>
    <x v="2"/>
    <n v="1185732"/>
    <d v="2021-03-13T00:00:00"/>
    <x v="0"/>
    <x v="47"/>
    <s v="Boston"/>
    <x v="5"/>
    <n v="39"/>
    <n v="54"/>
    <n v="2106"/>
    <n v="863.45999999999992"/>
    <n v="0.41"/>
    <x v="2"/>
    <x v="2"/>
    <x v="1"/>
  </r>
  <r>
    <x v="2"/>
    <n v="1185732"/>
    <d v="2021-04-14T00:00:00"/>
    <x v="0"/>
    <x v="47"/>
    <s v="Boston"/>
    <x v="0"/>
    <n v="38"/>
    <n v="117"/>
    <n v="4446"/>
    <n v="2000.6999999999998"/>
    <n v="0.44999999999999996"/>
    <x v="2"/>
    <x v="3"/>
    <x v="1"/>
  </r>
  <r>
    <x v="2"/>
    <n v="1185732"/>
    <d v="2021-04-14T00:00:00"/>
    <x v="0"/>
    <x v="47"/>
    <s v="Boston"/>
    <x v="1"/>
    <n v="37"/>
    <n v="45"/>
    <n v="1665"/>
    <n v="732.6"/>
    <n v="0.44"/>
    <x v="2"/>
    <x v="3"/>
    <x v="1"/>
  </r>
  <r>
    <x v="2"/>
    <n v="1185732"/>
    <d v="2021-04-14T00:00:00"/>
    <x v="0"/>
    <x v="47"/>
    <s v="Boston"/>
    <x v="2"/>
    <n v="29"/>
    <n v="41"/>
    <n v="1189"/>
    <n v="416.15"/>
    <n v="0.35"/>
    <x v="2"/>
    <x v="3"/>
    <x v="1"/>
  </r>
  <r>
    <x v="2"/>
    <n v="1185732"/>
    <d v="2021-04-14T00:00:00"/>
    <x v="0"/>
    <x v="47"/>
    <s v="Boston"/>
    <x v="3"/>
    <n v="32"/>
    <n v="35"/>
    <n v="1120"/>
    <n v="436.8"/>
    <n v="0.39"/>
    <x v="2"/>
    <x v="3"/>
    <x v="1"/>
  </r>
  <r>
    <x v="2"/>
    <n v="1185732"/>
    <d v="2021-04-14T00:00:00"/>
    <x v="0"/>
    <x v="47"/>
    <s v="Boston"/>
    <x v="4"/>
    <n v="49"/>
    <n v="33"/>
    <n v="1617"/>
    <n v="614.46"/>
    <n v="0.38"/>
    <x v="2"/>
    <x v="3"/>
    <x v="1"/>
  </r>
  <r>
    <x v="2"/>
    <n v="1185732"/>
    <d v="2021-04-14T00:00:00"/>
    <x v="0"/>
    <x v="47"/>
    <s v="Boston"/>
    <x v="5"/>
    <n v="39"/>
    <n v="83"/>
    <n v="3237"/>
    <n v="1424.28"/>
    <n v="0.44"/>
    <x v="2"/>
    <x v="3"/>
    <x v="1"/>
  </r>
  <r>
    <x v="2"/>
    <n v="1185732"/>
    <d v="2021-05-13T00:00:00"/>
    <x v="0"/>
    <x v="47"/>
    <s v="Boston"/>
    <x v="0"/>
    <n v="53"/>
    <n v="129"/>
    <n v="6837"/>
    <n v="2939.91"/>
    <n v="0.43"/>
    <x v="2"/>
    <x v="4"/>
    <x v="1"/>
  </r>
  <r>
    <x v="2"/>
    <n v="1185732"/>
    <d v="2021-05-13T00:00:00"/>
    <x v="0"/>
    <x v="47"/>
    <s v="Boston"/>
    <x v="1"/>
    <n v="47"/>
    <n v="54"/>
    <n v="2538"/>
    <n v="1091.3399999999999"/>
    <n v="0.43"/>
    <x v="2"/>
    <x v="4"/>
    <x v="1"/>
  </r>
  <r>
    <x v="2"/>
    <n v="1185732"/>
    <d v="2021-05-13T00:00:00"/>
    <x v="0"/>
    <x v="47"/>
    <s v="Boston"/>
    <x v="2"/>
    <n v="41"/>
    <n v="56"/>
    <n v="2296"/>
    <n v="918.40000000000009"/>
    <n v="0.4"/>
    <x v="2"/>
    <x v="4"/>
    <x v="1"/>
  </r>
  <r>
    <x v="2"/>
    <n v="1185732"/>
    <d v="2021-05-13T00:00:00"/>
    <x v="0"/>
    <x v="47"/>
    <s v="Boston"/>
    <x v="3"/>
    <n v="44"/>
    <n v="47"/>
    <n v="2068"/>
    <n v="806.52"/>
    <n v="0.39"/>
    <x v="2"/>
    <x v="4"/>
    <x v="1"/>
  </r>
  <r>
    <x v="2"/>
    <n v="1185732"/>
    <d v="2021-05-13T00:00:00"/>
    <x v="0"/>
    <x v="47"/>
    <s v="Boston"/>
    <x v="4"/>
    <n v="50"/>
    <n v="54"/>
    <n v="2700"/>
    <n v="1026"/>
    <n v="0.38"/>
    <x v="2"/>
    <x v="4"/>
    <x v="1"/>
  </r>
  <r>
    <x v="2"/>
    <n v="1185732"/>
    <d v="2021-05-13T00:00:00"/>
    <x v="0"/>
    <x v="47"/>
    <s v="Boston"/>
    <x v="5"/>
    <n v="55"/>
    <n v="88"/>
    <n v="4840"/>
    <n v="1984.3999999999999"/>
    <n v="0.41"/>
    <x v="2"/>
    <x v="4"/>
    <x v="1"/>
  </r>
  <r>
    <x v="2"/>
    <n v="1185732"/>
    <d v="2021-06-15T00:00:00"/>
    <x v="0"/>
    <x v="47"/>
    <s v="Boston"/>
    <x v="0"/>
    <n v="51"/>
    <n v="155"/>
    <n v="7905"/>
    <n v="3320.1"/>
    <n v="0.42"/>
    <x v="2"/>
    <x v="11"/>
    <x v="1"/>
  </r>
  <r>
    <x v="2"/>
    <n v="1185732"/>
    <d v="2021-06-15T00:00:00"/>
    <x v="0"/>
    <x v="47"/>
    <s v="Boston"/>
    <x v="1"/>
    <n v="47"/>
    <n v="94"/>
    <n v="4418"/>
    <n v="1855.56"/>
    <n v="0.42"/>
    <x v="2"/>
    <x v="11"/>
    <x v="1"/>
  </r>
  <r>
    <x v="2"/>
    <n v="1185732"/>
    <d v="2021-06-15T00:00:00"/>
    <x v="0"/>
    <x v="47"/>
    <s v="Boston"/>
    <x v="2"/>
    <n v="42"/>
    <n v="68"/>
    <n v="2856"/>
    <n v="1028.1599999999999"/>
    <n v="0.36"/>
    <x v="2"/>
    <x v="11"/>
    <x v="1"/>
  </r>
  <r>
    <x v="2"/>
    <n v="1185732"/>
    <d v="2021-06-15T00:00:00"/>
    <x v="0"/>
    <x v="47"/>
    <s v="Boston"/>
    <x v="3"/>
    <n v="41"/>
    <n v="65"/>
    <n v="2665"/>
    <n v="932.74999999999989"/>
    <n v="0.35"/>
    <x v="2"/>
    <x v="11"/>
    <x v="1"/>
  </r>
  <r>
    <x v="2"/>
    <n v="1185732"/>
    <d v="2021-06-15T00:00:00"/>
    <x v="0"/>
    <x v="47"/>
    <s v="Boston"/>
    <x v="4"/>
    <n v="51"/>
    <n v="59"/>
    <n v="3009"/>
    <n v="1143.42"/>
    <n v="0.38"/>
    <x v="2"/>
    <x v="11"/>
    <x v="1"/>
  </r>
  <r>
    <x v="2"/>
    <n v="1185732"/>
    <d v="2021-06-15T00:00:00"/>
    <x v="0"/>
    <x v="47"/>
    <s v="Boston"/>
    <x v="5"/>
    <n v="54"/>
    <n v="101"/>
    <n v="5454"/>
    <n v="2181.6"/>
    <n v="0.4"/>
    <x v="2"/>
    <x v="11"/>
    <x v="1"/>
  </r>
  <r>
    <x v="2"/>
    <n v="1185732"/>
    <d v="2021-07-13T00:00:00"/>
    <x v="0"/>
    <x v="47"/>
    <s v="Boston"/>
    <x v="0"/>
    <n v="52"/>
    <n v="150"/>
    <n v="7800"/>
    <n v="3276"/>
    <n v="0.42"/>
    <x v="2"/>
    <x v="5"/>
    <x v="1"/>
  </r>
  <r>
    <x v="2"/>
    <n v="1185732"/>
    <d v="2021-07-13T00:00:00"/>
    <x v="0"/>
    <x v="47"/>
    <s v="Boston"/>
    <x v="1"/>
    <n v="49"/>
    <n v="105"/>
    <n v="5145"/>
    <n v="2212.35"/>
    <n v="0.43"/>
    <x v="2"/>
    <x v="5"/>
    <x v="1"/>
  </r>
  <r>
    <x v="2"/>
    <n v="1185732"/>
    <d v="2021-07-13T00:00:00"/>
    <x v="0"/>
    <x v="47"/>
    <s v="Boston"/>
    <x v="2"/>
    <n v="41"/>
    <n v="77"/>
    <n v="3157"/>
    <n v="1168.0899999999999"/>
    <n v="0.37"/>
    <x v="2"/>
    <x v="5"/>
    <x v="1"/>
  </r>
  <r>
    <x v="2"/>
    <n v="1185732"/>
    <d v="2021-07-13T00:00:00"/>
    <x v="0"/>
    <x v="47"/>
    <s v="Boston"/>
    <x v="3"/>
    <n v="44"/>
    <n v="56"/>
    <n v="2464"/>
    <n v="887.04"/>
    <n v="0.36"/>
    <x v="2"/>
    <x v="5"/>
    <x v="1"/>
  </r>
  <r>
    <x v="2"/>
    <n v="1185732"/>
    <d v="2021-07-13T00:00:00"/>
    <x v="0"/>
    <x v="47"/>
    <s v="Boston"/>
    <x v="4"/>
    <n v="53"/>
    <n v="68"/>
    <n v="3604"/>
    <n v="1405.56"/>
    <n v="0.39"/>
    <x v="2"/>
    <x v="5"/>
    <x v="1"/>
  </r>
  <r>
    <x v="2"/>
    <n v="1185732"/>
    <d v="2021-07-13T00:00:00"/>
    <x v="0"/>
    <x v="47"/>
    <s v="Boston"/>
    <x v="5"/>
    <n v="55"/>
    <n v="128"/>
    <n v="7040"/>
    <n v="2956.7999999999997"/>
    <n v="0.42"/>
    <x v="2"/>
    <x v="5"/>
    <x v="1"/>
  </r>
  <r>
    <x v="2"/>
    <n v="1185732"/>
    <d v="2021-08-14T00:00:00"/>
    <x v="0"/>
    <x v="47"/>
    <s v="Boston"/>
    <x v="0"/>
    <n v="50"/>
    <n v="161"/>
    <n v="8050"/>
    <n v="3542"/>
    <n v="0.44"/>
    <x v="2"/>
    <x v="6"/>
    <x v="1"/>
  </r>
  <r>
    <x v="2"/>
    <n v="1185732"/>
    <d v="2021-08-14T00:00:00"/>
    <x v="0"/>
    <x v="47"/>
    <s v="Boston"/>
    <x v="1"/>
    <n v="47"/>
    <n v="88"/>
    <n v="4136"/>
    <n v="1695.76"/>
    <n v="0.41"/>
    <x v="2"/>
    <x v="6"/>
    <x v="1"/>
  </r>
  <r>
    <x v="2"/>
    <n v="1185732"/>
    <d v="2021-08-14T00:00:00"/>
    <x v="0"/>
    <x v="47"/>
    <s v="Boston"/>
    <x v="2"/>
    <n v="42"/>
    <n v="69"/>
    <n v="2898"/>
    <n v="1014.3"/>
    <n v="0.35"/>
    <x v="2"/>
    <x v="6"/>
    <x v="1"/>
  </r>
  <r>
    <x v="2"/>
    <n v="1185732"/>
    <d v="2021-08-14T00:00:00"/>
    <x v="0"/>
    <x v="47"/>
    <s v="Boston"/>
    <x v="3"/>
    <n v="42"/>
    <n v="51"/>
    <n v="2142"/>
    <n v="771.12"/>
    <n v="0.36"/>
    <x v="2"/>
    <x v="6"/>
    <x v="1"/>
  </r>
  <r>
    <x v="2"/>
    <n v="1185732"/>
    <d v="2021-08-14T00:00:00"/>
    <x v="0"/>
    <x v="47"/>
    <s v="Boston"/>
    <x v="4"/>
    <n v="50"/>
    <n v="44"/>
    <n v="2200"/>
    <n v="814"/>
    <n v="0.37"/>
    <x v="2"/>
    <x v="6"/>
    <x v="1"/>
  </r>
  <r>
    <x v="2"/>
    <n v="1185732"/>
    <d v="2021-08-14T00:00:00"/>
    <x v="0"/>
    <x v="47"/>
    <s v="Boston"/>
    <x v="5"/>
    <n v="58"/>
    <n v="91"/>
    <n v="5278"/>
    <n v="2375.1"/>
    <n v="0.44999999999999996"/>
    <x v="2"/>
    <x v="6"/>
    <x v="1"/>
  </r>
  <r>
    <x v="2"/>
    <n v="1185732"/>
    <d v="2021-09-13T00:00:00"/>
    <x v="0"/>
    <x v="47"/>
    <s v="Boston"/>
    <x v="0"/>
    <n v="53"/>
    <n v="135"/>
    <n v="7155"/>
    <n v="3005.1"/>
    <n v="0.42"/>
    <x v="2"/>
    <x v="7"/>
    <x v="1"/>
  </r>
  <r>
    <x v="2"/>
    <n v="1185732"/>
    <d v="2021-09-13T00:00:00"/>
    <x v="0"/>
    <x v="47"/>
    <s v="Boston"/>
    <x v="1"/>
    <n v="49"/>
    <n v="63"/>
    <n v="3087"/>
    <n v="1234.8000000000002"/>
    <n v="0.4"/>
    <x v="2"/>
    <x v="7"/>
    <x v="1"/>
  </r>
  <r>
    <x v="2"/>
    <n v="1185732"/>
    <d v="2021-09-13T00:00:00"/>
    <x v="0"/>
    <x v="47"/>
    <s v="Boston"/>
    <x v="2"/>
    <n v="41"/>
    <n v="39"/>
    <n v="1599"/>
    <n v="591.63"/>
    <n v="0.37"/>
    <x v="2"/>
    <x v="7"/>
    <x v="1"/>
  </r>
  <r>
    <x v="2"/>
    <n v="1185732"/>
    <d v="2021-09-13T00:00:00"/>
    <x v="0"/>
    <x v="47"/>
    <s v="Boston"/>
    <x v="3"/>
    <n v="42"/>
    <n v="36"/>
    <n v="1512"/>
    <n v="604.80000000000007"/>
    <n v="0.4"/>
    <x v="2"/>
    <x v="7"/>
    <x v="1"/>
  </r>
  <r>
    <x v="2"/>
    <n v="1185732"/>
    <d v="2021-09-13T00:00:00"/>
    <x v="0"/>
    <x v="47"/>
    <s v="Boston"/>
    <x v="4"/>
    <n v="52"/>
    <n v="34"/>
    <n v="1768"/>
    <n v="636.48"/>
    <n v="0.36"/>
    <x v="2"/>
    <x v="7"/>
    <x v="1"/>
  </r>
  <r>
    <x v="2"/>
    <n v="1185732"/>
    <d v="2021-09-13T00:00:00"/>
    <x v="0"/>
    <x v="47"/>
    <s v="Boston"/>
    <x v="5"/>
    <n v="57"/>
    <n v="63"/>
    <n v="3591"/>
    <n v="1615.9499999999998"/>
    <n v="0.44999999999999996"/>
    <x v="2"/>
    <x v="7"/>
    <x v="1"/>
  </r>
  <r>
    <x v="2"/>
    <n v="1185732"/>
    <d v="2021-10-15T00:00:00"/>
    <x v="0"/>
    <x v="47"/>
    <s v="Boston"/>
    <x v="0"/>
    <n v="57"/>
    <n v="120"/>
    <n v="6840"/>
    <n v="3077.9999999999995"/>
    <n v="0.44999999999999996"/>
    <x v="2"/>
    <x v="8"/>
    <x v="1"/>
  </r>
  <r>
    <x v="2"/>
    <n v="1185732"/>
    <d v="2021-10-15T00:00:00"/>
    <x v="0"/>
    <x v="47"/>
    <s v="Boston"/>
    <x v="1"/>
    <n v="53"/>
    <n v="56"/>
    <n v="2968"/>
    <n v="1335.6"/>
    <n v="0.44999999999999996"/>
    <x v="2"/>
    <x v="8"/>
    <x v="1"/>
  </r>
  <r>
    <x v="2"/>
    <n v="1185732"/>
    <d v="2021-10-15T00:00:00"/>
    <x v="0"/>
    <x v="47"/>
    <s v="Boston"/>
    <x v="2"/>
    <n v="53"/>
    <n v="34"/>
    <n v="1802"/>
    <n v="630.69999999999993"/>
    <n v="0.35"/>
    <x v="2"/>
    <x v="8"/>
    <x v="1"/>
  </r>
  <r>
    <x v="2"/>
    <n v="1185732"/>
    <d v="2021-10-15T00:00:00"/>
    <x v="0"/>
    <x v="47"/>
    <s v="Boston"/>
    <x v="3"/>
    <n v="54"/>
    <n v="27"/>
    <n v="1458"/>
    <n v="554.04"/>
    <n v="0.38"/>
    <x v="2"/>
    <x v="8"/>
    <x v="1"/>
  </r>
  <r>
    <x v="2"/>
    <n v="1185732"/>
    <d v="2021-10-15T00:00:00"/>
    <x v="0"/>
    <x v="47"/>
    <s v="Boston"/>
    <x v="4"/>
    <n v="62"/>
    <n v="27"/>
    <n v="1674"/>
    <n v="585.9"/>
    <n v="0.35"/>
    <x v="2"/>
    <x v="8"/>
    <x v="1"/>
  </r>
  <r>
    <x v="5"/>
    <n v="1185732"/>
    <d v="2021-10-15T00:00:00"/>
    <x v="0"/>
    <x v="47"/>
    <s v="Boston"/>
    <x v="5"/>
    <n v="66"/>
    <n v="65"/>
    <n v="4290"/>
    <n v="1887.6"/>
    <n v="0.44"/>
    <x v="2"/>
    <x v="8"/>
    <x v="1"/>
  </r>
  <r>
    <x v="5"/>
    <n v="1185732"/>
    <d v="2021-11-14T00:00:00"/>
    <x v="0"/>
    <x v="47"/>
    <s v="Boston"/>
    <x v="0"/>
    <n v="62"/>
    <n v="113"/>
    <n v="7006"/>
    <n v="3012.58"/>
    <n v="0.43"/>
    <x v="2"/>
    <x v="9"/>
    <x v="1"/>
  </r>
  <r>
    <x v="5"/>
    <n v="1185732"/>
    <d v="2021-11-14T00:00:00"/>
    <x v="0"/>
    <x v="47"/>
    <s v="Boston"/>
    <x v="1"/>
    <n v="52"/>
    <n v="90"/>
    <n v="4680"/>
    <n v="2059.1999999999998"/>
    <n v="0.44"/>
    <x v="2"/>
    <x v="9"/>
    <x v="1"/>
  </r>
  <r>
    <x v="5"/>
    <n v="1185732"/>
    <d v="2021-11-14T00:00:00"/>
    <x v="0"/>
    <x v="47"/>
    <s v="Boston"/>
    <x v="2"/>
    <n v="50"/>
    <n v="83"/>
    <n v="4150"/>
    <n v="1494"/>
    <n v="0.36"/>
    <x v="2"/>
    <x v="9"/>
    <x v="1"/>
  </r>
  <r>
    <x v="5"/>
    <n v="1185732"/>
    <d v="2021-11-14T00:00:00"/>
    <x v="0"/>
    <x v="47"/>
    <s v="Boston"/>
    <x v="3"/>
    <n v="51"/>
    <n v="80"/>
    <n v="4080"/>
    <n v="1591.2"/>
    <n v="0.39"/>
    <x v="2"/>
    <x v="9"/>
    <x v="1"/>
  </r>
  <r>
    <x v="5"/>
    <n v="1185732"/>
    <d v="2021-11-14T00:00:00"/>
    <x v="0"/>
    <x v="47"/>
    <s v="Boston"/>
    <x v="4"/>
    <n v="63"/>
    <n v="70"/>
    <n v="4410"/>
    <n v="1675.8"/>
    <n v="0.38"/>
    <x v="2"/>
    <x v="9"/>
    <x v="1"/>
  </r>
  <r>
    <x v="5"/>
    <n v="1185732"/>
    <d v="2021-11-14T00:00:00"/>
    <x v="0"/>
    <x v="47"/>
    <s v="Boston"/>
    <x v="5"/>
    <n v="64"/>
    <n v="98"/>
    <n v="6272"/>
    <n v="2822.3999999999996"/>
    <n v="0.44999999999999996"/>
    <x v="2"/>
    <x v="9"/>
    <x v="1"/>
  </r>
  <r>
    <x v="5"/>
    <n v="1185732"/>
    <d v="2021-12-13T00:00:00"/>
    <x v="0"/>
    <x v="47"/>
    <s v="Boston"/>
    <x v="0"/>
    <n v="64"/>
    <n v="150"/>
    <n v="9600"/>
    <n v="3935.9999999999995"/>
    <n v="0.41"/>
    <x v="2"/>
    <x v="10"/>
    <x v="1"/>
  </r>
  <r>
    <x v="5"/>
    <n v="1185732"/>
    <d v="2021-12-13T00:00:00"/>
    <x v="0"/>
    <x v="47"/>
    <s v="Boston"/>
    <x v="1"/>
    <n v="53"/>
    <n v="105"/>
    <n v="5565"/>
    <n v="2226"/>
    <n v="0.4"/>
    <x v="2"/>
    <x v="10"/>
    <x v="1"/>
  </r>
  <r>
    <x v="5"/>
    <n v="1185732"/>
    <d v="2021-12-13T00:00:00"/>
    <x v="0"/>
    <x v="47"/>
    <s v="Boston"/>
    <x v="2"/>
    <n v="51"/>
    <n v="98"/>
    <n v="4998"/>
    <n v="1949.22"/>
    <n v="0.39"/>
    <x v="2"/>
    <x v="10"/>
    <x v="1"/>
  </r>
  <r>
    <x v="5"/>
    <n v="1185732"/>
    <d v="2021-12-13T00:00:00"/>
    <x v="0"/>
    <x v="47"/>
    <s v="Boston"/>
    <x v="3"/>
    <n v="52"/>
    <n v="75"/>
    <n v="3900"/>
    <n v="1482"/>
    <n v="0.38"/>
    <x v="2"/>
    <x v="10"/>
    <x v="1"/>
  </r>
  <r>
    <x v="5"/>
    <n v="1185732"/>
    <d v="2021-12-13T00:00:00"/>
    <x v="0"/>
    <x v="47"/>
    <s v="Boston"/>
    <x v="4"/>
    <n v="62"/>
    <n v="84"/>
    <n v="5208"/>
    <n v="2031.1200000000001"/>
    <n v="0.39"/>
    <x v="2"/>
    <x v="10"/>
    <x v="1"/>
  </r>
  <r>
    <x v="5"/>
    <n v="1185732"/>
    <d v="2021-12-13T00:00:00"/>
    <x v="0"/>
    <x v="47"/>
    <s v="Boston"/>
    <x v="5"/>
    <n v="65"/>
    <n v="112"/>
    <n v="7280"/>
    <n v="3203.2"/>
    <n v="0.44"/>
    <x v="2"/>
    <x v="10"/>
    <x v="1"/>
  </r>
  <r>
    <x v="5"/>
    <n v="1185732"/>
    <d v="2021-01-14T00:00:00"/>
    <x v="0"/>
    <x v="47"/>
    <s v="Boston"/>
    <x v="0"/>
    <n v="44"/>
    <n v="152"/>
    <n v="6688"/>
    <n v="3678.4"/>
    <n v="0.55000000000000004"/>
    <x v="2"/>
    <x v="0"/>
    <x v="1"/>
  </r>
  <r>
    <x v="5"/>
    <n v="1185732"/>
    <d v="2021-01-14T00:00:00"/>
    <x v="0"/>
    <x v="47"/>
    <s v="Boston"/>
    <x v="1"/>
    <n v="42"/>
    <n v="94"/>
    <n v="3948"/>
    <n v="2368.7999999999997"/>
    <n v="0.6"/>
    <x v="2"/>
    <x v="0"/>
    <x v="1"/>
  </r>
  <r>
    <x v="5"/>
    <n v="1185732"/>
    <d v="2021-01-14T00:00:00"/>
    <x v="0"/>
    <x v="47"/>
    <s v="Boston"/>
    <x v="2"/>
    <n v="32"/>
    <n v="91"/>
    <n v="2912"/>
    <n v="1310.3999999999999"/>
    <n v="0.44999999999999996"/>
    <x v="2"/>
    <x v="0"/>
    <x v="1"/>
  </r>
  <r>
    <x v="5"/>
    <n v="1185732"/>
    <d v="2021-01-14T00:00:00"/>
    <x v="0"/>
    <x v="47"/>
    <s v="Boston"/>
    <x v="3"/>
    <n v="39"/>
    <n v="44"/>
    <n v="1716"/>
    <n v="840.84"/>
    <n v="0.49"/>
    <x v="2"/>
    <x v="0"/>
    <x v="1"/>
  </r>
  <r>
    <x v="5"/>
    <n v="1185732"/>
    <d v="2021-01-14T00:00:00"/>
    <x v="0"/>
    <x v="47"/>
    <s v="Boston"/>
    <x v="4"/>
    <n v="52"/>
    <n v="68"/>
    <n v="3536"/>
    <n v="1661.9199999999998"/>
    <n v="0.47"/>
    <x v="2"/>
    <x v="0"/>
    <x v="1"/>
  </r>
  <r>
    <x v="5"/>
    <n v="1185732"/>
    <d v="2021-01-14T00:00:00"/>
    <x v="0"/>
    <x v="47"/>
    <s v="Boston"/>
    <x v="5"/>
    <n v="44"/>
    <n v="98"/>
    <n v="4312"/>
    <n v="2199.12"/>
    <n v="0.51"/>
    <x v="2"/>
    <x v="0"/>
    <x v="1"/>
  </r>
  <r>
    <x v="5"/>
    <n v="1185732"/>
    <d v="2021-02-12T00:00:00"/>
    <x v="0"/>
    <x v="47"/>
    <s v="Boston"/>
    <x v="0"/>
    <n v="41"/>
    <n v="167"/>
    <n v="6847"/>
    <n v="3834.32"/>
    <n v="0.56000000000000005"/>
    <x v="2"/>
    <x v="1"/>
    <x v="1"/>
  </r>
  <r>
    <x v="5"/>
    <n v="1185732"/>
    <d v="2021-02-12T00:00:00"/>
    <x v="0"/>
    <x v="47"/>
    <s v="Boston"/>
    <x v="1"/>
    <n v="44"/>
    <n v="61"/>
    <n v="2684"/>
    <n v="1610.3999999999999"/>
    <n v="0.6"/>
    <x v="2"/>
    <x v="1"/>
    <x v="1"/>
  </r>
  <r>
    <x v="5"/>
    <n v="1185732"/>
    <d v="2021-02-12T00:00:00"/>
    <x v="0"/>
    <x v="47"/>
    <s v="Boston"/>
    <x v="2"/>
    <n v="33"/>
    <n v="74"/>
    <n v="2442"/>
    <n v="1221"/>
    <n v="0.5"/>
    <x v="2"/>
    <x v="1"/>
    <x v="1"/>
  </r>
  <r>
    <x v="5"/>
    <n v="1185732"/>
    <d v="2021-02-12T00:00:00"/>
    <x v="0"/>
    <x v="48"/>
    <s v="Burlington"/>
    <x v="3"/>
    <n v="36"/>
    <n v="45"/>
    <n v="1620"/>
    <n v="745.19999999999993"/>
    <n v="0.45999999999999996"/>
    <x v="2"/>
    <x v="1"/>
    <x v="1"/>
  </r>
  <r>
    <x v="5"/>
    <n v="1185732"/>
    <d v="2021-02-12T00:00:00"/>
    <x v="0"/>
    <x v="48"/>
    <s v="Burlington"/>
    <x v="4"/>
    <n v="54"/>
    <n v="63"/>
    <n v="3402"/>
    <n v="1701"/>
    <n v="0.5"/>
    <x v="2"/>
    <x v="1"/>
    <x v="1"/>
  </r>
  <r>
    <x v="5"/>
    <n v="1185732"/>
    <d v="2021-02-12T00:00:00"/>
    <x v="0"/>
    <x v="48"/>
    <s v="Burlington"/>
    <x v="5"/>
    <n v="43"/>
    <n v="85"/>
    <n v="3655"/>
    <n v="1973.7"/>
    <n v="0.54"/>
    <x v="2"/>
    <x v="1"/>
    <x v="1"/>
  </r>
  <r>
    <x v="5"/>
    <n v="1185732"/>
    <d v="2021-03-10T00:00:00"/>
    <x v="0"/>
    <x v="48"/>
    <s v="Burlington"/>
    <x v="0"/>
    <n v="44"/>
    <n v="142"/>
    <n v="6248"/>
    <n v="3748.7999999999997"/>
    <n v="0.6"/>
    <x v="2"/>
    <x v="2"/>
    <x v="1"/>
  </r>
  <r>
    <x v="5"/>
    <n v="1185732"/>
    <d v="2021-03-10T00:00:00"/>
    <x v="0"/>
    <x v="48"/>
    <s v="Burlington"/>
    <x v="1"/>
    <n v="42"/>
    <n v="70"/>
    <n v="2940"/>
    <n v="1675.8000000000002"/>
    <n v="0.57000000000000006"/>
    <x v="2"/>
    <x v="2"/>
    <x v="1"/>
  </r>
  <r>
    <x v="5"/>
    <n v="1185732"/>
    <d v="2021-03-10T00:00:00"/>
    <x v="0"/>
    <x v="48"/>
    <s v="Burlington"/>
    <x v="2"/>
    <n v="34"/>
    <n v="77"/>
    <n v="2618"/>
    <n v="1282.82"/>
    <n v="0.49"/>
    <x v="2"/>
    <x v="2"/>
    <x v="1"/>
  </r>
  <r>
    <x v="5"/>
    <n v="1185732"/>
    <d v="2021-03-10T00:00:00"/>
    <x v="0"/>
    <x v="48"/>
    <s v="Burlington"/>
    <x v="3"/>
    <n v="36"/>
    <n v="38"/>
    <n v="1368"/>
    <n v="670.31999999999994"/>
    <n v="0.49"/>
    <x v="2"/>
    <x v="2"/>
    <x v="1"/>
  </r>
  <r>
    <x v="5"/>
    <n v="1185732"/>
    <d v="2021-03-10T00:00:00"/>
    <x v="0"/>
    <x v="48"/>
    <s v="Burlington"/>
    <x v="4"/>
    <n v="51"/>
    <n v="47"/>
    <n v="2397"/>
    <n v="1174.53"/>
    <n v="0.49"/>
    <x v="2"/>
    <x v="2"/>
    <x v="1"/>
  </r>
  <r>
    <x v="5"/>
    <n v="1185732"/>
    <d v="2021-03-10T00:00:00"/>
    <x v="0"/>
    <x v="48"/>
    <s v="Burlington"/>
    <x v="5"/>
    <n v="41"/>
    <n v="80"/>
    <n v="3280"/>
    <n v="1803.9999999999998"/>
    <n v="0.54999999999999993"/>
    <x v="2"/>
    <x v="2"/>
    <x v="1"/>
  </r>
  <r>
    <x v="5"/>
    <n v="1185732"/>
    <d v="2021-04-11T00:00:00"/>
    <x v="0"/>
    <x v="48"/>
    <s v="Burlington"/>
    <x v="0"/>
    <n v="41"/>
    <n v="137"/>
    <n v="5617"/>
    <n v="3145.5200000000004"/>
    <n v="0.56000000000000005"/>
    <x v="2"/>
    <x v="3"/>
    <x v="1"/>
  </r>
  <r>
    <x v="5"/>
    <n v="1185732"/>
    <d v="2021-04-11T00:00:00"/>
    <x v="0"/>
    <x v="48"/>
    <s v="Burlington"/>
    <x v="1"/>
    <n v="43"/>
    <n v="56"/>
    <n v="2408"/>
    <n v="1396.64"/>
    <n v="0.58000000000000007"/>
    <x v="2"/>
    <x v="3"/>
    <x v="1"/>
  </r>
  <r>
    <x v="5"/>
    <n v="1185732"/>
    <d v="2021-04-11T00:00:00"/>
    <x v="0"/>
    <x v="48"/>
    <s v="Burlington"/>
    <x v="2"/>
    <n v="32"/>
    <n v="65"/>
    <n v="2080"/>
    <n v="1040"/>
    <n v="0.5"/>
    <x v="2"/>
    <x v="3"/>
    <x v="1"/>
  </r>
  <r>
    <x v="5"/>
    <n v="1185732"/>
    <d v="2021-04-11T00:00:00"/>
    <x v="0"/>
    <x v="48"/>
    <s v="Burlington"/>
    <x v="3"/>
    <n v="36"/>
    <n v="44"/>
    <n v="1584"/>
    <n v="792"/>
    <n v="0.5"/>
    <x v="2"/>
    <x v="3"/>
    <x v="1"/>
  </r>
  <r>
    <x v="5"/>
    <n v="1185732"/>
    <d v="2021-04-11T00:00:00"/>
    <x v="0"/>
    <x v="48"/>
    <s v="Burlington"/>
    <x v="4"/>
    <n v="51"/>
    <n v="38"/>
    <n v="1938"/>
    <n v="891.4799999999999"/>
    <n v="0.45999999999999996"/>
    <x v="2"/>
    <x v="3"/>
    <x v="1"/>
  </r>
  <r>
    <x v="5"/>
    <n v="1185732"/>
    <d v="2021-04-11T00:00:00"/>
    <x v="0"/>
    <x v="48"/>
    <s v="Burlington"/>
    <x v="5"/>
    <n v="44"/>
    <n v="90"/>
    <n v="3960"/>
    <n v="2019.6000000000001"/>
    <n v="0.51"/>
    <x v="2"/>
    <x v="3"/>
    <x v="1"/>
  </r>
  <r>
    <x v="5"/>
    <n v="1185732"/>
    <d v="2021-05-10T00:00:00"/>
    <x v="0"/>
    <x v="48"/>
    <s v="Burlington"/>
    <x v="0"/>
    <n v="55"/>
    <n v="154"/>
    <n v="8470"/>
    <n v="4827.9000000000005"/>
    <n v="0.57000000000000006"/>
    <x v="2"/>
    <x v="4"/>
    <x v="1"/>
  </r>
  <r>
    <x v="5"/>
    <n v="1185732"/>
    <d v="2021-05-10T00:00:00"/>
    <x v="0"/>
    <x v="48"/>
    <s v="Burlington"/>
    <x v="1"/>
    <n v="54"/>
    <n v="80"/>
    <n v="4320"/>
    <n v="2419.2000000000003"/>
    <n v="0.56000000000000005"/>
    <x v="2"/>
    <x v="4"/>
    <x v="1"/>
  </r>
  <r>
    <x v="5"/>
    <n v="1185732"/>
    <d v="2021-05-10T00:00:00"/>
    <x v="0"/>
    <x v="48"/>
    <s v="Burlington"/>
    <x v="2"/>
    <n v="49"/>
    <n v="75"/>
    <n v="3675"/>
    <n v="1690.4999999999998"/>
    <n v="0.45999999999999996"/>
    <x v="2"/>
    <x v="4"/>
    <x v="1"/>
  </r>
  <r>
    <x v="5"/>
    <n v="1185732"/>
    <d v="2021-05-10T00:00:00"/>
    <x v="0"/>
    <x v="48"/>
    <s v="Burlington"/>
    <x v="3"/>
    <n v="46"/>
    <n v="65"/>
    <n v="2990"/>
    <n v="1405.3"/>
    <n v="0.47"/>
    <x v="2"/>
    <x v="4"/>
    <x v="1"/>
  </r>
  <r>
    <x v="5"/>
    <n v="1185732"/>
    <d v="2021-05-10T00:00:00"/>
    <x v="0"/>
    <x v="48"/>
    <s v="Burlington"/>
    <x v="4"/>
    <n v="55"/>
    <n v="72"/>
    <n v="3960"/>
    <n v="1861.1999999999998"/>
    <n v="0.47"/>
    <x v="2"/>
    <x v="4"/>
    <x v="1"/>
  </r>
  <r>
    <x v="5"/>
    <n v="1185732"/>
    <d v="2021-05-10T00:00:00"/>
    <x v="0"/>
    <x v="48"/>
    <s v="Burlington"/>
    <x v="5"/>
    <n v="60"/>
    <n v="120"/>
    <n v="7200"/>
    <n v="3744"/>
    <n v="0.52"/>
    <x v="2"/>
    <x v="4"/>
    <x v="1"/>
  </r>
  <r>
    <x v="5"/>
    <n v="1185732"/>
    <d v="2021-06-12T00:00:00"/>
    <x v="0"/>
    <x v="48"/>
    <s v="Burlington"/>
    <x v="0"/>
    <n v="58"/>
    <n v="163"/>
    <n v="9454"/>
    <n v="5483.3200000000006"/>
    <n v="0.58000000000000007"/>
    <x v="2"/>
    <x v="11"/>
    <x v="1"/>
  </r>
  <r>
    <x v="5"/>
    <n v="1185732"/>
    <d v="2021-06-12T00:00:00"/>
    <x v="0"/>
    <x v="48"/>
    <s v="Burlington"/>
    <x v="1"/>
    <n v="53"/>
    <n v="116"/>
    <n v="6148"/>
    <n v="3627.3200000000006"/>
    <n v="0.59000000000000008"/>
    <x v="2"/>
    <x v="11"/>
    <x v="1"/>
  </r>
  <r>
    <x v="5"/>
    <n v="1185732"/>
    <d v="2021-06-12T00:00:00"/>
    <x v="0"/>
    <x v="48"/>
    <s v="Burlington"/>
    <x v="2"/>
    <n v="45"/>
    <n v="81"/>
    <n v="3645"/>
    <n v="1713.1499999999999"/>
    <n v="0.47"/>
    <x v="2"/>
    <x v="11"/>
    <x v="1"/>
  </r>
  <r>
    <x v="5"/>
    <n v="1185732"/>
    <d v="2021-06-12T00:00:00"/>
    <x v="0"/>
    <x v="48"/>
    <s v="Burlington"/>
    <x v="3"/>
    <n v="47"/>
    <n v="90"/>
    <n v="4230"/>
    <n v="1903.4999999999998"/>
    <n v="0.44999999999999996"/>
    <x v="2"/>
    <x v="11"/>
    <x v="1"/>
  </r>
  <r>
    <x v="5"/>
    <n v="1185732"/>
    <d v="2021-06-12T00:00:00"/>
    <x v="0"/>
    <x v="48"/>
    <s v="Burlington"/>
    <x v="4"/>
    <n v="58"/>
    <n v="81"/>
    <n v="4698"/>
    <n v="2349"/>
    <n v="0.5"/>
    <x v="2"/>
    <x v="11"/>
    <x v="1"/>
  </r>
  <r>
    <x v="5"/>
    <n v="1185732"/>
    <d v="2021-06-12T00:00:00"/>
    <x v="0"/>
    <x v="48"/>
    <s v="Burlington"/>
    <x v="5"/>
    <n v="62"/>
    <n v="117"/>
    <n v="7254"/>
    <n v="3772.08"/>
    <n v="0.52"/>
    <x v="2"/>
    <x v="11"/>
    <x v="1"/>
  </r>
  <r>
    <x v="5"/>
    <n v="1185732"/>
    <d v="2021-07-10T00:00:00"/>
    <x v="0"/>
    <x v="48"/>
    <s v="Burlington"/>
    <x v="0"/>
    <n v="54"/>
    <n v="182"/>
    <n v="9828"/>
    <n v="5601.9600000000009"/>
    <n v="0.57000000000000006"/>
    <x v="2"/>
    <x v="5"/>
    <x v="1"/>
  </r>
  <r>
    <x v="5"/>
    <n v="1185732"/>
    <d v="2021-07-10T00:00:00"/>
    <x v="0"/>
    <x v="48"/>
    <s v="Burlington"/>
    <x v="1"/>
    <n v="51"/>
    <n v="115"/>
    <n v="5865"/>
    <n v="3284.4"/>
    <n v="0.56000000000000005"/>
    <x v="2"/>
    <x v="5"/>
    <x v="1"/>
  </r>
  <r>
    <x v="5"/>
    <n v="1185732"/>
    <d v="2021-07-10T00:00:00"/>
    <x v="0"/>
    <x v="48"/>
    <s v="Burlington"/>
    <x v="2"/>
    <n v="46"/>
    <n v="98"/>
    <n v="4508"/>
    <n v="2163.84"/>
    <n v="0.48"/>
    <x v="2"/>
    <x v="5"/>
    <x v="1"/>
  </r>
  <r>
    <x v="5"/>
    <n v="1185732"/>
    <d v="2021-07-10T00:00:00"/>
    <x v="0"/>
    <x v="48"/>
    <s v="Burlington"/>
    <x v="3"/>
    <n v="46"/>
    <n v="90"/>
    <n v="4140"/>
    <n v="2028.6"/>
    <n v="0.49"/>
    <x v="2"/>
    <x v="5"/>
    <x v="1"/>
  </r>
  <r>
    <x v="5"/>
    <n v="1185732"/>
    <d v="2021-07-10T00:00:00"/>
    <x v="0"/>
    <x v="48"/>
    <s v="Burlington"/>
    <x v="4"/>
    <n v="54"/>
    <n v="94"/>
    <n v="5076"/>
    <n v="2385.7199999999998"/>
    <n v="0.47"/>
    <x v="2"/>
    <x v="5"/>
    <x v="1"/>
  </r>
  <r>
    <x v="5"/>
    <n v="1185732"/>
    <d v="2021-07-10T00:00:00"/>
    <x v="0"/>
    <x v="48"/>
    <s v="Burlington"/>
    <x v="5"/>
    <n v="61"/>
    <n v="125"/>
    <n v="7625"/>
    <n v="3965"/>
    <n v="0.52"/>
    <x v="2"/>
    <x v="5"/>
    <x v="1"/>
  </r>
  <r>
    <x v="5"/>
    <n v="1185732"/>
    <d v="2021-08-11T00:00:00"/>
    <x v="0"/>
    <x v="48"/>
    <s v="Burlington"/>
    <x v="0"/>
    <n v="58"/>
    <n v="176"/>
    <n v="10208"/>
    <n v="6124.8"/>
    <n v="0.6"/>
    <x v="2"/>
    <x v="6"/>
    <x v="1"/>
  </r>
  <r>
    <x v="5"/>
    <n v="1185732"/>
    <d v="2021-08-11T00:00:00"/>
    <x v="0"/>
    <x v="48"/>
    <s v="Burlington"/>
    <x v="1"/>
    <n v="53"/>
    <n v="106"/>
    <n v="5618"/>
    <n v="3314.6200000000003"/>
    <n v="0.59000000000000008"/>
    <x v="2"/>
    <x v="6"/>
    <x v="1"/>
  </r>
  <r>
    <x v="5"/>
    <n v="1185732"/>
    <d v="2021-08-11T00:00:00"/>
    <x v="0"/>
    <x v="48"/>
    <s v="Burlington"/>
    <x v="2"/>
    <n v="48"/>
    <n v="105"/>
    <n v="5040"/>
    <n v="2318.3999999999996"/>
    <n v="0.45999999999999996"/>
    <x v="2"/>
    <x v="6"/>
    <x v="1"/>
  </r>
  <r>
    <x v="5"/>
    <n v="1185732"/>
    <d v="2021-08-11T00:00:00"/>
    <x v="0"/>
    <x v="48"/>
    <s v="Burlington"/>
    <x v="3"/>
    <n v="49"/>
    <n v="68"/>
    <n v="3332"/>
    <n v="1566.04"/>
    <n v="0.47"/>
    <x v="2"/>
    <x v="6"/>
    <x v="1"/>
  </r>
  <r>
    <x v="5"/>
    <n v="1185732"/>
    <d v="2021-08-11T00:00:00"/>
    <x v="0"/>
    <x v="48"/>
    <s v="Burlington"/>
    <x v="4"/>
    <n v="57"/>
    <n v="65"/>
    <n v="3705"/>
    <n v="1815.45"/>
    <n v="0.49"/>
    <x v="2"/>
    <x v="6"/>
    <x v="1"/>
  </r>
  <r>
    <x v="5"/>
    <n v="1185732"/>
    <d v="2021-08-11T00:00:00"/>
    <x v="0"/>
    <x v="48"/>
    <s v="Burlington"/>
    <x v="5"/>
    <n v="61"/>
    <n v="104"/>
    <n v="6344"/>
    <n v="3235.44"/>
    <n v="0.51"/>
    <x v="2"/>
    <x v="6"/>
    <x v="1"/>
  </r>
  <r>
    <x v="5"/>
    <n v="1185732"/>
    <d v="2021-09-10T00:00:00"/>
    <x v="0"/>
    <x v="48"/>
    <s v="Burlington"/>
    <x v="0"/>
    <n v="56"/>
    <n v="137"/>
    <n v="7672"/>
    <n v="4373.0400000000009"/>
    <n v="0.57000000000000006"/>
    <x v="2"/>
    <x v="7"/>
    <x v="1"/>
  </r>
  <r>
    <x v="5"/>
    <n v="1185732"/>
    <d v="2021-09-10T00:00:00"/>
    <x v="0"/>
    <x v="48"/>
    <s v="Burlington"/>
    <x v="1"/>
    <n v="50"/>
    <n v="85"/>
    <n v="4250"/>
    <n v="2550"/>
    <n v="0.6"/>
    <x v="2"/>
    <x v="7"/>
    <x v="1"/>
  </r>
  <r>
    <x v="5"/>
    <n v="1185732"/>
    <d v="2021-09-10T00:00:00"/>
    <x v="0"/>
    <x v="48"/>
    <s v="Burlington"/>
    <x v="2"/>
    <n v="46"/>
    <n v="56"/>
    <n v="2576"/>
    <n v="1288"/>
    <n v="0.5"/>
    <x v="2"/>
    <x v="7"/>
    <x v="1"/>
  </r>
  <r>
    <x v="5"/>
    <n v="1185732"/>
    <d v="2021-09-10T00:00:00"/>
    <x v="0"/>
    <x v="48"/>
    <s v="Burlington"/>
    <x v="3"/>
    <n v="45"/>
    <n v="52"/>
    <n v="2340"/>
    <n v="1146.5999999999999"/>
    <n v="0.49"/>
    <x v="2"/>
    <x v="7"/>
    <x v="1"/>
  </r>
  <r>
    <x v="5"/>
    <n v="1185732"/>
    <d v="2021-09-10T00:00:00"/>
    <x v="0"/>
    <x v="48"/>
    <s v="Burlington"/>
    <x v="4"/>
    <n v="58"/>
    <n v="50"/>
    <n v="2900"/>
    <n v="1363"/>
    <n v="0.47"/>
    <x v="2"/>
    <x v="7"/>
    <x v="1"/>
  </r>
  <r>
    <x v="5"/>
    <n v="1185732"/>
    <d v="2021-09-10T00:00:00"/>
    <x v="0"/>
    <x v="48"/>
    <s v="Burlington"/>
    <x v="5"/>
    <n v="59"/>
    <n v="78"/>
    <n v="4602"/>
    <n v="2531.1"/>
    <n v="0.54999999999999993"/>
    <x v="2"/>
    <x v="7"/>
    <x v="1"/>
  </r>
  <r>
    <x v="5"/>
    <n v="1185732"/>
    <d v="2021-10-12T00:00:00"/>
    <x v="0"/>
    <x v="48"/>
    <s v="Burlington"/>
    <x v="0"/>
    <n v="62"/>
    <n v="133"/>
    <n v="8246"/>
    <n v="4947.5999999999995"/>
    <n v="0.6"/>
    <x v="2"/>
    <x v="8"/>
    <x v="1"/>
  </r>
  <r>
    <x v="5"/>
    <n v="1185732"/>
    <d v="2021-10-12T00:00:00"/>
    <x v="0"/>
    <x v="48"/>
    <s v="Burlington"/>
    <x v="1"/>
    <n v="54"/>
    <n v="75"/>
    <n v="4050"/>
    <n v="2389.5000000000005"/>
    <n v="0.59000000000000008"/>
    <x v="2"/>
    <x v="8"/>
    <x v="1"/>
  </r>
  <r>
    <x v="5"/>
    <n v="1185732"/>
    <d v="2021-10-12T00:00:00"/>
    <x v="0"/>
    <x v="48"/>
    <s v="Burlington"/>
    <x v="2"/>
    <n v="59"/>
    <n v="54"/>
    <n v="3186"/>
    <n v="1593"/>
    <n v="0.5"/>
    <x v="2"/>
    <x v="8"/>
    <x v="1"/>
  </r>
  <r>
    <x v="5"/>
    <n v="1185732"/>
    <d v="2021-10-12T00:00:00"/>
    <x v="0"/>
    <x v="48"/>
    <s v="Burlington"/>
    <x v="3"/>
    <n v="55"/>
    <n v="46"/>
    <n v="2530"/>
    <n v="1214.3999999999999"/>
    <n v="0.48"/>
    <x v="2"/>
    <x v="8"/>
    <x v="1"/>
  </r>
  <r>
    <x v="5"/>
    <n v="1185732"/>
    <d v="2021-10-12T00:00:00"/>
    <x v="0"/>
    <x v="48"/>
    <s v="Burlington"/>
    <x v="4"/>
    <n v="66"/>
    <n v="51"/>
    <n v="3366"/>
    <n v="1615.6799999999998"/>
    <n v="0.48"/>
    <x v="2"/>
    <x v="8"/>
    <x v="1"/>
  </r>
  <r>
    <x v="3"/>
    <n v="1185732"/>
    <d v="2021-10-12T00:00:00"/>
    <x v="0"/>
    <x v="48"/>
    <s v="Burlington"/>
    <x v="5"/>
    <n v="71"/>
    <n v="81"/>
    <n v="5751"/>
    <n v="3048.03"/>
    <n v="0.53"/>
    <x v="2"/>
    <x v="8"/>
    <x v="1"/>
  </r>
  <r>
    <x v="3"/>
    <n v="1185732"/>
    <d v="2021-11-11T00:00:00"/>
    <x v="0"/>
    <x v="48"/>
    <s v="Burlington"/>
    <x v="0"/>
    <n v="64"/>
    <n v="126"/>
    <n v="8064"/>
    <n v="4838.3999999999996"/>
    <n v="0.6"/>
    <x v="2"/>
    <x v="9"/>
    <x v="1"/>
  </r>
  <r>
    <x v="3"/>
    <n v="1185732"/>
    <d v="2021-11-11T00:00:00"/>
    <x v="0"/>
    <x v="48"/>
    <s v="Burlington"/>
    <x v="1"/>
    <n v="55"/>
    <n v="81"/>
    <n v="4455"/>
    <n v="2583.9"/>
    <n v="0.58000000000000007"/>
    <x v="2"/>
    <x v="9"/>
    <x v="1"/>
  </r>
  <r>
    <x v="3"/>
    <n v="1185732"/>
    <d v="2021-11-11T00:00:00"/>
    <x v="0"/>
    <x v="48"/>
    <s v="Burlington"/>
    <x v="2"/>
    <n v="57"/>
    <n v="96"/>
    <n v="5472"/>
    <n v="2626.56"/>
    <n v="0.48"/>
    <x v="2"/>
    <x v="9"/>
    <x v="1"/>
  </r>
  <r>
    <x v="5"/>
    <n v="1185732"/>
    <d v="2021-11-11T00:00:00"/>
    <x v="0"/>
    <x v="48"/>
    <s v="Burlington"/>
    <x v="3"/>
    <n v="55"/>
    <n v="75"/>
    <n v="4125"/>
    <n v="2062.5"/>
    <n v="0.5"/>
    <x v="2"/>
    <x v="9"/>
    <x v="1"/>
  </r>
  <r>
    <x v="5"/>
    <n v="1185732"/>
    <d v="2021-11-11T00:00:00"/>
    <x v="0"/>
    <x v="48"/>
    <s v="Burlington"/>
    <x v="4"/>
    <n v="67"/>
    <n v="80"/>
    <n v="5360"/>
    <n v="2680"/>
    <n v="0.5"/>
    <x v="2"/>
    <x v="9"/>
    <x v="1"/>
  </r>
  <r>
    <x v="5"/>
    <n v="1185732"/>
    <d v="2021-11-11T00:00:00"/>
    <x v="0"/>
    <x v="48"/>
    <s v="Burlington"/>
    <x v="5"/>
    <n v="70"/>
    <n v="94"/>
    <n v="6580"/>
    <n v="3487.4"/>
    <n v="0.53"/>
    <x v="2"/>
    <x v="9"/>
    <x v="1"/>
  </r>
  <r>
    <x v="5"/>
    <n v="1185732"/>
    <d v="2021-12-10T00:00:00"/>
    <x v="0"/>
    <x v="48"/>
    <s v="Burlington"/>
    <x v="0"/>
    <n v="64"/>
    <n v="168"/>
    <n v="10752"/>
    <n v="6451.2"/>
    <n v="0.6"/>
    <x v="2"/>
    <x v="10"/>
    <x v="1"/>
  </r>
  <r>
    <x v="5"/>
    <n v="1185732"/>
    <d v="2021-12-10T00:00:00"/>
    <x v="0"/>
    <x v="48"/>
    <s v="Burlington"/>
    <x v="1"/>
    <n v="55"/>
    <n v="100"/>
    <n v="5500"/>
    <n v="3025.0000000000005"/>
    <n v="0.55000000000000004"/>
    <x v="2"/>
    <x v="10"/>
    <x v="1"/>
  </r>
  <r>
    <x v="5"/>
    <n v="1185732"/>
    <d v="2021-12-10T00:00:00"/>
    <x v="0"/>
    <x v="48"/>
    <s v="Burlington"/>
    <x v="2"/>
    <n v="55"/>
    <n v="113"/>
    <n v="6215"/>
    <n v="2921.0499999999997"/>
    <n v="0.47"/>
    <x v="2"/>
    <x v="10"/>
    <x v="1"/>
  </r>
  <r>
    <x v="5"/>
    <n v="1185732"/>
    <d v="2021-12-10T00:00:00"/>
    <x v="0"/>
    <x v="48"/>
    <s v="Burlington"/>
    <x v="3"/>
    <n v="56"/>
    <n v="81"/>
    <n v="4536"/>
    <n v="2041.1999999999998"/>
    <n v="0.44999999999999996"/>
    <x v="2"/>
    <x v="10"/>
    <x v="1"/>
  </r>
  <r>
    <x v="5"/>
    <n v="1185732"/>
    <d v="2021-12-10T00:00:00"/>
    <x v="0"/>
    <x v="48"/>
    <s v="Burlington"/>
    <x v="4"/>
    <n v="67"/>
    <n v="81"/>
    <n v="5427"/>
    <n v="2604.96"/>
    <n v="0.48"/>
    <x v="2"/>
    <x v="10"/>
    <x v="1"/>
  </r>
  <r>
    <x v="5"/>
    <n v="1185732"/>
    <d v="2021-12-10T00:00:00"/>
    <x v="0"/>
    <x v="48"/>
    <s v="Burlington"/>
    <x v="5"/>
    <n v="68"/>
    <n v="106"/>
    <n v="7208"/>
    <n v="3748.1600000000003"/>
    <n v="0.52"/>
    <x v="2"/>
    <x v="10"/>
    <x v="1"/>
  </r>
  <r>
    <x v="5"/>
    <n v="1185732"/>
    <d v="2021-01-21T00:00:00"/>
    <x v="0"/>
    <x v="48"/>
    <s v="Burlington"/>
    <x v="0"/>
    <n v="49"/>
    <n v="131"/>
    <n v="6419"/>
    <n v="3530.4500000000003"/>
    <n v="0.55000000000000004"/>
    <x v="2"/>
    <x v="0"/>
    <x v="1"/>
  </r>
  <r>
    <x v="5"/>
    <n v="1185732"/>
    <d v="2021-01-21T00:00:00"/>
    <x v="0"/>
    <x v="48"/>
    <s v="Burlington"/>
    <x v="1"/>
    <n v="45"/>
    <n v="91"/>
    <n v="4095"/>
    <n v="2170.35"/>
    <n v="0.53"/>
    <x v="2"/>
    <x v="0"/>
    <x v="1"/>
  </r>
  <r>
    <x v="5"/>
    <n v="1185732"/>
    <d v="2021-01-21T00:00:00"/>
    <x v="0"/>
    <x v="48"/>
    <s v="Burlington"/>
    <x v="2"/>
    <n v="38"/>
    <n v="81"/>
    <n v="3078"/>
    <n v="1385.1"/>
    <n v="0.44999999999999996"/>
    <x v="2"/>
    <x v="0"/>
    <x v="1"/>
  </r>
  <r>
    <x v="5"/>
    <n v="1185732"/>
    <d v="2021-01-21T00:00:00"/>
    <x v="0"/>
    <x v="48"/>
    <s v="Burlington"/>
    <x v="3"/>
    <n v="43"/>
    <n v="46"/>
    <n v="1978"/>
    <n v="791.2"/>
    <n v="0.4"/>
    <x v="2"/>
    <x v="0"/>
    <x v="1"/>
  </r>
  <r>
    <x v="5"/>
    <n v="1185732"/>
    <d v="2021-01-21T00:00:00"/>
    <x v="0"/>
    <x v="48"/>
    <s v="Burlington"/>
    <x v="4"/>
    <n v="59"/>
    <n v="56"/>
    <n v="3304"/>
    <n v="1453.76"/>
    <n v="0.44"/>
    <x v="2"/>
    <x v="0"/>
    <x v="1"/>
  </r>
  <r>
    <x v="5"/>
    <n v="1185732"/>
    <d v="2021-01-21T00:00:00"/>
    <x v="0"/>
    <x v="48"/>
    <s v="Burlington"/>
    <x v="5"/>
    <n v="49"/>
    <n v="88"/>
    <n v="4312"/>
    <n v="1940.3999999999999"/>
    <n v="0.44999999999999996"/>
    <x v="2"/>
    <x v="0"/>
    <x v="1"/>
  </r>
  <r>
    <x v="5"/>
    <n v="1185732"/>
    <d v="2021-02-19T00:00:00"/>
    <x v="0"/>
    <x v="48"/>
    <s v="Burlington"/>
    <x v="0"/>
    <n v="49"/>
    <n v="180"/>
    <n v="8820"/>
    <n v="4674.6000000000004"/>
    <n v="0.53"/>
    <x v="2"/>
    <x v="1"/>
    <x v="1"/>
  </r>
  <r>
    <x v="5"/>
    <n v="1185732"/>
    <d v="2021-02-19T00:00:00"/>
    <x v="0"/>
    <x v="48"/>
    <s v="Burlington"/>
    <x v="1"/>
    <n v="45"/>
    <n v="75"/>
    <n v="3375"/>
    <n v="1721.25"/>
    <n v="0.51"/>
    <x v="2"/>
    <x v="1"/>
    <x v="1"/>
  </r>
  <r>
    <x v="5"/>
    <n v="1185732"/>
    <d v="2021-02-19T00:00:00"/>
    <x v="0"/>
    <x v="48"/>
    <s v="Burlington"/>
    <x v="2"/>
    <n v="39"/>
    <n v="90"/>
    <n v="3510"/>
    <n v="1544.4"/>
    <n v="0.44"/>
    <x v="2"/>
    <x v="1"/>
    <x v="1"/>
  </r>
  <r>
    <x v="5"/>
    <n v="1185732"/>
    <d v="2021-02-19T00:00:00"/>
    <x v="0"/>
    <x v="49"/>
    <s v="Manchester"/>
    <x v="3"/>
    <n v="42"/>
    <n v="58"/>
    <n v="2436"/>
    <n v="1047.48"/>
    <n v="0.43"/>
    <x v="2"/>
    <x v="1"/>
    <x v="1"/>
  </r>
  <r>
    <x v="5"/>
    <n v="1185732"/>
    <d v="2021-02-19T00:00:00"/>
    <x v="0"/>
    <x v="49"/>
    <s v="Manchester"/>
    <x v="4"/>
    <n v="56"/>
    <n v="83"/>
    <n v="4648"/>
    <n v="1998.6399999999999"/>
    <n v="0.43"/>
    <x v="2"/>
    <x v="1"/>
    <x v="1"/>
  </r>
  <r>
    <x v="5"/>
    <n v="1185732"/>
    <d v="2021-02-19T00:00:00"/>
    <x v="0"/>
    <x v="49"/>
    <s v="Manchester"/>
    <x v="5"/>
    <n v="46"/>
    <n v="98"/>
    <n v="4508"/>
    <n v="2163.84"/>
    <n v="0.48"/>
    <x v="2"/>
    <x v="1"/>
    <x v="1"/>
  </r>
  <r>
    <x v="5"/>
    <n v="1185732"/>
    <d v="2021-03-17T00:00:00"/>
    <x v="0"/>
    <x v="49"/>
    <s v="Manchester"/>
    <x v="0"/>
    <n v="49"/>
    <n v="165"/>
    <n v="8085"/>
    <n v="4042.5"/>
    <n v="0.5"/>
    <x v="2"/>
    <x v="2"/>
    <x v="1"/>
  </r>
  <r>
    <x v="5"/>
    <n v="1185732"/>
    <d v="2021-03-17T00:00:00"/>
    <x v="0"/>
    <x v="49"/>
    <s v="Manchester"/>
    <x v="1"/>
    <n v="49"/>
    <n v="69"/>
    <n v="3381"/>
    <n v="1724.31"/>
    <n v="0.51"/>
    <x v="2"/>
    <x v="2"/>
    <x v="1"/>
  </r>
  <r>
    <x v="5"/>
    <n v="1185732"/>
    <d v="2021-03-17T00:00:00"/>
    <x v="0"/>
    <x v="49"/>
    <s v="Manchester"/>
    <x v="2"/>
    <n v="38"/>
    <n v="75"/>
    <n v="2850"/>
    <n v="1168.5"/>
    <n v="0.41"/>
    <x v="2"/>
    <x v="2"/>
    <x v="1"/>
  </r>
  <r>
    <x v="5"/>
    <n v="1185732"/>
    <d v="2021-03-17T00:00:00"/>
    <x v="0"/>
    <x v="49"/>
    <s v="Manchester"/>
    <x v="3"/>
    <n v="44"/>
    <n v="38"/>
    <n v="1672"/>
    <n v="702.24"/>
    <n v="0.42"/>
    <x v="2"/>
    <x v="2"/>
    <x v="1"/>
  </r>
  <r>
    <x v="5"/>
    <n v="1185732"/>
    <d v="2021-03-17T00:00:00"/>
    <x v="0"/>
    <x v="49"/>
    <s v="Manchester"/>
    <x v="4"/>
    <n v="58"/>
    <n v="60"/>
    <n v="3480"/>
    <n v="1565.9999999999998"/>
    <n v="0.44999999999999996"/>
    <x v="2"/>
    <x v="2"/>
    <x v="1"/>
  </r>
  <r>
    <x v="5"/>
    <n v="1185732"/>
    <d v="2021-03-17T00:00:00"/>
    <x v="0"/>
    <x v="49"/>
    <s v="Manchester"/>
    <x v="5"/>
    <n v="45"/>
    <n v="75"/>
    <n v="3375"/>
    <n v="1586.25"/>
    <n v="0.47"/>
    <x v="2"/>
    <x v="2"/>
    <x v="1"/>
  </r>
  <r>
    <x v="5"/>
    <n v="1185732"/>
    <d v="2021-04-18T00:00:00"/>
    <x v="0"/>
    <x v="49"/>
    <s v="Manchester"/>
    <x v="0"/>
    <n v="48"/>
    <n v="154"/>
    <n v="7392"/>
    <n v="3917.76"/>
    <n v="0.53"/>
    <x v="2"/>
    <x v="3"/>
    <x v="1"/>
  </r>
  <r>
    <x v="5"/>
    <n v="1185732"/>
    <d v="2021-04-18T00:00:00"/>
    <x v="0"/>
    <x v="49"/>
    <s v="Manchester"/>
    <x v="1"/>
    <n v="49"/>
    <n v="68"/>
    <n v="3332"/>
    <n v="1832.6000000000001"/>
    <n v="0.55000000000000004"/>
    <x v="2"/>
    <x v="3"/>
    <x v="1"/>
  </r>
  <r>
    <x v="5"/>
    <n v="1185732"/>
    <d v="2021-04-18T00:00:00"/>
    <x v="0"/>
    <x v="49"/>
    <s v="Manchester"/>
    <x v="2"/>
    <n v="38"/>
    <n v="73"/>
    <n v="2774"/>
    <n v="1220.56"/>
    <n v="0.44"/>
    <x v="2"/>
    <x v="3"/>
    <x v="1"/>
  </r>
  <r>
    <x v="5"/>
    <n v="1185732"/>
    <d v="2021-04-18T00:00:00"/>
    <x v="0"/>
    <x v="49"/>
    <s v="Manchester"/>
    <x v="3"/>
    <n v="44"/>
    <n v="49"/>
    <n v="2156"/>
    <n v="883.95999999999992"/>
    <n v="0.41"/>
    <x v="2"/>
    <x v="3"/>
    <x v="1"/>
  </r>
  <r>
    <x v="5"/>
    <n v="1185732"/>
    <d v="2021-04-18T00:00:00"/>
    <x v="0"/>
    <x v="49"/>
    <s v="Manchester"/>
    <x v="4"/>
    <n v="57"/>
    <n v="53"/>
    <n v="3021"/>
    <n v="1359.4499999999998"/>
    <n v="0.44999999999999996"/>
    <x v="2"/>
    <x v="3"/>
    <x v="1"/>
  </r>
  <r>
    <x v="5"/>
    <n v="1185732"/>
    <d v="2021-04-18T00:00:00"/>
    <x v="0"/>
    <x v="49"/>
    <s v="Manchester"/>
    <x v="5"/>
    <n v="46"/>
    <n v="98"/>
    <n v="4508"/>
    <n v="2073.6799999999998"/>
    <n v="0.45999999999999996"/>
    <x v="2"/>
    <x v="3"/>
    <x v="1"/>
  </r>
  <r>
    <x v="5"/>
    <n v="1185732"/>
    <d v="2021-05-17T00:00:00"/>
    <x v="0"/>
    <x v="49"/>
    <s v="Manchester"/>
    <x v="0"/>
    <n v="64"/>
    <n v="173"/>
    <n v="11072"/>
    <n v="5868.16"/>
    <n v="0.53"/>
    <x v="2"/>
    <x v="4"/>
    <x v="1"/>
  </r>
  <r>
    <x v="5"/>
    <n v="1185732"/>
    <d v="2021-05-17T00:00:00"/>
    <x v="0"/>
    <x v="49"/>
    <s v="Manchester"/>
    <x v="1"/>
    <n v="54"/>
    <n v="87"/>
    <n v="4698"/>
    <n v="2536.92"/>
    <n v="0.54"/>
    <x v="2"/>
    <x v="4"/>
    <x v="1"/>
  </r>
  <r>
    <x v="5"/>
    <n v="1185732"/>
    <d v="2021-05-17T00:00:00"/>
    <x v="0"/>
    <x v="49"/>
    <s v="Manchester"/>
    <x v="2"/>
    <n v="51"/>
    <n v="98"/>
    <n v="4998"/>
    <n v="2099.16"/>
    <n v="0.42"/>
    <x v="2"/>
    <x v="4"/>
    <x v="1"/>
  </r>
  <r>
    <x v="5"/>
    <n v="1185732"/>
    <d v="2021-05-17T00:00:00"/>
    <x v="0"/>
    <x v="49"/>
    <s v="Manchester"/>
    <x v="3"/>
    <n v="52"/>
    <n v="80"/>
    <n v="4160"/>
    <n v="1664"/>
    <n v="0.4"/>
    <x v="2"/>
    <x v="4"/>
    <x v="1"/>
  </r>
  <r>
    <x v="5"/>
    <n v="1185732"/>
    <d v="2021-05-17T00:00:00"/>
    <x v="0"/>
    <x v="49"/>
    <s v="Manchester"/>
    <x v="4"/>
    <n v="63"/>
    <n v="78"/>
    <n v="4914"/>
    <n v="2211.2999999999997"/>
    <n v="0.44999999999999996"/>
    <x v="2"/>
    <x v="4"/>
    <x v="1"/>
  </r>
  <r>
    <x v="5"/>
    <n v="1185732"/>
    <d v="2021-05-17T00:00:00"/>
    <x v="0"/>
    <x v="49"/>
    <s v="Manchester"/>
    <x v="5"/>
    <n v="65"/>
    <n v="115"/>
    <n v="7475"/>
    <n v="3438.4999999999995"/>
    <n v="0.45999999999999996"/>
    <x v="2"/>
    <x v="4"/>
    <x v="1"/>
  </r>
  <r>
    <x v="5"/>
    <n v="1185732"/>
    <d v="2021-06-19T00:00:00"/>
    <x v="0"/>
    <x v="49"/>
    <s v="Manchester"/>
    <x v="0"/>
    <n v="59"/>
    <n v="169"/>
    <n v="9971"/>
    <n v="5284.63"/>
    <n v="0.53"/>
    <x v="2"/>
    <x v="11"/>
    <x v="1"/>
  </r>
  <r>
    <x v="5"/>
    <n v="1185732"/>
    <d v="2021-06-19T00:00:00"/>
    <x v="0"/>
    <x v="49"/>
    <s v="Manchester"/>
    <x v="1"/>
    <n v="56"/>
    <n v="123"/>
    <n v="6888"/>
    <n v="3512.88"/>
    <n v="0.51"/>
    <x v="2"/>
    <x v="11"/>
    <x v="1"/>
  </r>
  <r>
    <x v="5"/>
    <n v="1185732"/>
    <d v="2021-06-19T00:00:00"/>
    <x v="0"/>
    <x v="49"/>
    <s v="Manchester"/>
    <x v="2"/>
    <n v="53"/>
    <n v="88"/>
    <n v="4664"/>
    <n v="2052.16"/>
    <n v="0.44"/>
    <x v="2"/>
    <x v="11"/>
    <x v="1"/>
  </r>
  <r>
    <x v="5"/>
    <n v="1185732"/>
    <d v="2021-06-19T00:00:00"/>
    <x v="0"/>
    <x v="49"/>
    <s v="Manchester"/>
    <x v="3"/>
    <n v="52"/>
    <n v="91"/>
    <n v="4732"/>
    <n v="1987.4399999999998"/>
    <n v="0.42"/>
    <x v="2"/>
    <x v="11"/>
    <x v="1"/>
  </r>
  <r>
    <x v="5"/>
    <n v="1185732"/>
    <d v="2021-06-19T00:00:00"/>
    <x v="0"/>
    <x v="49"/>
    <s v="Manchester"/>
    <x v="4"/>
    <n v="60"/>
    <n v="94"/>
    <n v="5640"/>
    <n v="2425.1999999999998"/>
    <n v="0.43"/>
    <x v="2"/>
    <x v="11"/>
    <x v="1"/>
  </r>
  <r>
    <x v="5"/>
    <n v="1185732"/>
    <d v="2021-06-19T00:00:00"/>
    <x v="0"/>
    <x v="49"/>
    <s v="Manchester"/>
    <x v="5"/>
    <n v="66"/>
    <n v="138"/>
    <n v="9108"/>
    <n v="4280.7599999999993"/>
    <n v="0.47"/>
    <x v="2"/>
    <x v="11"/>
    <x v="1"/>
  </r>
  <r>
    <x v="5"/>
    <n v="1185732"/>
    <d v="2021-07-17T00:00:00"/>
    <x v="0"/>
    <x v="49"/>
    <s v="Manchester"/>
    <x v="0"/>
    <n v="64"/>
    <n v="196"/>
    <n v="12544"/>
    <n v="6648.3200000000006"/>
    <n v="0.53"/>
    <x v="2"/>
    <x v="5"/>
    <x v="1"/>
  </r>
  <r>
    <x v="5"/>
    <n v="1185732"/>
    <d v="2021-07-17T00:00:00"/>
    <x v="0"/>
    <x v="49"/>
    <s v="Manchester"/>
    <x v="1"/>
    <n v="55"/>
    <n v="131"/>
    <n v="7205"/>
    <n v="3602.5"/>
    <n v="0.5"/>
    <x v="2"/>
    <x v="5"/>
    <x v="1"/>
  </r>
  <r>
    <x v="5"/>
    <n v="1185732"/>
    <d v="2021-07-17T00:00:00"/>
    <x v="0"/>
    <x v="49"/>
    <s v="Manchester"/>
    <x v="2"/>
    <n v="54"/>
    <n v="109"/>
    <n v="5886"/>
    <n v="2413.2599999999998"/>
    <n v="0.41"/>
    <x v="2"/>
    <x v="5"/>
    <x v="1"/>
  </r>
  <r>
    <x v="5"/>
    <n v="1185732"/>
    <d v="2021-07-17T00:00:00"/>
    <x v="0"/>
    <x v="49"/>
    <s v="Manchester"/>
    <x v="3"/>
    <n v="53"/>
    <n v="85"/>
    <n v="4505"/>
    <n v="1982.2"/>
    <n v="0.44"/>
    <x v="2"/>
    <x v="5"/>
    <x v="1"/>
  </r>
  <r>
    <x v="5"/>
    <n v="1185732"/>
    <d v="2021-07-17T00:00:00"/>
    <x v="0"/>
    <x v="49"/>
    <s v="Manchester"/>
    <x v="4"/>
    <n v="60"/>
    <n v="102"/>
    <n v="6120"/>
    <n v="2509.1999999999998"/>
    <n v="0.41"/>
    <x v="2"/>
    <x v="5"/>
    <x v="1"/>
  </r>
  <r>
    <x v="5"/>
    <n v="1185732"/>
    <d v="2021-07-17T00:00:00"/>
    <x v="0"/>
    <x v="49"/>
    <s v="Manchester"/>
    <x v="5"/>
    <n v="64"/>
    <n v="137"/>
    <n v="8768"/>
    <n v="4296.32"/>
    <n v="0.49"/>
    <x v="2"/>
    <x v="5"/>
    <x v="1"/>
  </r>
  <r>
    <x v="5"/>
    <n v="1185732"/>
    <d v="2021-08-18T00:00:00"/>
    <x v="0"/>
    <x v="49"/>
    <s v="Manchester"/>
    <x v="0"/>
    <n v="60"/>
    <n v="196"/>
    <n v="11760"/>
    <n v="5997.6"/>
    <n v="0.51"/>
    <x v="2"/>
    <x v="6"/>
    <x v="1"/>
  </r>
  <r>
    <x v="5"/>
    <n v="1185732"/>
    <d v="2021-08-18T00:00:00"/>
    <x v="0"/>
    <x v="49"/>
    <s v="Manchester"/>
    <x v="1"/>
    <n v="58"/>
    <n v="135"/>
    <n v="7830"/>
    <n v="4228.2000000000007"/>
    <n v="0.54"/>
    <x v="2"/>
    <x v="6"/>
    <x v="1"/>
  </r>
  <r>
    <x v="5"/>
    <n v="1185732"/>
    <d v="2021-08-18T00:00:00"/>
    <x v="0"/>
    <x v="49"/>
    <s v="Manchester"/>
    <x v="2"/>
    <n v="52"/>
    <n v="105"/>
    <n v="5460"/>
    <n v="2456.9999999999995"/>
    <n v="0.44999999999999996"/>
    <x v="2"/>
    <x v="6"/>
    <x v="1"/>
  </r>
  <r>
    <x v="5"/>
    <n v="1185732"/>
    <d v="2021-08-18T00:00:00"/>
    <x v="0"/>
    <x v="49"/>
    <s v="Manchester"/>
    <x v="3"/>
    <n v="51"/>
    <n v="72"/>
    <n v="3672"/>
    <n v="1542.24"/>
    <n v="0.42"/>
    <x v="2"/>
    <x v="6"/>
    <x v="1"/>
  </r>
  <r>
    <x v="5"/>
    <n v="1185732"/>
    <d v="2021-08-18T00:00:00"/>
    <x v="0"/>
    <x v="49"/>
    <s v="Manchester"/>
    <x v="4"/>
    <n v="59"/>
    <n v="73"/>
    <n v="4307"/>
    <n v="1938.1499999999999"/>
    <n v="0.44999999999999996"/>
    <x v="2"/>
    <x v="6"/>
    <x v="1"/>
  </r>
  <r>
    <x v="5"/>
    <n v="1185732"/>
    <d v="2021-08-18T00:00:00"/>
    <x v="0"/>
    <x v="49"/>
    <s v="Manchester"/>
    <x v="5"/>
    <n v="64"/>
    <n v="106"/>
    <n v="6784"/>
    <n v="3188.48"/>
    <n v="0.47"/>
    <x v="2"/>
    <x v="6"/>
    <x v="1"/>
  </r>
  <r>
    <x v="5"/>
    <n v="1185732"/>
    <d v="2021-09-17T00:00:00"/>
    <x v="0"/>
    <x v="49"/>
    <s v="Manchester"/>
    <x v="0"/>
    <n v="59"/>
    <n v="154"/>
    <n v="9086"/>
    <n v="4724.72"/>
    <n v="0.52"/>
    <x v="2"/>
    <x v="7"/>
    <x v="1"/>
  </r>
  <r>
    <x v="5"/>
    <n v="1185732"/>
    <d v="2021-09-17T00:00:00"/>
    <x v="0"/>
    <x v="49"/>
    <s v="Manchester"/>
    <x v="1"/>
    <n v="54"/>
    <n v="95"/>
    <n v="5130"/>
    <n v="2667.6"/>
    <n v="0.52"/>
    <x v="2"/>
    <x v="7"/>
    <x v="1"/>
  </r>
  <r>
    <x v="5"/>
    <n v="1185732"/>
    <d v="2021-09-17T00:00:00"/>
    <x v="0"/>
    <x v="49"/>
    <s v="Manchester"/>
    <x v="2"/>
    <n v="52"/>
    <n v="75"/>
    <n v="3900"/>
    <n v="1677"/>
    <n v="0.43"/>
    <x v="2"/>
    <x v="7"/>
    <x v="1"/>
  </r>
  <r>
    <x v="5"/>
    <n v="1185732"/>
    <d v="2021-09-17T00:00:00"/>
    <x v="0"/>
    <x v="49"/>
    <s v="Manchester"/>
    <x v="3"/>
    <n v="53"/>
    <n v="56"/>
    <n v="2968"/>
    <n v="1246.56"/>
    <n v="0.42"/>
    <x v="2"/>
    <x v="7"/>
    <x v="1"/>
  </r>
  <r>
    <x v="5"/>
    <n v="1185732"/>
    <d v="2021-09-17T00:00:00"/>
    <x v="0"/>
    <x v="49"/>
    <s v="Manchester"/>
    <x v="4"/>
    <n v="64"/>
    <n v="63"/>
    <n v="4032"/>
    <n v="1733.76"/>
    <n v="0.43"/>
    <x v="2"/>
    <x v="7"/>
    <x v="1"/>
  </r>
  <r>
    <x v="5"/>
    <n v="1185732"/>
    <d v="2021-09-17T00:00:00"/>
    <x v="0"/>
    <x v="49"/>
    <s v="Manchester"/>
    <x v="5"/>
    <n v="68"/>
    <n v="98"/>
    <n v="6664"/>
    <n v="3065.4399999999996"/>
    <n v="0.45999999999999996"/>
    <x v="2"/>
    <x v="7"/>
    <x v="1"/>
  </r>
  <r>
    <x v="0"/>
    <n v="1185732"/>
    <d v="2021-10-19T00:00:00"/>
    <x v="0"/>
    <x v="49"/>
    <s v="Manchester"/>
    <x v="0"/>
    <n v="64"/>
    <n v="119"/>
    <n v="7616"/>
    <n v="4036.48"/>
    <n v="0.53"/>
    <x v="2"/>
    <x v="8"/>
    <x v="1"/>
  </r>
  <r>
    <x v="0"/>
    <n v="1185732"/>
    <d v="2021-10-19T00:00:00"/>
    <x v="0"/>
    <x v="49"/>
    <s v="Manchester"/>
    <x v="1"/>
    <n v="62"/>
    <n v="84"/>
    <n v="5208"/>
    <n v="2760.2400000000002"/>
    <n v="0.53"/>
    <x v="2"/>
    <x v="8"/>
    <x v="1"/>
  </r>
  <r>
    <x v="0"/>
    <n v="1185732"/>
    <d v="2021-10-19T00:00:00"/>
    <x v="0"/>
    <x v="49"/>
    <s v="Manchester"/>
    <x v="2"/>
    <n v="59"/>
    <n v="54"/>
    <n v="3186"/>
    <n v="1401.84"/>
    <n v="0.44"/>
    <x v="2"/>
    <x v="8"/>
    <x v="1"/>
  </r>
  <r>
    <x v="0"/>
    <n v="1185732"/>
    <d v="2021-10-19T00:00:00"/>
    <x v="0"/>
    <x v="49"/>
    <s v="Manchester"/>
    <x v="3"/>
    <n v="62"/>
    <n v="47"/>
    <n v="2914"/>
    <n v="1253.02"/>
    <n v="0.43"/>
    <x v="2"/>
    <x v="8"/>
    <x v="1"/>
  </r>
  <r>
    <x v="0"/>
    <n v="1185732"/>
    <d v="2021-10-19T00:00:00"/>
    <x v="0"/>
    <x v="49"/>
    <s v="Manchester"/>
    <x v="4"/>
    <n v="71"/>
    <n v="46"/>
    <n v="3266"/>
    <n v="1404.3799999999999"/>
    <n v="0.43"/>
    <x v="2"/>
    <x v="8"/>
    <x v="1"/>
  </r>
  <r>
    <x v="0"/>
    <n v="1185732"/>
    <d v="2021-10-19T00:00:00"/>
    <x v="0"/>
    <x v="49"/>
    <s v="Manchester"/>
    <x v="5"/>
    <n v="72"/>
    <n v="81"/>
    <n v="5832"/>
    <n v="2799.3599999999997"/>
    <n v="0.48"/>
    <x v="2"/>
    <x v="8"/>
    <x v="1"/>
  </r>
  <r>
    <x v="0"/>
    <n v="1185732"/>
    <d v="2021-11-18T00:00:00"/>
    <x v="0"/>
    <x v="49"/>
    <s v="Manchester"/>
    <x v="0"/>
    <n v="68"/>
    <n v="117"/>
    <n v="7956"/>
    <n v="4216.68"/>
    <n v="0.53"/>
    <x v="2"/>
    <x v="9"/>
    <x v="1"/>
  </r>
  <r>
    <x v="0"/>
    <n v="1185732"/>
    <d v="2021-11-18T00:00:00"/>
    <x v="0"/>
    <x v="49"/>
    <s v="Manchester"/>
    <x v="1"/>
    <n v="62"/>
    <n v="98"/>
    <n v="6076"/>
    <n v="3159.52"/>
    <n v="0.52"/>
    <x v="2"/>
    <x v="9"/>
    <x v="1"/>
  </r>
  <r>
    <x v="0"/>
    <n v="1185732"/>
    <d v="2021-11-18T00:00:00"/>
    <x v="0"/>
    <x v="49"/>
    <s v="Manchester"/>
    <x v="2"/>
    <n v="63"/>
    <n v="104"/>
    <n v="6552"/>
    <n v="2948.3999999999996"/>
    <n v="0.44999999999999996"/>
    <x v="2"/>
    <x v="9"/>
    <x v="1"/>
  </r>
  <r>
    <x v="0"/>
    <n v="1185732"/>
    <d v="2021-11-18T00:00:00"/>
    <x v="0"/>
    <x v="49"/>
    <s v="Manchester"/>
    <x v="3"/>
    <n v="64"/>
    <n v="85"/>
    <n v="5440"/>
    <n v="2176"/>
    <n v="0.4"/>
    <x v="2"/>
    <x v="9"/>
    <x v="1"/>
  </r>
  <r>
    <x v="0"/>
    <n v="1185732"/>
    <d v="2021-11-18T00:00:00"/>
    <x v="0"/>
    <x v="49"/>
    <s v="Manchester"/>
    <x v="4"/>
    <n v="71"/>
    <n v="81"/>
    <n v="5751"/>
    <n v="2415.42"/>
    <n v="0.42"/>
    <x v="2"/>
    <x v="9"/>
    <x v="1"/>
  </r>
  <r>
    <x v="0"/>
    <n v="1185732"/>
    <d v="2021-11-18T00:00:00"/>
    <x v="0"/>
    <x v="49"/>
    <s v="Manchester"/>
    <x v="5"/>
    <n v="78"/>
    <n v="116"/>
    <n v="9048"/>
    <n v="4252.5599999999995"/>
    <n v="0.47"/>
    <x v="2"/>
    <x v="9"/>
    <x v="1"/>
  </r>
  <r>
    <x v="0"/>
    <n v="1185732"/>
    <d v="2021-12-17T00:00:00"/>
    <x v="0"/>
    <x v="49"/>
    <s v="Manchester"/>
    <x v="0"/>
    <n v="71"/>
    <n v="169"/>
    <n v="11999"/>
    <n v="6599.4500000000007"/>
    <n v="0.55000000000000004"/>
    <x v="2"/>
    <x v="10"/>
    <x v="1"/>
  </r>
  <r>
    <x v="0"/>
    <n v="1185732"/>
    <d v="2021-12-17T00:00:00"/>
    <x v="0"/>
    <x v="49"/>
    <s v="Manchester"/>
    <x v="1"/>
    <n v="59"/>
    <n v="115"/>
    <n v="6785"/>
    <n v="3731.7500000000005"/>
    <n v="0.55000000000000004"/>
    <x v="2"/>
    <x v="10"/>
    <x v="1"/>
  </r>
  <r>
    <x v="0"/>
    <n v="1185732"/>
    <d v="2021-12-17T00:00:00"/>
    <x v="0"/>
    <x v="49"/>
    <s v="Manchester"/>
    <x v="2"/>
    <n v="62"/>
    <n v="108"/>
    <n v="6696"/>
    <n v="2812.3199999999997"/>
    <n v="0.42"/>
    <x v="2"/>
    <x v="10"/>
    <x v="1"/>
  </r>
  <r>
    <x v="0"/>
    <n v="1185732"/>
    <d v="2021-12-17T00:00:00"/>
    <x v="0"/>
    <x v="49"/>
    <s v="Manchester"/>
    <x v="3"/>
    <n v="62"/>
    <n v="88"/>
    <n v="5456"/>
    <n v="2400.64"/>
    <n v="0.44"/>
    <x v="2"/>
    <x v="10"/>
    <x v="1"/>
  </r>
  <r>
    <x v="0"/>
    <n v="1185732"/>
    <d v="2021-12-17T00:00:00"/>
    <x v="0"/>
    <x v="49"/>
    <s v="Manchester"/>
    <x v="4"/>
    <n v="74"/>
    <n v="105"/>
    <n v="7770"/>
    <n v="3341.1"/>
    <n v="0.43"/>
    <x v="2"/>
    <x v="10"/>
    <x v="1"/>
  </r>
  <r>
    <x v="0"/>
    <n v="1185732"/>
    <d v="2021-12-17T00:00:00"/>
    <x v="0"/>
    <x v="49"/>
    <s v="Manchester"/>
    <x v="5"/>
    <n v="74"/>
    <n v="117"/>
    <n v="8658"/>
    <n v="4242.42"/>
    <n v="0.49"/>
    <x v="2"/>
    <x v="10"/>
    <x v="1"/>
  </r>
  <r>
    <x v="0"/>
    <n v="1185732"/>
    <d v="2021-01-24T00:00:00"/>
    <x v="0"/>
    <x v="49"/>
    <s v="Manchester"/>
    <x v="0"/>
    <n v="52"/>
    <n v="145"/>
    <n v="7540"/>
    <n v="3468.4"/>
    <n v="0.46"/>
    <x v="2"/>
    <x v="0"/>
    <x v="1"/>
  </r>
  <r>
    <x v="0"/>
    <n v="1185732"/>
    <d v="2021-01-24T00:00:00"/>
    <x v="0"/>
    <x v="49"/>
    <s v="Manchester"/>
    <x v="1"/>
    <n v="50"/>
    <n v="84"/>
    <n v="4200"/>
    <n v="1974.0000000000002"/>
    <n v="0.47000000000000003"/>
    <x v="2"/>
    <x v="0"/>
    <x v="1"/>
  </r>
  <r>
    <x v="0"/>
    <n v="1185732"/>
    <d v="2021-01-24T00:00:00"/>
    <x v="0"/>
    <x v="49"/>
    <s v="Manchester"/>
    <x v="2"/>
    <n v="44"/>
    <n v="90"/>
    <n v="3960"/>
    <n v="1386"/>
    <n v="0.35"/>
    <x v="2"/>
    <x v="0"/>
    <x v="1"/>
  </r>
  <r>
    <x v="0"/>
    <n v="1185732"/>
    <d v="2021-01-24T00:00:00"/>
    <x v="0"/>
    <x v="49"/>
    <s v="Manchester"/>
    <x v="3"/>
    <n v="49"/>
    <n v="39"/>
    <n v="1911"/>
    <n v="707.06999999999994"/>
    <n v="0.37"/>
    <x v="2"/>
    <x v="0"/>
    <x v="1"/>
  </r>
  <r>
    <x v="0"/>
    <n v="1185732"/>
    <d v="2021-01-24T00:00:00"/>
    <x v="0"/>
    <x v="49"/>
    <s v="Manchester"/>
    <x v="4"/>
    <n v="60"/>
    <n v="54"/>
    <n v="3240"/>
    <n v="1198.8"/>
    <n v="0.37"/>
    <x v="2"/>
    <x v="0"/>
    <x v="1"/>
  </r>
  <r>
    <x v="0"/>
    <n v="1185732"/>
    <d v="2021-01-24T00:00:00"/>
    <x v="0"/>
    <x v="49"/>
    <s v="Manchester"/>
    <x v="5"/>
    <n v="54"/>
    <n v="78"/>
    <n v="4212"/>
    <n v="1895.3999999999999"/>
    <n v="0.44999999999999996"/>
    <x v="2"/>
    <x v="0"/>
    <x v="1"/>
  </r>
  <r>
    <x v="0"/>
    <n v="1185732"/>
    <d v="2021-02-22T00:00:00"/>
    <x v="0"/>
    <x v="49"/>
    <s v="Manchester"/>
    <x v="0"/>
    <n v="52"/>
    <n v="173"/>
    <n v="8996"/>
    <n v="4048.2000000000007"/>
    <n v="0.45000000000000007"/>
    <x v="2"/>
    <x v="1"/>
    <x v="1"/>
  </r>
  <r>
    <x v="0"/>
    <n v="1185732"/>
    <d v="2021-02-22T00:00:00"/>
    <x v="0"/>
    <x v="49"/>
    <s v="Manchester"/>
    <x v="1"/>
    <n v="53"/>
    <n v="59"/>
    <n v="3127"/>
    <n v="1438.42"/>
    <n v="0.46"/>
    <x v="2"/>
    <x v="1"/>
    <x v="1"/>
  </r>
  <r>
    <x v="0"/>
    <n v="1185732"/>
    <d v="2021-02-22T00:00:00"/>
    <x v="0"/>
    <x v="49"/>
    <s v="Manchester"/>
    <x v="2"/>
    <n v="43"/>
    <n v="83"/>
    <n v="3569"/>
    <n v="1427.6000000000001"/>
    <n v="0.4"/>
    <x v="2"/>
    <x v="1"/>
    <x v="1"/>
  </r>
  <r>
    <x v="0"/>
    <n v="1185732"/>
    <d v="2020-01-01T00:00:00"/>
    <x v="0"/>
    <x v="0"/>
    <s v="New York"/>
    <x v="0"/>
    <n v="34"/>
    <n v="384"/>
    <n v="13056"/>
    <n v="6789.12"/>
    <n v="0.52"/>
    <x v="1"/>
    <x v="0"/>
    <x v="0"/>
  </r>
  <r>
    <x v="0"/>
    <n v="1185732"/>
    <d v="2020-01-02T00:00:00"/>
    <x v="0"/>
    <x v="0"/>
    <s v="New York"/>
    <x v="1"/>
    <n v="36"/>
    <n v="320"/>
    <n v="11520"/>
    <n v="4031.9999999999995"/>
    <n v="0.35"/>
    <x v="1"/>
    <x v="0"/>
    <x v="0"/>
  </r>
  <r>
    <x v="0"/>
    <n v="1185732"/>
    <d v="2020-01-03T00:00:00"/>
    <x v="0"/>
    <x v="0"/>
    <s v="New York"/>
    <x v="2"/>
    <n v="32"/>
    <n v="350"/>
    <n v="11200"/>
    <n v="4144"/>
    <n v="0.37"/>
    <x v="1"/>
    <x v="0"/>
    <x v="0"/>
  </r>
  <r>
    <x v="0"/>
    <n v="1185732"/>
    <d v="2020-01-04T00:00:00"/>
    <x v="0"/>
    <x v="0"/>
    <s v="New York"/>
    <x v="3"/>
    <n v="36"/>
    <n v="281"/>
    <n v="10116"/>
    <n v="3742.92"/>
    <n v="0.37"/>
    <x v="1"/>
    <x v="0"/>
    <x v="0"/>
  </r>
  <r>
    <x v="0"/>
    <n v="1185732"/>
    <d v="2020-01-05T00:00:00"/>
    <x v="0"/>
    <x v="0"/>
    <s v="New York"/>
    <x v="4"/>
    <n v="43"/>
    <n v="306"/>
    <n v="13158"/>
    <n v="4868.46"/>
    <n v="0.37"/>
    <x v="1"/>
    <x v="0"/>
    <x v="0"/>
  </r>
  <r>
    <x v="0"/>
    <n v="1185732"/>
    <d v="2020-01-06T00:00:00"/>
    <x v="0"/>
    <x v="0"/>
    <s v="New York"/>
    <x v="5"/>
    <n v="38"/>
    <n v="330"/>
    <n v="12540"/>
    <n v="4012.8"/>
    <n v="0.32"/>
    <x v="1"/>
    <x v="0"/>
    <x v="0"/>
  </r>
  <r>
    <x v="0"/>
    <n v="1185732"/>
    <d v="2020-01-07T00:00:00"/>
    <x v="0"/>
    <x v="0"/>
    <s v="New York"/>
    <x v="0"/>
    <n v="33"/>
    <n v="388"/>
    <n v="12804"/>
    <n v="6658.08"/>
    <n v="0.52"/>
    <x v="1"/>
    <x v="0"/>
    <x v="0"/>
  </r>
  <r>
    <x v="0"/>
    <n v="1185732"/>
    <d v="2020-01-08T00:00:00"/>
    <x v="0"/>
    <x v="0"/>
    <s v="New York"/>
    <x v="1"/>
    <n v="39"/>
    <n v="315"/>
    <n v="12285"/>
    <n v="4054.0499999999997"/>
    <n v="0.32999999999999996"/>
    <x v="1"/>
    <x v="0"/>
    <x v="0"/>
  </r>
  <r>
    <x v="0"/>
    <n v="1185732"/>
    <d v="2020-01-21T00:00:00"/>
    <x v="0"/>
    <x v="0"/>
    <s v="New York"/>
    <x v="2"/>
    <n v="32"/>
    <n v="323"/>
    <n v="10336"/>
    <n v="3927.68"/>
    <n v="0.38"/>
    <x v="1"/>
    <x v="0"/>
    <x v="0"/>
  </r>
  <r>
    <x v="0"/>
    <n v="1185732"/>
    <d v="2020-01-22T00:00:00"/>
    <x v="0"/>
    <x v="0"/>
    <s v="New York"/>
    <x v="3"/>
    <n v="32"/>
    <n v="248"/>
    <n v="7936"/>
    <n v="3015.68"/>
    <n v="0.38"/>
    <x v="1"/>
    <x v="0"/>
    <x v="0"/>
  </r>
  <r>
    <x v="0"/>
    <n v="1185732"/>
    <d v="2020-01-23T00:00:00"/>
    <x v="0"/>
    <x v="0"/>
    <s v="New York"/>
    <x v="4"/>
    <n v="43"/>
    <n v="306"/>
    <n v="13158"/>
    <n v="4605.2999999999993"/>
    <n v="0.35"/>
    <x v="1"/>
    <x v="0"/>
    <x v="0"/>
  </r>
  <r>
    <x v="0"/>
    <n v="1185732"/>
    <d v="2020-01-24T00:00:00"/>
    <x v="0"/>
    <x v="0"/>
    <s v="New York"/>
    <x v="5"/>
    <n v="36"/>
    <n v="350"/>
    <n v="12600"/>
    <n v="3653.9999999999995"/>
    <n v="0.28999999999999998"/>
    <x v="1"/>
    <x v="0"/>
    <x v="0"/>
  </r>
  <r>
    <x v="0"/>
    <n v="1185732"/>
    <d v="2020-01-25T00:00:00"/>
    <x v="0"/>
    <x v="0"/>
    <s v="New York"/>
    <x v="0"/>
    <n v="40"/>
    <n v="390"/>
    <n v="15600"/>
    <n v="8112"/>
    <n v="0.52"/>
    <x v="1"/>
    <x v="0"/>
    <x v="0"/>
  </r>
  <r>
    <x v="0"/>
    <n v="1185732"/>
    <d v="2020-01-26T00:00:00"/>
    <x v="0"/>
    <x v="0"/>
    <s v="New York"/>
    <x v="1"/>
    <n v="35"/>
    <n v="315"/>
    <n v="11025"/>
    <n v="3969"/>
    <n v="0.36"/>
    <x v="1"/>
    <x v="0"/>
    <x v="0"/>
  </r>
  <r>
    <x v="0"/>
    <n v="1185732"/>
    <d v="2020-01-27T00:00:00"/>
    <x v="0"/>
    <x v="0"/>
    <s v="New York"/>
    <x v="2"/>
    <n v="27"/>
    <n v="314"/>
    <n v="8478"/>
    <n v="3475.98"/>
    <n v="0.41"/>
    <x v="1"/>
    <x v="0"/>
    <x v="0"/>
  </r>
  <r>
    <x v="0"/>
    <n v="1185732"/>
    <d v="2020-01-28T00:00:00"/>
    <x v="0"/>
    <x v="0"/>
    <s v="New York"/>
    <x v="3"/>
    <n v="31"/>
    <n v="240"/>
    <n v="7440"/>
    <n v="2975.9999999999995"/>
    <n v="0.39999999999999997"/>
    <x v="1"/>
    <x v="0"/>
    <x v="0"/>
  </r>
  <r>
    <x v="0"/>
    <n v="1185732"/>
    <d v="2020-01-29T00:00:00"/>
    <x v="0"/>
    <x v="0"/>
    <s v="New York"/>
    <x v="4"/>
    <n v="43"/>
    <n v="289"/>
    <n v="12427"/>
    <n v="3976.64"/>
    <n v="0.32"/>
    <x v="1"/>
    <x v="0"/>
    <x v="0"/>
  </r>
  <r>
    <x v="0"/>
    <n v="1185732"/>
    <d v="2020-01-30T00:00:00"/>
    <x v="0"/>
    <x v="0"/>
    <s v="New York"/>
    <x v="5"/>
    <n v="36"/>
    <n v="323"/>
    <n v="11628"/>
    <n v="3139.5600000000004"/>
    <n v="0.27"/>
    <x v="1"/>
    <x v="0"/>
    <x v="0"/>
  </r>
  <r>
    <x v="0"/>
    <n v="1185732"/>
    <d v="2020-01-31T00:00:00"/>
    <x v="0"/>
    <x v="0"/>
    <s v="New York"/>
    <x v="0"/>
    <n v="33"/>
    <n v="372"/>
    <n v="12276"/>
    <n v="6629.0400000000009"/>
    <n v="0.54"/>
    <x v="1"/>
    <x v="0"/>
    <x v="0"/>
  </r>
  <r>
    <x v="0"/>
    <n v="1185732"/>
    <d v="2020-02-01T00:00:00"/>
    <x v="0"/>
    <x v="0"/>
    <s v="New York"/>
    <x v="1"/>
    <n v="35"/>
    <n v="315"/>
    <n v="11025"/>
    <n v="3638.2499999999995"/>
    <n v="0.32999999999999996"/>
    <x v="1"/>
    <x v="1"/>
    <x v="0"/>
  </r>
  <r>
    <x v="0"/>
    <n v="1185732"/>
    <d v="2020-02-02T00:00:00"/>
    <x v="0"/>
    <x v="0"/>
    <s v="New York"/>
    <x v="2"/>
    <n v="28"/>
    <n v="315"/>
    <n v="8820"/>
    <n v="3351.6"/>
    <n v="0.38"/>
    <x v="1"/>
    <x v="1"/>
    <x v="0"/>
  </r>
  <r>
    <x v="0"/>
    <n v="1185732"/>
    <d v="2020-02-03T00:00:00"/>
    <x v="0"/>
    <x v="0"/>
    <s v="New York"/>
    <x v="3"/>
    <n v="31"/>
    <n v="289"/>
    <n v="8959"/>
    <n v="3314.83"/>
    <n v="0.37"/>
    <x v="1"/>
    <x v="1"/>
    <x v="0"/>
  </r>
  <r>
    <x v="0"/>
    <n v="1185732"/>
    <d v="2020-02-04T00:00:00"/>
    <x v="0"/>
    <x v="0"/>
    <s v="New York"/>
    <x v="4"/>
    <n v="44"/>
    <n v="281"/>
    <n v="12364"/>
    <n v="4451.04"/>
    <n v="0.36"/>
    <x v="1"/>
    <x v="1"/>
    <x v="0"/>
  </r>
  <r>
    <x v="0"/>
    <n v="1185732"/>
    <d v="2020-02-05T00:00:00"/>
    <x v="0"/>
    <x v="0"/>
    <s v="New York"/>
    <x v="5"/>
    <n v="39"/>
    <n v="333"/>
    <n v="12987"/>
    <n v="3506.4900000000002"/>
    <n v="0.27"/>
    <x v="1"/>
    <x v="1"/>
    <x v="0"/>
  </r>
  <r>
    <x v="0"/>
    <n v="1185732"/>
    <d v="2020-02-06T00:00:00"/>
    <x v="0"/>
    <x v="0"/>
    <s v="New York"/>
    <x v="0"/>
    <n v="44"/>
    <n v="366"/>
    <n v="16104"/>
    <n v="8374.08"/>
    <n v="0.52"/>
    <x v="1"/>
    <x v="1"/>
    <x v="0"/>
  </r>
  <r>
    <x v="0"/>
    <n v="1185732"/>
    <d v="2020-02-07T00:00:00"/>
    <x v="0"/>
    <x v="0"/>
    <s v="New York"/>
    <x v="1"/>
    <n v="37"/>
    <n v="296"/>
    <n v="10952"/>
    <n v="3833.2"/>
    <n v="0.35"/>
    <x v="1"/>
    <x v="1"/>
    <x v="0"/>
  </r>
  <r>
    <x v="0"/>
    <n v="1185732"/>
    <d v="2020-02-08T00:00:00"/>
    <x v="0"/>
    <x v="0"/>
    <s v="New York"/>
    <x v="2"/>
    <n v="36"/>
    <n v="288"/>
    <n v="10368"/>
    <n v="4354.5599999999995"/>
    <n v="0.42"/>
    <x v="1"/>
    <x v="1"/>
    <x v="0"/>
  </r>
  <r>
    <x v="0"/>
    <n v="1185732"/>
    <d v="2020-02-09T00:00:00"/>
    <x v="0"/>
    <x v="0"/>
    <s v="New York"/>
    <x v="3"/>
    <n v="33"/>
    <n v="289"/>
    <n v="9537"/>
    <n v="3814.7999999999997"/>
    <n v="0.39999999999999997"/>
    <x v="1"/>
    <x v="1"/>
    <x v="0"/>
  </r>
  <r>
    <x v="0"/>
    <n v="1185732"/>
    <d v="2020-02-10T00:00:00"/>
    <x v="0"/>
    <x v="0"/>
    <s v="New York"/>
    <x v="4"/>
    <n v="47"/>
    <n v="280"/>
    <n v="13160"/>
    <n v="4606"/>
    <n v="0.35"/>
    <x v="1"/>
    <x v="1"/>
    <x v="0"/>
  </r>
  <r>
    <x v="0"/>
    <n v="1185732"/>
    <d v="2020-03-03T00:00:00"/>
    <x v="0"/>
    <x v="0"/>
    <s v="New York"/>
    <x v="5"/>
    <n v="44"/>
    <n v="320"/>
    <n v="14080"/>
    <n v="4083.2"/>
    <n v="0.28999999999999998"/>
    <x v="1"/>
    <x v="2"/>
    <x v="0"/>
  </r>
  <r>
    <x v="0"/>
    <n v="1185732"/>
    <d v="2020-03-04T00:00:00"/>
    <x v="0"/>
    <x v="0"/>
    <s v="New York"/>
    <x v="0"/>
    <n v="47"/>
    <n v="400"/>
    <n v="18800"/>
    <n v="9776"/>
    <n v="0.52"/>
    <x v="1"/>
    <x v="2"/>
    <x v="0"/>
  </r>
  <r>
    <x v="0"/>
    <n v="1185732"/>
    <d v="2020-03-05T00:00:00"/>
    <x v="0"/>
    <x v="0"/>
    <s v="New York"/>
    <x v="1"/>
    <n v="41"/>
    <n v="340"/>
    <n v="13940"/>
    <n v="4739.5999999999995"/>
    <n v="0.33999999999999997"/>
    <x v="1"/>
    <x v="2"/>
    <x v="0"/>
  </r>
  <r>
    <x v="0"/>
    <n v="1185732"/>
    <d v="2020-03-06T00:00:00"/>
    <x v="0"/>
    <x v="0"/>
    <s v="New York"/>
    <x v="2"/>
    <n v="37"/>
    <n v="296"/>
    <n v="10952"/>
    <n v="4490.32"/>
    <n v="0.41"/>
    <x v="1"/>
    <x v="2"/>
    <x v="0"/>
  </r>
  <r>
    <x v="0"/>
    <n v="1185732"/>
    <d v="2020-03-07T00:00:00"/>
    <x v="0"/>
    <x v="0"/>
    <s v="New York"/>
    <x v="3"/>
    <n v="38"/>
    <n v="297"/>
    <n v="11286"/>
    <n v="4288.68"/>
    <n v="0.38"/>
    <x v="1"/>
    <x v="2"/>
    <x v="0"/>
  </r>
  <r>
    <x v="0"/>
    <n v="1185732"/>
    <d v="2020-03-08T00:00:00"/>
    <x v="0"/>
    <x v="0"/>
    <s v="New York"/>
    <x v="4"/>
    <n v="45"/>
    <n v="288"/>
    <n v="12960"/>
    <n v="4406.3999999999996"/>
    <n v="0.33999999999999997"/>
    <x v="1"/>
    <x v="2"/>
    <x v="0"/>
  </r>
  <r>
    <x v="0"/>
    <n v="1185732"/>
    <d v="2020-03-09T00:00:00"/>
    <x v="0"/>
    <x v="0"/>
    <s v="New York"/>
    <x v="5"/>
    <n v="46"/>
    <n v="347"/>
    <n v="15962"/>
    <n v="5107.84"/>
    <n v="0.32"/>
    <x v="1"/>
    <x v="2"/>
    <x v="0"/>
  </r>
  <r>
    <x v="0"/>
    <n v="1185732"/>
    <d v="2020-03-10T00:00:00"/>
    <x v="0"/>
    <x v="0"/>
    <s v="New York"/>
    <x v="0"/>
    <n v="44"/>
    <n v="434"/>
    <n v="19096"/>
    <n v="9929.92"/>
    <n v="0.52"/>
    <x v="1"/>
    <x v="2"/>
    <x v="0"/>
  </r>
  <r>
    <x v="0"/>
    <n v="1185732"/>
    <d v="2020-03-11T00:00:00"/>
    <x v="0"/>
    <x v="0"/>
    <s v="New York"/>
    <x v="1"/>
    <n v="41"/>
    <n v="318"/>
    <n v="13038"/>
    <n v="4824.0599999999995"/>
    <n v="0.37"/>
    <x v="1"/>
    <x v="2"/>
    <x v="0"/>
  </r>
  <r>
    <x v="0"/>
    <n v="1185732"/>
    <d v="2020-03-12T00:00:00"/>
    <x v="0"/>
    <x v="0"/>
    <s v="New York"/>
    <x v="2"/>
    <n v="35"/>
    <n v="295"/>
    <n v="10325"/>
    <n v="4336.5"/>
    <n v="0.42"/>
    <x v="1"/>
    <x v="2"/>
    <x v="0"/>
  </r>
  <r>
    <x v="0"/>
    <n v="1185732"/>
    <d v="2020-03-13T00:00:00"/>
    <x v="0"/>
    <x v="0"/>
    <s v="New York"/>
    <x v="3"/>
    <n v="35"/>
    <n v="270"/>
    <n v="9450"/>
    <n v="3496.5"/>
    <n v="0.37"/>
    <x v="1"/>
    <x v="2"/>
    <x v="0"/>
  </r>
  <r>
    <x v="0"/>
    <n v="1185732"/>
    <d v="2020-03-14T00:00:00"/>
    <x v="0"/>
    <x v="0"/>
    <s v="New York"/>
    <x v="4"/>
    <n v="46"/>
    <n v="278"/>
    <n v="12788"/>
    <n v="4347.9199999999992"/>
    <n v="0.33999999999999997"/>
    <x v="1"/>
    <x v="2"/>
    <x v="0"/>
  </r>
  <r>
    <x v="0"/>
    <n v="1185732"/>
    <d v="2020-03-15T00:00:00"/>
    <x v="0"/>
    <x v="0"/>
    <s v="New York"/>
    <x v="5"/>
    <n v="47"/>
    <n v="352"/>
    <n v="16544"/>
    <n v="4466.88"/>
    <n v="0.27"/>
    <x v="1"/>
    <x v="2"/>
    <x v="0"/>
  </r>
  <r>
    <x v="0"/>
    <n v="1185732"/>
    <d v="2020-03-16T00:00:00"/>
    <x v="0"/>
    <x v="0"/>
    <s v="New York"/>
    <x v="0"/>
    <n v="41"/>
    <n v="375"/>
    <n v="15375"/>
    <n v="7995"/>
    <n v="0.52"/>
    <x v="1"/>
    <x v="2"/>
    <x v="0"/>
  </r>
  <r>
    <x v="0"/>
    <n v="1185732"/>
    <d v="2020-03-17T00:00:00"/>
    <x v="0"/>
    <x v="0"/>
    <s v="New York"/>
    <x v="1"/>
    <n v="37"/>
    <n v="359"/>
    <n v="13283"/>
    <n v="4516.2199999999993"/>
    <n v="0.33999999999999997"/>
    <x v="1"/>
    <x v="2"/>
    <x v="0"/>
  </r>
  <r>
    <x v="0"/>
    <n v="1185732"/>
    <d v="2020-03-18T00:00:00"/>
    <x v="0"/>
    <x v="0"/>
    <s v="New York"/>
    <x v="2"/>
    <n v="37"/>
    <n v="314"/>
    <n v="11618"/>
    <n v="4298.66"/>
    <n v="0.37"/>
    <x v="1"/>
    <x v="2"/>
    <x v="0"/>
  </r>
  <r>
    <x v="0"/>
    <n v="1185732"/>
    <d v="2020-03-31T00:00:00"/>
    <x v="0"/>
    <x v="0"/>
    <s v="New York"/>
    <x v="3"/>
    <n v="40"/>
    <n v="324"/>
    <n v="12960"/>
    <n v="5184"/>
    <n v="0.39999999999999997"/>
    <x v="1"/>
    <x v="2"/>
    <x v="0"/>
  </r>
  <r>
    <x v="1"/>
    <n v="1185732"/>
    <d v="2020-04-17T00:00:00"/>
    <x v="0"/>
    <x v="0"/>
    <s v="New York"/>
    <x v="4"/>
    <n v="43"/>
    <n v="279"/>
    <n v="11997"/>
    <n v="3959.0099999999993"/>
    <n v="0.32999999999999996"/>
    <x v="1"/>
    <x v="3"/>
    <x v="0"/>
  </r>
  <r>
    <x v="1"/>
    <n v="1185732"/>
    <d v="2020-04-18T00:00:00"/>
    <x v="0"/>
    <x v="0"/>
    <s v="New York"/>
    <x v="5"/>
    <n v="48"/>
    <n v="355"/>
    <n v="17040"/>
    <n v="5112"/>
    <n v="0.3"/>
    <x v="1"/>
    <x v="3"/>
    <x v="0"/>
  </r>
  <r>
    <x v="1"/>
    <n v="1185732"/>
    <d v="2020-04-19T00:00:00"/>
    <x v="0"/>
    <x v="0"/>
    <s v="New York"/>
    <x v="0"/>
    <n v="39"/>
    <n v="408"/>
    <n v="15912"/>
    <n v="8751.6"/>
    <n v="0.55000000000000004"/>
    <x v="1"/>
    <x v="3"/>
    <x v="0"/>
  </r>
  <r>
    <x v="1"/>
    <n v="1185732"/>
    <d v="2020-04-20T00:00:00"/>
    <x v="0"/>
    <x v="0"/>
    <s v="New York"/>
    <x v="1"/>
    <n v="43"/>
    <n v="350"/>
    <n v="15050"/>
    <n v="4966.4999999999991"/>
    <n v="0.32999999999999996"/>
    <x v="1"/>
    <x v="3"/>
    <x v="0"/>
  </r>
  <r>
    <x v="1"/>
    <n v="1185732"/>
    <d v="2020-04-21T00:00:00"/>
    <x v="0"/>
    <x v="0"/>
    <s v="New York"/>
    <x v="2"/>
    <n v="36"/>
    <n v="315"/>
    <n v="11340"/>
    <n v="4422.5999999999995"/>
    <n v="0.38999999999999996"/>
    <x v="1"/>
    <x v="3"/>
    <x v="0"/>
  </r>
  <r>
    <x v="1"/>
    <n v="1185732"/>
    <d v="2020-04-22T00:00:00"/>
    <x v="0"/>
    <x v="0"/>
    <s v="New York"/>
    <x v="3"/>
    <n v="34"/>
    <n v="306"/>
    <n v="10404"/>
    <n v="4057.5599999999995"/>
    <n v="0.38999999999999996"/>
    <x v="1"/>
    <x v="3"/>
    <x v="0"/>
  </r>
  <r>
    <x v="1"/>
    <n v="1185732"/>
    <d v="2020-04-23T00:00:00"/>
    <x v="0"/>
    <x v="0"/>
    <s v="New York"/>
    <x v="4"/>
    <n v="44"/>
    <n v="315"/>
    <n v="13860"/>
    <n v="5128.2"/>
    <n v="0.37"/>
    <x v="1"/>
    <x v="3"/>
    <x v="0"/>
  </r>
  <r>
    <x v="1"/>
    <n v="1185732"/>
    <d v="2020-04-24T00:00:00"/>
    <x v="0"/>
    <x v="0"/>
    <s v="New York"/>
    <x v="5"/>
    <n v="45"/>
    <n v="350"/>
    <n v="15750"/>
    <n v="4725"/>
    <n v="0.3"/>
    <x v="1"/>
    <x v="3"/>
    <x v="0"/>
  </r>
  <r>
    <x v="1"/>
    <n v="1185732"/>
    <d v="2020-04-25T00:00:00"/>
    <x v="0"/>
    <x v="0"/>
    <s v="New York"/>
    <x v="4"/>
    <n v="51"/>
    <n v="289"/>
    <n v="14739"/>
    <n v="4716.4800000000005"/>
    <n v="0.32"/>
    <x v="1"/>
    <x v="3"/>
    <x v="0"/>
  </r>
  <r>
    <x v="1"/>
    <n v="1185732"/>
    <d v="2020-04-26T00:00:00"/>
    <x v="0"/>
    <x v="0"/>
    <s v="New York"/>
    <x v="5"/>
    <n v="50"/>
    <n v="330"/>
    <n v="16500"/>
    <n v="4620"/>
    <n v="0.28000000000000003"/>
    <x v="1"/>
    <x v="3"/>
    <x v="0"/>
  </r>
  <r>
    <x v="1"/>
    <n v="1185732"/>
    <d v="2020-04-27T00:00:00"/>
    <x v="0"/>
    <x v="0"/>
    <s v="New York"/>
    <x v="0"/>
    <n v="46"/>
    <n v="403"/>
    <n v="18538"/>
    <n v="10381.280000000001"/>
    <n v="0.56000000000000005"/>
    <x v="1"/>
    <x v="3"/>
    <x v="0"/>
  </r>
  <r>
    <x v="1"/>
    <n v="1185732"/>
    <d v="2020-04-28T00:00:00"/>
    <x v="0"/>
    <x v="0"/>
    <s v="New York"/>
    <x v="1"/>
    <n v="40"/>
    <n v="312"/>
    <n v="12480"/>
    <n v="4492.8"/>
    <n v="0.36"/>
    <x v="1"/>
    <x v="3"/>
    <x v="0"/>
  </r>
  <r>
    <x v="1"/>
    <n v="1185732"/>
    <d v="2020-04-29T00:00:00"/>
    <x v="0"/>
    <x v="0"/>
    <s v="New York"/>
    <x v="2"/>
    <n v="43"/>
    <n v="294"/>
    <n v="12642"/>
    <n v="5309.6399999999994"/>
    <n v="0.42"/>
    <x v="1"/>
    <x v="3"/>
    <x v="0"/>
  </r>
  <r>
    <x v="1"/>
    <n v="1185732"/>
    <d v="2020-04-30T00:00:00"/>
    <x v="0"/>
    <x v="0"/>
    <s v="New York"/>
    <x v="3"/>
    <n v="41"/>
    <n v="270"/>
    <n v="11070"/>
    <n v="4095.9"/>
    <n v="0.37"/>
    <x v="1"/>
    <x v="3"/>
    <x v="0"/>
  </r>
  <r>
    <x v="1"/>
    <n v="1185732"/>
    <d v="2020-05-01T00:00:00"/>
    <x v="0"/>
    <x v="0"/>
    <s v="New York"/>
    <x v="4"/>
    <n v="47"/>
    <n v="280"/>
    <n v="13160"/>
    <n v="4737.5999999999995"/>
    <n v="0.36"/>
    <x v="1"/>
    <x v="4"/>
    <x v="0"/>
  </r>
  <r>
    <x v="1"/>
    <n v="1185732"/>
    <d v="2020-05-02T00:00:00"/>
    <x v="0"/>
    <x v="0"/>
    <s v="New York"/>
    <x v="5"/>
    <n v="53"/>
    <n v="322"/>
    <n v="17066"/>
    <n v="4778.4800000000005"/>
    <n v="0.28000000000000003"/>
    <x v="1"/>
    <x v="4"/>
    <x v="0"/>
  </r>
  <r>
    <x v="1"/>
    <n v="1185732"/>
    <d v="2020-05-03T00:00:00"/>
    <x v="0"/>
    <x v="0"/>
    <s v="New York"/>
    <x v="0"/>
    <n v="48"/>
    <n v="420"/>
    <n v="20160"/>
    <n v="11289.6"/>
    <n v="0.56000000000000005"/>
    <x v="1"/>
    <x v="4"/>
    <x v="0"/>
  </r>
  <r>
    <x v="1"/>
    <n v="1185732"/>
    <d v="2020-05-04T00:00:00"/>
    <x v="0"/>
    <x v="0"/>
    <s v="New York"/>
    <x v="1"/>
    <n v="43"/>
    <n v="310"/>
    <n v="13330"/>
    <n v="4665.5"/>
    <n v="0.35"/>
    <x v="1"/>
    <x v="4"/>
    <x v="0"/>
  </r>
  <r>
    <x v="1"/>
    <n v="1185732"/>
    <d v="2020-05-05T00:00:00"/>
    <x v="0"/>
    <x v="0"/>
    <s v="New York"/>
    <x v="2"/>
    <n v="42"/>
    <n v="333"/>
    <n v="13986"/>
    <n v="5594.4"/>
    <n v="0.39999999999999997"/>
    <x v="1"/>
    <x v="4"/>
    <x v="0"/>
  </r>
  <r>
    <x v="1"/>
    <n v="1185732"/>
    <d v="2020-05-06T00:00:00"/>
    <x v="0"/>
    <x v="0"/>
    <s v="New York"/>
    <x v="3"/>
    <n v="41"/>
    <n v="306"/>
    <n v="12546"/>
    <n v="5018.3999999999996"/>
    <n v="0.39999999999999997"/>
    <x v="1"/>
    <x v="4"/>
    <x v="0"/>
  </r>
  <r>
    <x v="1"/>
    <n v="1185732"/>
    <d v="2020-05-07T00:00:00"/>
    <x v="0"/>
    <x v="0"/>
    <s v="New York"/>
    <x v="4"/>
    <n v="48"/>
    <n v="279"/>
    <n v="13392"/>
    <n v="4955.04"/>
    <n v="0.37"/>
    <x v="1"/>
    <x v="4"/>
    <x v="0"/>
  </r>
  <r>
    <x v="1"/>
    <n v="1185732"/>
    <d v="2020-07-18T00:00:00"/>
    <x v="0"/>
    <x v="0"/>
    <s v="New York"/>
    <x v="5"/>
    <n v="48"/>
    <n v="340"/>
    <n v="16320"/>
    <n v="4896"/>
    <n v="0.3"/>
    <x v="1"/>
    <x v="5"/>
    <x v="0"/>
  </r>
  <r>
    <x v="2"/>
    <n v="1197831"/>
    <d v="2020-07-19T00:00:00"/>
    <x v="0"/>
    <x v="0"/>
    <s v="New York"/>
    <x v="0"/>
    <n v="20"/>
    <n v="270"/>
    <n v="5400"/>
    <n v="2105.9999999999995"/>
    <n v="0.38999999999999996"/>
    <x v="1"/>
    <x v="5"/>
    <x v="0"/>
  </r>
  <r>
    <x v="2"/>
    <n v="1197831"/>
    <d v="2020-07-20T00:00:00"/>
    <x v="0"/>
    <x v="0"/>
    <s v="New York"/>
    <x v="1"/>
    <n v="26"/>
    <n v="270"/>
    <n v="7020"/>
    <n v="2597.4"/>
    <n v="0.37"/>
    <x v="1"/>
    <x v="5"/>
    <x v="0"/>
  </r>
  <r>
    <x v="2"/>
    <n v="1197831"/>
    <d v="2020-07-21T00:00:00"/>
    <x v="0"/>
    <x v="0"/>
    <s v="New York"/>
    <x v="2"/>
    <n v="27"/>
    <n v="238"/>
    <n v="6426"/>
    <n v="2506.14"/>
    <n v="0.38999999999999996"/>
    <x v="1"/>
    <x v="5"/>
    <x v="0"/>
  </r>
  <r>
    <x v="2"/>
    <n v="1197831"/>
    <d v="2020-07-22T00:00:00"/>
    <x v="0"/>
    <x v="0"/>
    <s v="New York"/>
    <x v="3"/>
    <n v="27"/>
    <n v="210"/>
    <n v="5670"/>
    <n v="2948.4"/>
    <n v="0.52"/>
    <x v="1"/>
    <x v="5"/>
    <x v="0"/>
  </r>
  <r>
    <x v="2"/>
    <n v="1197831"/>
    <d v="2020-07-23T00:00:00"/>
    <x v="1"/>
    <x v="1"/>
    <s v="Houston"/>
    <x v="4"/>
    <n v="26"/>
    <n v="176"/>
    <n v="4576"/>
    <n v="1555.84"/>
    <n v="0.33999999999999997"/>
    <x v="1"/>
    <x v="5"/>
    <x v="0"/>
  </r>
  <r>
    <x v="2"/>
    <n v="1197831"/>
    <d v="2020-07-24T00:00:00"/>
    <x v="1"/>
    <x v="1"/>
    <s v="Houston"/>
    <x v="5"/>
    <n v="25"/>
    <n v="224"/>
    <n v="5600"/>
    <n v="3136.0000000000005"/>
    <n v="0.56000000000000005"/>
    <x v="1"/>
    <x v="5"/>
    <x v="0"/>
  </r>
  <r>
    <x v="2"/>
    <n v="1197831"/>
    <d v="2020-07-25T00:00:00"/>
    <x v="1"/>
    <x v="1"/>
    <s v="Houston"/>
    <x v="0"/>
    <n v="20"/>
    <n v="255"/>
    <n v="5100"/>
    <n v="2091"/>
    <n v="0.41"/>
    <x v="1"/>
    <x v="5"/>
    <x v="0"/>
  </r>
  <r>
    <x v="2"/>
    <n v="1197831"/>
    <d v="2020-07-26T00:00:00"/>
    <x v="1"/>
    <x v="1"/>
    <s v="Houston"/>
    <x v="1"/>
    <n v="23"/>
    <n v="289"/>
    <n v="6647"/>
    <n v="2791.74"/>
    <n v="0.42"/>
    <x v="1"/>
    <x v="5"/>
    <x v="0"/>
  </r>
  <r>
    <x v="2"/>
    <n v="1197831"/>
    <d v="2020-07-27T00:00:00"/>
    <x v="1"/>
    <x v="1"/>
    <s v="Houston"/>
    <x v="2"/>
    <n v="27"/>
    <n v="236"/>
    <n v="6372"/>
    <n v="2612.52"/>
    <n v="0.41"/>
    <x v="1"/>
    <x v="5"/>
    <x v="0"/>
  </r>
  <r>
    <x v="2"/>
    <n v="1197831"/>
    <d v="2020-07-28T00:00:00"/>
    <x v="1"/>
    <x v="1"/>
    <s v="Houston"/>
    <x v="3"/>
    <n v="26"/>
    <n v="213"/>
    <n v="5538"/>
    <n v="2769"/>
    <n v="0.5"/>
    <x v="1"/>
    <x v="5"/>
    <x v="0"/>
  </r>
  <r>
    <x v="2"/>
    <n v="1197831"/>
    <d v="2020-07-29T00:00:00"/>
    <x v="1"/>
    <x v="1"/>
    <s v="Houston"/>
    <x v="4"/>
    <n v="28"/>
    <n v="160"/>
    <n v="4480"/>
    <n v="1478.3999999999999"/>
    <n v="0.32999999999999996"/>
    <x v="1"/>
    <x v="5"/>
    <x v="0"/>
  </r>
  <r>
    <x v="2"/>
    <n v="1197831"/>
    <d v="2020-07-30T00:00:00"/>
    <x v="1"/>
    <x v="1"/>
    <s v="Houston"/>
    <x v="5"/>
    <n v="26"/>
    <n v="231"/>
    <n v="6006"/>
    <n v="3303.3"/>
    <n v="0.55000000000000004"/>
    <x v="1"/>
    <x v="5"/>
    <x v="0"/>
  </r>
  <r>
    <x v="2"/>
    <n v="1197831"/>
    <d v="2020-07-31T00:00:00"/>
    <x v="1"/>
    <x v="1"/>
    <s v="Houston"/>
    <x v="0"/>
    <n v="20"/>
    <n v="306"/>
    <n v="6120"/>
    <n v="2570.4"/>
    <n v="0.42"/>
    <x v="1"/>
    <x v="5"/>
    <x v="0"/>
  </r>
  <r>
    <x v="2"/>
    <n v="1197831"/>
    <d v="2020-08-01T00:00:00"/>
    <x v="1"/>
    <x v="1"/>
    <s v="Houston"/>
    <x v="1"/>
    <n v="30"/>
    <n v="263"/>
    <n v="7890"/>
    <n v="3077.0999999999995"/>
    <n v="0.38999999999999996"/>
    <x v="1"/>
    <x v="6"/>
    <x v="0"/>
  </r>
  <r>
    <x v="2"/>
    <n v="1197831"/>
    <d v="2020-08-02T00:00:00"/>
    <x v="1"/>
    <x v="1"/>
    <s v="Houston"/>
    <x v="2"/>
    <n v="23"/>
    <n v="224"/>
    <n v="5152"/>
    <n v="2163.84"/>
    <n v="0.42"/>
    <x v="1"/>
    <x v="6"/>
    <x v="0"/>
  </r>
  <r>
    <x v="2"/>
    <n v="1197831"/>
    <d v="2020-08-03T00:00:00"/>
    <x v="1"/>
    <x v="1"/>
    <s v="Houston"/>
    <x v="3"/>
    <n v="30"/>
    <n v="204"/>
    <n v="6120"/>
    <n v="2937.6"/>
    <n v="0.48"/>
    <x v="1"/>
    <x v="6"/>
    <x v="0"/>
  </r>
  <r>
    <x v="2"/>
    <n v="1197831"/>
    <d v="2020-08-04T00:00:00"/>
    <x v="1"/>
    <x v="1"/>
    <s v="Houston"/>
    <x v="4"/>
    <n v="35"/>
    <n v="155"/>
    <n v="5425"/>
    <n v="1736"/>
    <n v="0.32"/>
    <x v="1"/>
    <x v="6"/>
    <x v="0"/>
  </r>
  <r>
    <x v="2"/>
    <n v="1197831"/>
    <d v="2020-08-05T00:00:00"/>
    <x v="1"/>
    <x v="1"/>
    <s v="Houston"/>
    <x v="5"/>
    <n v="29"/>
    <n v="228"/>
    <n v="6612"/>
    <n v="3636.6000000000004"/>
    <n v="0.55000000000000004"/>
    <x v="1"/>
    <x v="6"/>
    <x v="0"/>
  </r>
  <r>
    <x v="2"/>
    <n v="1197831"/>
    <d v="2020-08-06T00:00:00"/>
    <x v="1"/>
    <x v="1"/>
    <s v="Houston"/>
    <x v="0"/>
    <n v="23"/>
    <n v="306"/>
    <n v="7038"/>
    <n v="2604.06"/>
    <n v="0.37"/>
    <x v="1"/>
    <x v="6"/>
    <x v="0"/>
  </r>
  <r>
    <x v="2"/>
    <n v="1197831"/>
    <d v="2020-08-07T00:00:00"/>
    <x v="1"/>
    <x v="1"/>
    <s v="Houston"/>
    <x v="1"/>
    <n v="29"/>
    <n v="306"/>
    <n v="8874"/>
    <n v="3638.3399999999997"/>
    <n v="0.41"/>
    <x v="1"/>
    <x v="6"/>
    <x v="0"/>
  </r>
  <r>
    <x v="2"/>
    <n v="1197831"/>
    <d v="2020-08-08T00:00:00"/>
    <x v="1"/>
    <x v="1"/>
    <s v="Houston"/>
    <x v="2"/>
    <n v="24"/>
    <n v="232"/>
    <n v="5568"/>
    <n v="2060.16"/>
    <n v="0.37"/>
    <x v="1"/>
    <x v="6"/>
    <x v="0"/>
  </r>
  <r>
    <x v="2"/>
    <n v="1197831"/>
    <d v="2020-08-09T00:00:00"/>
    <x v="1"/>
    <x v="1"/>
    <s v="Houston"/>
    <x v="3"/>
    <n v="28"/>
    <n v="213"/>
    <n v="5964"/>
    <n v="2862.72"/>
    <n v="0.48"/>
    <x v="1"/>
    <x v="6"/>
    <x v="0"/>
  </r>
  <r>
    <x v="1"/>
    <n v="1197831"/>
    <d v="2020-08-10T00:00:00"/>
    <x v="1"/>
    <x v="1"/>
    <s v="Houston"/>
    <x v="4"/>
    <n v="34"/>
    <n v="179"/>
    <n v="6086"/>
    <n v="2069.2399999999998"/>
    <n v="0.33999999999999997"/>
    <x v="1"/>
    <x v="6"/>
    <x v="0"/>
  </r>
  <r>
    <x v="1"/>
    <n v="1197831"/>
    <d v="2020-08-11T00:00:00"/>
    <x v="1"/>
    <x v="1"/>
    <s v="Houston"/>
    <x v="5"/>
    <n v="27"/>
    <n v="272"/>
    <n v="7344"/>
    <n v="4039.2000000000003"/>
    <n v="0.55000000000000004"/>
    <x v="1"/>
    <x v="6"/>
    <x v="0"/>
  </r>
  <r>
    <x v="1"/>
    <n v="1197831"/>
    <d v="2020-08-12T00:00:00"/>
    <x v="1"/>
    <x v="1"/>
    <s v="Houston"/>
    <x v="0"/>
    <n v="24"/>
    <n v="315"/>
    <n v="7560"/>
    <n v="2948.3999999999996"/>
    <n v="0.38999999999999996"/>
    <x v="1"/>
    <x v="6"/>
    <x v="0"/>
  </r>
  <r>
    <x v="1"/>
    <n v="1197831"/>
    <d v="2020-08-13T00:00:00"/>
    <x v="1"/>
    <x v="1"/>
    <s v="Houston"/>
    <x v="1"/>
    <n v="30"/>
    <n v="287"/>
    <n v="8610"/>
    <n v="3616.2"/>
    <n v="0.42"/>
    <x v="1"/>
    <x v="6"/>
    <x v="0"/>
  </r>
  <r>
    <x v="1"/>
    <n v="1197831"/>
    <d v="2020-08-14T00:00:00"/>
    <x v="1"/>
    <x v="1"/>
    <s v="Houston"/>
    <x v="2"/>
    <n v="23"/>
    <n v="240"/>
    <n v="5520"/>
    <n v="2042.3999999999999"/>
    <n v="0.37"/>
    <x v="1"/>
    <x v="6"/>
    <x v="0"/>
  </r>
  <r>
    <x v="1"/>
    <n v="1197831"/>
    <d v="2020-08-15T00:00:00"/>
    <x v="1"/>
    <x v="1"/>
    <s v="Houston"/>
    <x v="3"/>
    <n v="31"/>
    <n v="245"/>
    <n v="7595"/>
    <n v="3873.4500000000003"/>
    <n v="0.51"/>
    <x v="1"/>
    <x v="6"/>
    <x v="0"/>
  </r>
  <r>
    <x v="1"/>
    <n v="1197831"/>
    <d v="2020-08-16T00:00:00"/>
    <x v="1"/>
    <x v="1"/>
    <s v="Houston"/>
    <x v="4"/>
    <n v="35"/>
    <n v="180"/>
    <n v="6300"/>
    <n v="2205"/>
    <n v="0.35"/>
    <x v="1"/>
    <x v="6"/>
    <x v="0"/>
  </r>
  <r>
    <x v="1"/>
    <n v="1197831"/>
    <d v="2020-08-17T00:00:00"/>
    <x v="1"/>
    <x v="1"/>
    <s v="Houston"/>
    <x v="5"/>
    <n v="32"/>
    <n v="295"/>
    <n v="9440"/>
    <n v="5380.8"/>
    <n v="0.57000000000000006"/>
    <x v="1"/>
    <x v="6"/>
    <x v="0"/>
  </r>
  <r>
    <x v="1"/>
    <n v="1197831"/>
    <d v="2020-08-18T00:00:00"/>
    <x v="1"/>
    <x v="1"/>
    <s v="Houston"/>
    <x v="0"/>
    <n v="28"/>
    <n v="295"/>
    <n v="8260"/>
    <n v="3386.6"/>
    <n v="0.41"/>
    <x v="1"/>
    <x v="6"/>
    <x v="0"/>
  </r>
  <r>
    <x v="1"/>
    <n v="1197831"/>
    <d v="2020-08-19T00:00:00"/>
    <x v="1"/>
    <x v="1"/>
    <s v="Houston"/>
    <x v="1"/>
    <n v="33"/>
    <n v="323"/>
    <n v="10659"/>
    <n v="4476.78"/>
    <n v="0.42"/>
    <x v="1"/>
    <x v="6"/>
    <x v="0"/>
  </r>
  <r>
    <x v="1"/>
    <n v="1197831"/>
    <d v="2020-08-20T00:00:00"/>
    <x v="1"/>
    <x v="1"/>
    <s v="Houston"/>
    <x v="2"/>
    <n v="27"/>
    <n v="264"/>
    <n v="7128"/>
    <n v="2851.2"/>
    <n v="0.39999999999999997"/>
    <x v="1"/>
    <x v="6"/>
    <x v="0"/>
  </r>
  <r>
    <x v="1"/>
    <n v="1197831"/>
    <d v="2020-08-21T00:00:00"/>
    <x v="1"/>
    <x v="1"/>
    <s v="Houston"/>
    <x v="3"/>
    <n v="26"/>
    <n v="263"/>
    <n v="6838"/>
    <n v="3282.24"/>
    <n v="0.48"/>
    <x v="1"/>
    <x v="6"/>
    <x v="0"/>
  </r>
  <r>
    <x v="1"/>
    <n v="1197831"/>
    <d v="2020-08-22T00:00:00"/>
    <x v="1"/>
    <x v="1"/>
    <s v="Houston"/>
    <x v="4"/>
    <n v="29"/>
    <n v="221"/>
    <n v="6409"/>
    <n v="2050.88"/>
    <n v="0.32"/>
    <x v="1"/>
    <x v="6"/>
    <x v="0"/>
  </r>
  <r>
    <x v="1"/>
    <n v="1197831"/>
    <d v="2020-08-23T00:00:00"/>
    <x v="1"/>
    <x v="1"/>
    <s v="Houston"/>
    <x v="5"/>
    <n v="38"/>
    <n v="350"/>
    <n v="13300"/>
    <n v="7581.0000000000009"/>
    <n v="0.57000000000000006"/>
    <x v="1"/>
    <x v="6"/>
    <x v="0"/>
  </r>
  <r>
    <x v="1"/>
    <n v="1197831"/>
    <d v="2020-08-24T00:00:00"/>
    <x v="1"/>
    <x v="1"/>
    <s v="Houston"/>
    <x v="0"/>
    <n v="29"/>
    <n v="295"/>
    <n v="8555"/>
    <n v="3421.9999999999995"/>
    <n v="0.39999999999999997"/>
    <x v="1"/>
    <x v="6"/>
    <x v="0"/>
  </r>
  <r>
    <x v="1"/>
    <n v="1197831"/>
    <d v="2020-08-25T00:00:00"/>
    <x v="1"/>
    <x v="1"/>
    <s v="Houston"/>
    <x v="1"/>
    <n v="32"/>
    <n v="285"/>
    <n v="9120"/>
    <n v="3830.3999999999996"/>
    <n v="0.42"/>
    <x v="1"/>
    <x v="6"/>
    <x v="0"/>
  </r>
  <r>
    <x v="1"/>
    <n v="1197831"/>
    <d v="2020-08-26T00:00:00"/>
    <x v="1"/>
    <x v="1"/>
    <s v="Houston"/>
    <x v="2"/>
    <n v="29"/>
    <n v="374"/>
    <n v="10846"/>
    <n v="4446.8599999999997"/>
    <n v="0.41"/>
    <x v="1"/>
    <x v="6"/>
    <x v="0"/>
  </r>
  <r>
    <x v="1"/>
    <n v="1197831"/>
    <d v="2020-08-27T00:00:00"/>
    <x v="1"/>
    <x v="1"/>
    <s v="Houston"/>
    <x v="3"/>
    <n v="28"/>
    <n v="224"/>
    <n v="6272"/>
    <n v="3261.44"/>
    <n v="0.52"/>
    <x v="1"/>
    <x v="6"/>
    <x v="0"/>
  </r>
  <r>
    <x v="1"/>
    <n v="1197831"/>
    <d v="2020-08-28T00:00:00"/>
    <x v="1"/>
    <x v="1"/>
    <s v="Houston"/>
    <x v="4"/>
    <n v="33"/>
    <n v="217"/>
    <n v="7161"/>
    <n v="2577.96"/>
    <n v="0.36"/>
    <x v="1"/>
    <x v="6"/>
    <x v="0"/>
  </r>
  <r>
    <x v="1"/>
    <n v="1197831"/>
    <d v="2020-08-29T00:00:00"/>
    <x v="1"/>
    <x v="1"/>
    <s v="Houston"/>
    <x v="5"/>
    <n v="36"/>
    <n v="302"/>
    <n v="10872"/>
    <n v="5653.4400000000005"/>
    <n v="0.52"/>
    <x v="1"/>
    <x v="6"/>
    <x v="0"/>
  </r>
  <r>
    <x v="1"/>
    <n v="1197831"/>
    <d v="2020-08-30T00:00:00"/>
    <x v="1"/>
    <x v="1"/>
    <s v="Houston"/>
    <x v="0"/>
    <n v="27"/>
    <n v="305"/>
    <n v="8235"/>
    <n v="3046.95"/>
    <n v="0.37"/>
    <x v="1"/>
    <x v="6"/>
    <x v="0"/>
  </r>
  <r>
    <x v="1"/>
    <n v="1197831"/>
    <d v="2020-08-31T00:00:00"/>
    <x v="1"/>
    <x v="1"/>
    <s v="Houston"/>
    <x v="1"/>
    <n v="33"/>
    <n v="305"/>
    <n v="10065"/>
    <n v="3824.7"/>
    <n v="0.38"/>
    <x v="1"/>
    <x v="6"/>
    <x v="0"/>
  </r>
  <r>
    <x v="1"/>
    <n v="1197831"/>
    <d v="2020-09-01T00:00:00"/>
    <x v="1"/>
    <x v="1"/>
    <s v="Houston"/>
    <x v="2"/>
    <n v="29"/>
    <n v="374"/>
    <n v="10846"/>
    <n v="4446.8599999999997"/>
    <n v="0.41"/>
    <x v="1"/>
    <x v="7"/>
    <x v="0"/>
  </r>
  <r>
    <x v="1"/>
    <n v="1197831"/>
    <d v="2020-09-02T00:00:00"/>
    <x v="1"/>
    <x v="1"/>
    <s v="Houston"/>
    <x v="3"/>
    <n v="30"/>
    <n v="215"/>
    <n v="6450"/>
    <n v="3096"/>
    <n v="0.48"/>
    <x v="1"/>
    <x v="7"/>
    <x v="0"/>
  </r>
  <r>
    <x v="1"/>
    <n v="1197831"/>
    <d v="2020-09-03T00:00:00"/>
    <x v="1"/>
    <x v="1"/>
    <s v="Houston"/>
    <x v="4"/>
    <n v="35"/>
    <n v="228"/>
    <n v="7980"/>
    <n v="2713.2"/>
    <n v="0.33999999999999997"/>
    <x v="1"/>
    <x v="7"/>
    <x v="0"/>
  </r>
  <r>
    <x v="1"/>
    <n v="1197831"/>
    <d v="2020-09-04T00:00:00"/>
    <x v="1"/>
    <x v="1"/>
    <s v="Houston"/>
    <x v="5"/>
    <n v="39"/>
    <n v="270"/>
    <n v="10530"/>
    <n v="5686.2000000000007"/>
    <n v="0.54"/>
    <x v="1"/>
    <x v="7"/>
    <x v="0"/>
  </r>
  <r>
    <x v="1"/>
    <n v="1197831"/>
    <d v="2020-09-05T00:00:00"/>
    <x v="1"/>
    <x v="1"/>
    <s v="Houston"/>
    <x v="0"/>
    <n v="33"/>
    <n v="264"/>
    <n v="8712"/>
    <n v="3659.04"/>
    <n v="0.42"/>
    <x v="1"/>
    <x v="7"/>
    <x v="0"/>
  </r>
  <r>
    <x v="1"/>
    <n v="1197831"/>
    <d v="2020-09-06T00:00:00"/>
    <x v="1"/>
    <x v="1"/>
    <s v="Houston"/>
    <x v="1"/>
    <n v="32"/>
    <n v="255"/>
    <n v="8160"/>
    <n v="3019.2"/>
    <n v="0.37"/>
    <x v="1"/>
    <x v="7"/>
    <x v="0"/>
  </r>
  <r>
    <x v="1"/>
    <n v="1197831"/>
    <d v="2020-09-07T00:00:00"/>
    <x v="1"/>
    <x v="1"/>
    <s v="Houston"/>
    <x v="2"/>
    <n v="36"/>
    <n v="315"/>
    <n v="11340"/>
    <n v="4309.2"/>
    <n v="0.38"/>
    <x v="1"/>
    <x v="7"/>
    <x v="0"/>
  </r>
  <r>
    <x v="1"/>
    <n v="1197831"/>
    <d v="2020-09-08T00:00:00"/>
    <x v="1"/>
    <x v="1"/>
    <s v="Houston"/>
    <x v="3"/>
    <n v="37"/>
    <n v="200"/>
    <n v="7400"/>
    <n v="3700"/>
    <n v="0.5"/>
    <x v="1"/>
    <x v="7"/>
    <x v="0"/>
  </r>
  <r>
    <x v="1"/>
    <n v="1197831"/>
    <d v="2020-09-09T00:00:00"/>
    <x v="1"/>
    <x v="1"/>
    <s v="Houston"/>
    <x v="4"/>
    <n v="36"/>
    <n v="206"/>
    <n v="7416"/>
    <n v="2669.7599999999998"/>
    <n v="0.36"/>
    <x v="1"/>
    <x v="7"/>
    <x v="0"/>
  </r>
  <r>
    <x v="1"/>
    <n v="1197831"/>
    <d v="2020-09-10T00:00:00"/>
    <x v="1"/>
    <x v="1"/>
    <s v="Houston"/>
    <x v="5"/>
    <n v="42"/>
    <n v="298"/>
    <n v="12516"/>
    <n v="7134.1200000000008"/>
    <n v="0.57000000000000006"/>
    <x v="1"/>
    <x v="7"/>
    <x v="0"/>
  </r>
  <r>
    <x v="1"/>
    <n v="1197831"/>
    <d v="2020-09-11T00:00:00"/>
    <x v="1"/>
    <x v="1"/>
    <s v="Houston"/>
    <x v="0"/>
    <n v="31"/>
    <n v="272"/>
    <n v="8432"/>
    <n v="3288.4799999999996"/>
    <n v="0.38999999999999996"/>
    <x v="1"/>
    <x v="7"/>
    <x v="0"/>
  </r>
  <r>
    <x v="1"/>
    <n v="1197831"/>
    <d v="2020-09-12T00:00:00"/>
    <x v="1"/>
    <x v="1"/>
    <s v="Houston"/>
    <x v="1"/>
    <n v="29"/>
    <n v="248"/>
    <n v="7192"/>
    <n v="2804.8799999999997"/>
    <n v="0.38999999999999996"/>
    <x v="1"/>
    <x v="7"/>
    <x v="0"/>
  </r>
  <r>
    <x v="1"/>
    <n v="1197831"/>
    <d v="2020-09-13T00:00:00"/>
    <x v="1"/>
    <x v="1"/>
    <s v="Houston"/>
    <x v="2"/>
    <n v="39"/>
    <n v="255"/>
    <n v="9945"/>
    <n v="3679.65"/>
    <n v="0.37"/>
    <x v="1"/>
    <x v="7"/>
    <x v="0"/>
  </r>
  <r>
    <x v="1"/>
    <n v="1197831"/>
    <d v="2020-09-14T00:00:00"/>
    <x v="1"/>
    <x v="1"/>
    <s v="Houston"/>
    <x v="3"/>
    <n v="36"/>
    <n v="204"/>
    <n v="7344"/>
    <n v="3451.6800000000003"/>
    <n v="0.47000000000000003"/>
    <x v="1"/>
    <x v="7"/>
    <x v="0"/>
  </r>
  <r>
    <x v="1"/>
    <n v="1197831"/>
    <d v="2020-09-15T00:00:00"/>
    <x v="1"/>
    <x v="1"/>
    <s v="Houston"/>
    <x v="4"/>
    <n v="35"/>
    <n v="184"/>
    <n v="6440"/>
    <n v="2382.8000000000002"/>
    <n v="0.37"/>
    <x v="1"/>
    <x v="7"/>
    <x v="0"/>
  </r>
  <r>
    <x v="1"/>
    <n v="1197831"/>
    <d v="2020-09-16T00:00:00"/>
    <x v="1"/>
    <x v="1"/>
    <s v="Houston"/>
    <x v="5"/>
    <n v="43"/>
    <n v="233"/>
    <n v="10019"/>
    <n v="5410.26"/>
    <n v="0.54"/>
    <x v="1"/>
    <x v="7"/>
    <x v="0"/>
  </r>
  <r>
    <x v="1"/>
    <n v="1197831"/>
    <d v="2020-10-20T00:00:00"/>
    <x v="1"/>
    <x v="1"/>
    <s v="Houston"/>
    <x v="0"/>
    <n v="34"/>
    <n v="270"/>
    <n v="9180"/>
    <n v="3488.4"/>
    <n v="0.38"/>
    <x v="1"/>
    <x v="8"/>
    <x v="0"/>
  </r>
  <r>
    <x v="1"/>
    <n v="1197831"/>
    <d v="2020-10-21T00:00:00"/>
    <x v="1"/>
    <x v="1"/>
    <s v="Houston"/>
    <x v="1"/>
    <n v="31"/>
    <n v="306"/>
    <n v="9486"/>
    <n v="3794.3999999999996"/>
    <n v="0.39999999999999997"/>
    <x v="1"/>
    <x v="8"/>
    <x v="0"/>
  </r>
  <r>
    <x v="1"/>
    <n v="1197831"/>
    <d v="2020-10-22T00:00:00"/>
    <x v="1"/>
    <x v="1"/>
    <s v="Houston"/>
    <x v="2"/>
    <n v="34"/>
    <n v="281"/>
    <n v="9554"/>
    <n v="3726.0599999999995"/>
    <n v="0.38999999999999996"/>
    <x v="1"/>
    <x v="8"/>
    <x v="0"/>
  </r>
  <r>
    <x v="1"/>
    <n v="1197831"/>
    <d v="2020-10-23T00:00:00"/>
    <x v="1"/>
    <x v="1"/>
    <s v="Houston"/>
    <x v="3"/>
    <n v="36"/>
    <n v="230"/>
    <n v="8280"/>
    <n v="4140"/>
    <n v="0.5"/>
    <x v="1"/>
    <x v="8"/>
    <x v="0"/>
  </r>
  <r>
    <x v="1"/>
    <n v="1197831"/>
    <d v="2020-10-24T00:00:00"/>
    <x v="1"/>
    <x v="1"/>
    <s v="Houston"/>
    <x v="4"/>
    <n v="30"/>
    <n v="195"/>
    <n v="5850"/>
    <n v="1872"/>
    <n v="0.32"/>
    <x v="1"/>
    <x v="8"/>
    <x v="0"/>
  </r>
  <r>
    <x v="1"/>
    <n v="1197831"/>
    <d v="2020-10-25T00:00:00"/>
    <x v="1"/>
    <x v="1"/>
    <s v="Houston"/>
    <x v="5"/>
    <n v="44"/>
    <n v="289"/>
    <n v="12716"/>
    <n v="7248.1200000000008"/>
    <n v="0.57000000000000006"/>
    <x v="1"/>
    <x v="8"/>
    <x v="0"/>
  </r>
  <r>
    <x v="1"/>
    <n v="1197831"/>
    <d v="2020-10-26T00:00:00"/>
    <x v="1"/>
    <x v="1"/>
    <s v="Houston"/>
    <x v="0"/>
    <n v="32"/>
    <n v="333"/>
    <n v="10656"/>
    <n v="4262.3999999999996"/>
    <n v="0.39999999999999997"/>
    <x v="1"/>
    <x v="8"/>
    <x v="0"/>
  </r>
  <r>
    <x v="1"/>
    <n v="1197831"/>
    <d v="2020-10-27T00:00:00"/>
    <x v="1"/>
    <x v="1"/>
    <s v="Houston"/>
    <x v="1"/>
    <n v="34"/>
    <n v="333"/>
    <n v="11322"/>
    <n v="4755.24"/>
    <n v="0.42"/>
    <x v="1"/>
    <x v="8"/>
    <x v="0"/>
  </r>
  <r>
    <x v="1"/>
    <n v="1197831"/>
    <d v="2020-10-28T00:00:00"/>
    <x v="1"/>
    <x v="1"/>
    <s v="Houston"/>
    <x v="2"/>
    <n v="38"/>
    <n v="298"/>
    <n v="11324"/>
    <n v="4303.12"/>
    <n v="0.38"/>
    <x v="1"/>
    <x v="8"/>
    <x v="0"/>
  </r>
  <r>
    <x v="1"/>
    <n v="1197831"/>
    <d v="2020-10-29T00:00:00"/>
    <x v="1"/>
    <x v="1"/>
    <s v="Houston"/>
    <x v="3"/>
    <n v="36"/>
    <n v="210"/>
    <n v="7560"/>
    <n v="3931.2000000000003"/>
    <n v="0.52"/>
    <x v="1"/>
    <x v="8"/>
    <x v="0"/>
  </r>
  <r>
    <x v="1"/>
    <n v="1197831"/>
    <d v="2020-10-30T00:00:00"/>
    <x v="1"/>
    <x v="1"/>
    <s v="Houston"/>
    <x v="4"/>
    <n v="30"/>
    <n v="208"/>
    <n v="6240"/>
    <n v="2246.4"/>
    <n v="0.36"/>
    <x v="1"/>
    <x v="8"/>
    <x v="0"/>
  </r>
  <r>
    <x v="1"/>
    <n v="1197831"/>
    <d v="2020-10-31T00:00:00"/>
    <x v="1"/>
    <x v="1"/>
    <s v="Houston"/>
    <x v="5"/>
    <n v="41"/>
    <n v="306"/>
    <n v="12546"/>
    <n v="6900.3"/>
    <n v="0.55000000000000004"/>
    <x v="1"/>
    <x v="8"/>
    <x v="0"/>
  </r>
  <r>
    <x v="3"/>
    <n v="1128299"/>
    <d v="2020-11-01T00:00:00"/>
    <x v="1"/>
    <x v="1"/>
    <s v="Houston"/>
    <x v="0"/>
    <n v="30"/>
    <n v="264"/>
    <n v="7920"/>
    <n v="3088.8"/>
    <n v="0.39"/>
    <x v="1"/>
    <x v="9"/>
    <x v="0"/>
  </r>
  <r>
    <x v="3"/>
    <n v="1128299"/>
    <d v="2020-11-02T00:00:00"/>
    <x v="1"/>
    <x v="1"/>
    <s v="Houston"/>
    <x v="1"/>
    <n v="33"/>
    <n v="248"/>
    <n v="8184"/>
    <n v="1882.3200000000002"/>
    <n v="0.23"/>
    <x v="1"/>
    <x v="9"/>
    <x v="0"/>
  </r>
  <r>
    <x v="3"/>
    <n v="1128299"/>
    <d v="2020-11-03T00:00:00"/>
    <x v="1"/>
    <x v="1"/>
    <s v="Houston"/>
    <x v="2"/>
    <n v="33"/>
    <n v="271"/>
    <n v="8943"/>
    <n v="3756.0600000000004"/>
    <n v="0.42000000000000004"/>
    <x v="1"/>
    <x v="9"/>
    <x v="0"/>
  </r>
  <r>
    <x v="3"/>
    <n v="1128299"/>
    <d v="2020-11-04T00:00:00"/>
    <x v="1"/>
    <x v="1"/>
    <s v="Houston"/>
    <x v="3"/>
    <n v="35"/>
    <n v="219"/>
    <n v="7665"/>
    <n v="2759.4"/>
    <n v="0.36"/>
    <x v="1"/>
    <x v="9"/>
    <x v="0"/>
  </r>
  <r>
    <x v="3"/>
    <n v="1128299"/>
    <d v="2020-11-05T00:00:00"/>
    <x v="2"/>
    <x v="2"/>
    <s v="San Francisco"/>
    <x v="4"/>
    <n v="38"/>
    <n v="173"/>
    <n v="6574"/>
    <n v="3549.96"/>
    <n v="0.54"/>
    <x v="1"/>
    <x v="9"/>
    <x v="0"/>
  </r>
  <r>
    <x v="3"/>
    <n v="1128299"/>
    <d v="2020-11-06T00:00:00"/>
    <x v="2"/>
    <x v="2"/>
    <s v="San Francisco"/>
    <x v="5"/>
    <n v="36"/>
    <n v="233"/>
    <n v="8388"/>
    <n v="1761.4800000000002"/>
    <n v="0.21000000000000002"/>
    <x v="1"/>
    <x v="9"/>
    <x v="0"/>
  </r>
  <r>
    <x v="3"/>
    <n v="1128299"/>
    <d v="2020-11-07T00:00:00"/>
    <x v="2"/>
    <x v="2"/>
    <s v="San Francisco"/>
    <x v="0"/>
    <n v="28"/>
    <n v="289"/>
    <n v="8092"/>
    <n v="3398.6400000000003"/>
    <n v="0.42000000000000004"/>
    <x v="1"/>
    <x v="9"/>
    <x v="0"/>
  </r>
  <r>
    <x v="3"/>
    <n v="1128299"/>
    <d v="2020-11-08T00:00:00"/>
    <x v="2"/>
    <x v="2"/>
    <s v="San Francisco"/>
    <x v="1"/>
    <n v="36"/>
    <n v="239"/>
    <n v="8604"/>
    <n v="2151"/>
    <n v="0.25"/>
    <x v="1"/>
    <x v="9"/>
    <x v="0"/>
  </r>
  <r>
    <x v="3"/>
    <n v="1128299"/>
    <d v="2020-11-09T00:00:00"/>
    <x v="2"/>
    <x v="2"/>
    <s v="San Francisco"/>
    <x v="2"/>
    <n v="40"/>
    <n v="247"/>
    <n v="9880"/>
    <n v="4050.8"/>
    <n v="0.41000000000000003"/>
    <x v="1"/>
    <x v="9"/>
    <x v="0"/>
  </r>
  <r>
    <x v="3"/>
    <n v="1128299"/>
    <d v="2020-11-10T00:00:00"/>
    <x v="2"/>
    <x v="2"/>
    <s v="San Francisco"/>
    <x v="3"/>
    <n v="39"/>
    <n v="190"/>
    <n v="7410"/>
    <n v="2519.3999999999996"/>
    <n v="0.33999999999999997"/>
    <x v="1"/>
    <x v="9"/>
    <x v="0"/>
  </r>
  <r>
    <x v="3"/>
    <n v="1128299"/>
    <d v="2020-11-11T00:00:00"/>
    <x v="2"/>
    <x v="2"/>
    <s v="San Francisco"/>
    <x v="4"/>
    <n v="42"/>
    <n v="165"/>
    <n v="6930"/>
    <n v="3950.1000000000004"/>
    <n v="0.57000000000000006"/>
    <x v="1"/>
    <x v="9"/>
    <x v="0"/>
  </r>
  <r>
    <x v="3"/>
    <n v="1128299"/>
    <d v="2020-11-12T00:00:00"/>
    <x v="2"/>
    <x v="2"/>
    <s v="San Francisco"/>
    <x v="5"/>
    <n v="33"/>
    <n v="210"/>
    <n v="6930"/>
    <n v="1524.6000000000001"/>
    <n v="0.22000000000000003"/>
    <x v="1"/>
    <x v="9"/>
    <x v="0"/>
  </r>
  <r>
    <x v="3"/>
    <n v="1128299"/>
    <d v="2020-11-13T00:00:00"/>
    <x v="2"/>
    <x v="2"/>
    <s v="San Francisco"/>
    <x v="0"/>
    <n v="36"/>
    <n v="272"/>
    <n v="9792"/>
    <n v="3818.88"/>
    <n v="0.39"/>
    <x v="1"/>
    <x v="9"/>
    <x v="0"/>
  </r>
  <r>
    <x v="3"/>
    <n v="1128299"/>
    <d v="2020-11-14T00:00:00"/>
    <x v="2"/>
    <x v="2"/>
    <s v="San Francisco"/>
    <x v="1"/>
    <n v="39"/>
    <n v="231"/>
    <n v="9009"/>
    <n v="2072.0700000000002"/>
    <n v="0.23"/>
    <x v="1"/>
    <x v="9"/>
    <x v="0"/>
  </r>
  <r>
    <x v="3"/>
    <n v="1128299"/>
    <d v="2020-11-15T00:00:00"/>
    <x v="2"/>
    <x v="2"/>
    <s v="San Francisco"/>
    <x v="2"/>
    <n v="47"/>
    <n v="210"/>
    <n v="9870"/>
    <n v="4145.4000000000005"/>
    <n v="0.42000000000000004"/>
    <x v="1"/>
    <x v="9"/>
    <x v="0"/>
  </r>
  <r>
    <x v="3"/>
    <n v="1128299"/>
    <d v="2020-12-22T00:00:00"/>
    <x v="2"/>
    <x v="2"/>
    <s v="San Francisco"/>
    <x v="3"/>
    <n v="48"/>
    <n v="204"/>
    <n v="9792"/>
    <n v="3133.44"/>
    <n v="0.32"/>
    <x v="1"/>
    <x v="10"/>
    <x v="0"/>
  </r>
  <r>
    <x v="3"/>
    <n v="1128299"/>
    <d v="2020-12-23T00:00:00"/>
    <x v="2"/>
    <x v="2"/>
    <s v="San Francisco"/>
    <x v="4"/>
    <n v="51"/>
    <n v="170"/>
    <n v="8670"/>
    <n v="4681.8"/>
    <n v="0.54"/>
    <x v="1"/>
    <x v="10"/>
    <x v="0"/>
  </r>
  <r>
    <x v="3"/>
    <n v="1128299"/>
    <d v="2020-12-24T00:00:00"/>
    <x v="2"/>
    <x v="2"/>
    <s v="San Francisco"/>
    <x v="5"/>
    <n v="41"/>
    <n v="245"/>
    <n v="10045"/>
    <n v="2009"/>
    <n v="0.2"/>
    <x v="1"/>
    <x v="10"/>
    <x v="0"/>
  </r>
  <r>
    <x v="3"/>
    <n v="1128299"/>
    <d v="2020-12-25T00:00:00"/>
    <x v="2"/>
    <x v="2"/>
    <s v="San Francisco"/>
    <x v="0"/>
    <n v="40"/>
    <n v="271"/>
    <n v="10840"/>
    <n v="4119.2"/>
    <n v="0.38"/>
    <x v="1"/>
    <x v="10"/>
    <x v="0"/>
  </r>
  <r>
    <x v="3"/>
    <n v="1128299"/>
    <d v="2020-12-26T00:00:00"/>
    <x v="2"/>
    <x v="2"/>
    <s v="San Francisco"/>
    <x v="1"/>
    <n v="51"/>
    <n v="216"/>
    <n v="11016"/>
    <n v="2754"/>
    <n v="0.25"/>
    <x v="1"/>
    <x v="10"/>
    <x v="0"/>
  </r>
  <r>
    <x v="3"/>
    <n v="1128299"/>
    <d v="2020-12-27T00:00:00"/>
    <x v="2"/>
    <x v="2"/>
    <s v="San Francisco"/>
    <x v="2"/>
    <n v="46"/>
    <n v="254"/>
    <n v="11684"/>
    <n v="4556.76"/>
    <n v="0.39"/>
    <x v="1"/>
    <x v="10"/>
    <x v="0"/>
  </r>
  <r>
    <x v="3"/>
    <n v="1128299"/>
    <d v="2020-12-28T00:00:00"/>
    <x v="2"/>
    <x v="2"/>
    <s v="San Francisco"/>
    <x v="3"/>
    <n v="48"/>
    <n v="188"/>
    <n v="9024"/>
    <n v="3068.16"/>
    <n v="0.33999999999999997"/>
    <x v="1"/>
    <x v="10"/>
    <x v="0"/>
  </r>
  <r>
    <x v="3"/>
    <n v="1128299"/>
    <d v="2020-12-29T00:00:00"/>
    <x v="2"/>
    <x v="2"/>
    <s v="San Francisco"/>
    <x v="4"/>
    <n v="47"/>
    <n v="158"/>
    <n v="7426"/>
    <n v="4158.5600000000004"/>
    <n v="0.56000000000000005"/>
    <x v="1"/>
    <x v="10"/>
    <x v="0"/>
  </r>
  <r>
    <x v="3"/>
    <n v="1128299"/>
    <d v="2020-12-30T00:00:00"/>
    <x v="2"/>
    <x v="2"/>
    <s v="San Francisco"/>
    <x v="5"/>
    <n v="62"/>
    <n v="245"/>
    <n v="15190"/>
    <n v="2886.1000000000004"/>
    <n v="0.19000000000000003"/>
    <x v="1"/>
    <x v="10"/>
    <x v="0"/>
  </r>
  <r>
    <x v="3"/>
    <n v="1128299"/>
    <d v="2020-12-31T00:00:00"/>
    <x v="2"/>
    <x v="2"/>
    <s v="San Francisco"/>
    <x v="0"/>
    <n v="44"/>
    <n v="270"/>
    <n v="11880"/>
    <n v="5227.2"/>
    <n v="0.44"/>
    <x v="1"/>
    <x v="10"/>
    <x v="0"/>
  </r>
  <r>
    <x v="3"/>
    <n v="1128299"/>
    <d v="2021-01-01T00:00:00"/>
    <x v="2"/>
    <x v="2"/>
    <s v="San Francisco"/>
    <x v="1"/>
    <n v="51"/>
    <n v="233"/>
    <n v="11883"/>
    <n v="3208.4100000000003"/>
    <n v="0.27"/>
    <x v="1"/>
    <x v="0"/>
    <x v="1"/>
  </r>
  <r>
    <x v="3"/>
    <n v="1128299"/>
    <d v="2021-01-02T00:00:00"/>
    <x v="2"/>
    <x v="2"/>
    <s v="San Francisco"/>
    <x v="2"/>
    <n v="46"/>
    <n v="225"/>
    <n v="10350"/>
    <n v="4554"/>
    <n v="0.44"/>
    <x v="1"/>
    <x v="0"/>
    <x v="1"/>
  </r>
  <r>
    <x v="3"/>
    <n v="1128299"/>
    <d v="2021-01-03T00:00:00"/>
    <x v="2"/>
    <x v="2"/>
    <s v="San Francisco"/>
    <x v="3"/>
    <n v="42"/>
    <n v="228"/>
    <n v="9576"/>
    <n v="4021.92"/>
    <n v="0.42"/>
    <x v="1"/>
    <x v="0"/>
    <x v="1"/>
  </r>
  <r>
    <x v="3"/>
    <n v="1128299"/>
    <d v="2021-01-04T00:00:00"/>
    <x v="2"/>
    <x v="2"/>
    <s v="San Francisco"/>
    <x v="4"/>
    <n v="49"/>
    <n v="182"/>
    <n v="8918"/>
    <n v="5083.26"/>
    <n v="0.57000000000000006"/>
    <x v="1"/>
    <x v="0"/>
    <x v="1"/>
  </r>
  <r>
    <x v="3"/>
    <n v="1128299"/>
    <d v="2021-01-05T00:00:00"/>
    <x v="2"/>
    <x v="2"/>
    <s v="San Francisco"/>
    <x v="5"/>
    <n v="58"/>
    <n v="225"/>
    <n v="13050"/>
    <n v="3001.5"/>
    <n v="0.23"/>
    <x v="1"/>
    <x v="0"/>
    <x v="1"/>
  </r>
  <r>
    <x v="3"/>
    <n v="1128299"/>
    <d v="2021-01-06T00:00:00"/>
    <x v="2"/>
    <x v="2"/>
    <s v="San Francisco"/>
    <x v="0"/>
    <n v="41"/>
    <n v="341"/>
    <n v="13981"/>
    <n v="6011.8300000000008"/>
    <n v="0.43000000000000005"/>
    <x v="1"/>
    <x v="0"/>
    <x v="1"/>
  </r>
  <r>
    <x v="3"/>
    <n v="1128299"/>
    <d v="2021-01-07T00:00:00"/>
    <x v="2"/>
    <x v="2"/>
    <s v="San Francisco"/>
    <x v="1"/>
    <n v="50"/>
    <n v="256"/>
    <n v="12800"/>
    <n v="3840"/>
    <n v="0.3"/>
    <x v="1"/>
    <x v="0"/>
    <x v="1"/>
  </r>
  <r>
    <x v="3"/>
    <n v="1128299"/>
    <d v="2021-01-08T00:00:00"/>
    <x v="2"/>
    <x v="2"/>
    <s v="San Francisco"/>
    <x v="2"/>
    <n v="42"/>
    <n v="281"/>
    <n v="11802"/>
    <n v="5310.9000000000005"/>
    <n v="0.45"/>
    <x v="1"/>
    <x v="0"/>
    <x v="1"/>
  </r>
  <r>
    <x v="3"/>
    <n v="1128299"/>
    <d v="2021-01-09T00:00:00"/>
    <x v="2"/>
    <x v="2"/>
    <s v="San Francisco"/>
    <x v="3"/>
    <n v="41"/>
    <n v="224"/>
    <n v="9184"/>
    <n v="3765.4399999999996"/>
    <n v="0.41"/>
    <x v="1"/>
    <x v="0"/>
    <x v="1"/>
  </r>
  <r>
    <x v="3"/>
    <n v="1128299"/>
    <d v="2021-01-10T00:00:00"/>
    <x v="2"/>
    <x v="2"/>
    <s v="San Francisco"/>
    <x v="4"/>
    <n v="44"/>
    <n v="196"/>
    <n v="8624"/>
    <n v="5260.6400000000012"/>
    <n v="0.6100000000000001"/>
    <x v="1"/>
    <x v="0"/>
    <x v="1"/>
  </r>
  <r>
    <x v="3"/>
    <n v="1128299"/>
    <d v="2021-01-11T00:00:00"/>
    <x v="2"/>
    <x v="2"/>
    <s v="San Francisco"/>
    <x v="5"/>
    <n v="60"/>
    <n v="306"/>
    <n v="18360"/>
    <n v="4773.6000000000004"/>
    <n v="0.26"/>
    <x v="1"/>
    <x v="0"/>
    <x v="1"/>
  </r>
  <r>
    <x v="3"/>
    <n v="1128299"/>
    <d v="2021-01-12T00:00:00"/>
    <x v="2"/>
    <x v="2"/>
    <s v="San Francisco"/>
    <x v="0"/>
    <n v="41"/>
    <n v="338"/>
    <n v="13858"/>
    <n v="5266.04"/>
    <n v="0.38"/>
    <x v="1"/>
    <x v="0"/>
    <x v="1"/>
  </r>
  <r>
    <x v="3"/>
    <n v="1128299"/>
    <d v="2021-01-13T00:00:00"/>
    <x v="2"/>
    <x v="2"/>
    <s v="San Francisco"/>
    <x v="1"/>
    <n v="49"/>
    <n v="263"/>
    <n v="12887"/>
    <n v="3092.88"/>
    <n v="0.24000000000000002"/>
    <x v="1"/>
    <x v="0"/>
    <x v="1"/>
  </r>
  <r>
    <x v="3"/>
    <n v="1128299"/>
    <d v="2021-01-14T00:00:00"/>
    <x v="2"/>
    <x v="2"/>
    <s v="San Francisco"/>
    <x v="2"/>
    <n v="46"/>
    <n v="264"/>
    <n v="12144"/>
    <n v="4857.6000000000004"/>
    <n v="0.4"/>
    <x v="1"/>
    <x v="0"/>
    <x v="1"/>
  </r>
  <r>
    <x v="3"/>
    <n v="1128299"/>
    <d v="2021-01-15T00:00:00"/>
    <x v="2"/>
    <x v="2"/>
    <s v="San Francisco"/>
    <x v="3"/>
    <n v="46"/>
    <n v="247"/>
    <n v="11362"/>
    <n v="4090.3199999999997"/>
    <n v="0.36"/>
    <x v="1"/>
    <x v="0"/>
    <x v="1"/>
  </r>
  <r>
    <x v="3"/>
    <n v="1128299"/>
    <d v="2021-01-16T00:00:00"/>
    <x v="2"/>
    <x v="2"/>
    <s v="San Francisco"/>
    <x v="4"/>
    <n v="44"/>
    <n v="240"/>
    <n v="10560"/>
    <n v="5913.6"/>
    <n v="0.56000000000000005"/>
    <x v="1"/>
    <x v="0"/>
    <x v="1"/>
  </r>
  <r>
    <x v="3"/>
    <n v="1128299"/>
    <d v="2021-01-17T00:00:00"/>
    <x v="2"/>
    <x v="2"/>
    <s v="San Francisco"/>
    <x v="5"/>
    <n v="56"/>
    <n v="264"/>
    <n v="14784"/>
    <n v="2808.9600000000005"/>
    <n v="0.19000000000000003"/>
    <x v="1"/>
    <x v="0"/>
    <x v="1"/>
  </r>
  <r>
    <x v="3"/>
    <n v="1128299"/>
    <d v="2021-01-18T00:00:00"/>
    <x v="2"/>
    <x v="2"/>
    <s v="San Francisco"/>
    <x v="0"/>
    <n v="45"/>
    <n v="302"/>
    <n v="13590"/>
    <n v="5436"/>
    <n v="0.4"/>
    <x v="1"/>
    <x v="0"/>
    <x v="1"/>
  </r>
  <r>
    <x v="3"/>
    <n v="1128299"/>
    <d v="2021-01-19T00:00:00"/>
    <x v="2"/>
    <x v="2"/>
    <s v="San Francisco"/>
    <x v="1"/>
    <n v="47"/>
    <n v="278"/>
    <n v="13066"/>
    <n v="2874.52"/>
    <n v="0.22"/>
    <x v="1"/>
    <x v="0"/>
    <x v="1"/>
  </r>
  <r>
    <x v="3"/>
    <n v="1128299"/>
    <d v="2021-01-20T00:00:00"/>
    <x v="2"/>
    <x v="2"/>
    <s v="San Francisco"/>
    <x v="2"/>
    <n v="51"/>
    <n v="248"/>
    <n v="12648"/>
    <n v="4932.72"/>
    <n v="0.39"/>
    <x v="1"/>
    <x v="0"/>
    <x v="1"/>
  </r>
  <r>
    <x v="3"/>
    <n v="1128299"/>
    <d v="2021-01-21T00:00:00"/>
    <x v="2"/>
    <x v="2"/>
    <s v="San Francisco"/>
    <x v="3"/>
    <n v="52"/>
    <n v="255"/>
    <n v="13260"/>
    <n v="4508.3999999999996"/>
    <n v="0.33999999999999997"/>
    <x v="1"/>
    <x v="0"/>
    <x v="1"/>
  </r>
  <r>
    <x v="3"/>
    <n v="1128299"/>
    <d v="2021-01-22T00:00:00"/>
    <x v="2"/>
    <x v="2"/>
    <s v="San Francisco"/>
    <x v="4"/>
    <n v="59"/>
    <n v="263"/>
    <n v="15517"/>
    <n v="8844.69"/>
    <n v="0.57000000000000006"/>
    <x v="1"/>
    <x v="0"/>
    <x v="1"/>
  </r>
  <r>
    <x v="3"/>
    <n v="1128299"/>
    <d v="2021-01-23T00:00:00"/>
    <x v="2"/>
    <x v="2"/>
    <s v="San Francisco"/>
    <x v="5"/>
    <n v="60"/>
    <n v="254"/>
    <n v="15240"/>
    <n v="3352.8000000000006"/>
    <n v="0.22000000000000003"/>
    <x v="1"/>
    <x v="0"/>
    <x v="1"/>
  </r>
  <r>
    <x v="3"/>
    <n v="1128299"/>
    <d v="2021-01-24T00:00:00"/>
    <x v="2"/>
    <x v="2"/>
    <s v="San Francisco"/>
    <x v="0"/>
    <n v="40"/>
    <n v="287"/>
    <n v="11480"/>
    <n v="4018.0000000000005"/>
    <n v="0.35000000000000003"/>
    <x v="1"/>
    <x v="0"/>
    <x v="1"/>
  </r>
  <r>
    <x v="3"/>
    <n v="1128299"/>
    <d v="2021-01-25T00:00:00"/>
    <x v="2"/>
    <x v="2"/>
    <s v="San Francisco"/>
    <x v="1"/>
    <n v="42"/>
    <n v="287"/>
    <n v="12054"/>
    <n v="2049.1799999999998"/>
    <n v="0.16999999999999998"/>
    <x v="1"/>
    <x v="0"/>
    <x v="1"/>
  </r>
  <r>
    <x v="3"/>
    <n v="1128299"/>
    <d v="2021-01-26T00:00:00"/>
    <x v="2"/>
    <x v="2"/>
    <s v="San Francisco"/>
    <x v="2"/>
    <n v="39"/>
    <n v="248"/>
    <n v="9672"/>
    <n v="3288.48"/>
    <n v="0.34"/>
    <x v="1"/>
    <x v="0"/>
    <x v="1"/>
  </r>
  <r>
    <x v="3"/>
    <n v="1128299"/>
    <d v="2021-01-27T00:00:00"/>
    <x v="2"/>
    <x v="2"/>
    <s v="San Francisco"/>
    <x v="3"/>
    <n v="39"/>
    <n v="247"/>
    <n v="9633"/>
    <n v="2600.91"/>
    <n v="0.26999999999999996"/>
    <x v="1"/>
    <x v="0"/>
    <x v="1"/>
  </r>
  <r>
    <x v="3"/>
    <n v="1128299"/>
    <d v="2021-01-28T00:00:00"/>
    <x v="2"/>
    <x v="2"/>
    <s v="San Francisco"/>
    <x v="4"/>
    <n v="43"/>
    <n v="225"/>
    <n v="9675"/>
    <n v="4644.0000000000009"/>
    <n v="0.48000000000000009"/>
    <x v="1"/>
    <x v="0"/>
    <x v="1"/>
  </r>
  <r>
    <x v="3"/>
    <n v="1128299"/>
    <d v="2021-01-29T00:00:00"/>
    <x v="2"/>
    <x v="2"/>
    <s v="San Francisco"/>
    <x v="5"/>
    <n v="51"/>
    <n v="264"/>
    <n v="13464"/>
    <n v="2019.6000000000004"/>
    <n v="0.15000000000000002"/>
    <x v="1"/>
    <x v="0"/>
    <x v="1"/>
  </r>
  <r>
    <x v="3"/>
    <n v="1128299"/>
    <d v="2021-01-30T00:00:00"/>
    <x v="2"/>
    <x v="2"/>
    <s v="San Francisco"/>
    <x v="0"/>
    <n v="36"/>
    <n v="289"/>
    <n v="10404"/>
    <n v="3433.3200000000006"/>
    <n v="0.33000000000000007"/>
    <x v="1"/>
    <x v="0"/>
    <x v="1"/>
  </r>
  <r>
    <x v="3"/>
    <n v="1128299"/>
    <d v="2021-01-31T00:00:00"/>
    <x v="2"/>
    <x v="2"/>
    <s v="San Francisco"/>
    <x v="1"/>
    <n v="39"/>
    <n v="280"/>
    <n v="10920"/>
    <n v="1965.6"/>
    <n v="0.18"/>
    <x v="1"/>
    <x v="0"/>
    <x v="1"/>
  </r>
  <r>
    <x v="3"/>
    <n v="1128299"/>
    <d v="2021-02-01T00:00:00"/>
    <x v="2"/>
    <x v="2"/>
    <s v="San Francisco"/>
    <x v="2"/>
    <n v="42"/>
    <n v="210"/>
    <n v="8820"/>
    <n v="2910.6000000000008"/>
    <n v="0.33000000000000007"/>
    <x v="1"/>
    <x v="1"/>
    <x v="1"/>
  </r>
  <r>
    <x v="3"/>
    <n v="1128299"/>
    <d v="2021-02-02T00:00:00"/>
    <x v="2"/>
    <x v="2"/>
    <s v="San Francisco"/>
    <x v="3"/>
    <n v="42"/>
    <n v="223"/>
    <n v="9366"/>
    <n v="2903.4599999999996"/>
    <n v="0.30999999999999994"/>
    <x v="1"/>
    <x v="1"/>
    <x v="1"/>
  </r>
  <r>
    <x v="3"/>
    <n v="1128299"/>
    <d v="2021-02-03T00:00:00"/>
    <x v="2"/>
    <x v="2"/>
    <s v="San Francisco"/>
    <x v="4"/>
    <n v="50"/>
    <n v="221"/>
    <n v="11050"/>
    <n v="5193.5000000000009"/>
    <n v="0.47000000000000008"/>
    <x v="1"/>
    <x v="1"/>
    <x v="1"/>
  </r>
  <r>
    <x v="3"/>
    <n v="1128299"/>
    <d v="2021-02-04T00:00:00"/>
    <x v="2"/>
    <x v="2"/>
    <s v="San Francisco"/>
    <x v="5"/>
    <n v="46"/>
    <n v="224"/>
    <n v="10304"/>
    <n v="1236.48"/>
    <n v="0.12000000000000001"/>
    <x v="1"/>
    <x v="1"/>
    <x v="1"/>
  </r>
  <r>
    <x v="3"/>
    <n v="1128299"/>
    <d v="2021-02-05T00:00:00"/>
    <x v="2"/>
    <x v="2"/>
    <s v="San Francisco"/>
    <x v="0"/>
    <n v="39"/>
    <n v="263"/>
    <n v="10257"/>
    <n v="3589.9500000000003"/>
    <n v="0.35000000000000003"/>
    <x v="1"/>
    <x v="1"/>
    <x v="1"/>
  </r>
  <r>
    <x v="3"/>
    <n v="1128299"/>
    <d v="2021-02-06T00:00:00"/>
    <x v="2"/>
    <x v="2"/>
    <s v="San Francisco"/>
    <x v="1"/>
    <n v="46"/>
    <n v="306"/>
    <n v="14076"/>
    <n v="2815.2000000000003"/>
    <n v="0.2"/>
    <x v="1"/>
    <x v="1"/>
    <x v="1"/>
  </r>
  <r>
    <x v="3"/>
    <n v="1128299"/>
    <d v="2021-02-07T00:00:00"/>
    <x v="2"/>
    <x v="2"/>
    <s v="San Francisco"/>
    <x v="2"/>
    <n v="40"/>
    <n v="247"/>
    <n v="9880"/>
    <n v="3359.2000000000003"/>
    <n v="0.34"/>
    <x v="1"/>
    <x v="1"/>
    <x v="1"/>
  </r>
  <r>
    <x v="3"/>
    <n v="1128299"/>
    <d v="2021-02-08T00:00:00"/>
    <x v="2"/>
    <x v="2"/>
    <s v="San Francisco"/>
    <x v="3"/>
    <n v="37"/>
    <n v="210"/>
    <n v="7770"/>
    <n v="2253.2999999999997"/>
    <n v="0.28999999999999998"/>
    <x v="1"/>
    <x v="1"/>
    <x v="1"/>
  </r>
  <r>
    <x v="3"/>
    <n v="1128299"/>
    <d v="2021-02-09T00:00:00"/>
    <x v="2"/>
    <x v="2"/>
    <s v="San Francisco"/>
    <x v="4"/>
    <n v="51"/>
    <n v="228"/>
    <n v="11628"/>
    <n v="5465.1600000000008"/>
    <n v="0.47000000000000008"/>
    <x v="1"/>
    <x v="1"/>
    <x v="1"/>
  </r>
  <r>
    <x v="3"/>
    <n v="1128299"/>
    <d v="2021-02-10T00:00:00"/>
    <x v="2"/>
    <x v="2"/>
    <s v="San Francisco"/>
    <x v="5"/>
    <n v="56"/>
    <n v="256"/>
    <n v="14336"/>
    <n v="2150.4000000000005"/>
    <n v="0.15000000000000002"/>
    <x v="1"/>
    <x v="1"/>
    <x v="1"/>
  </r>
  <r>
    <x v="3"/>
    <n v="1128299"/>
    <d v="2021-02-11T00:00:00"/>
    <x v="2"/>
    <x v="2"/>
    <s v="San Francisco"/>
    <x v="0"/>
    <n v="40"/>
    <n v="322"/>
    <n v="12880"/>
    <n v="4250.4000000000005"/>
    <n v="0.33000000000000007"/>
    <x v="1"/>
    <x v="1"/>
    <x v="1"/>
  </r>
  <r>
    <x v="3"/>
    <n v="1128299"/>
    <d v="2021-02-12T00:00:00"/>
    <x v="2"/>
    <x v="2"/>
    <s v="San Francisco"/>
    <x v="1"/>
    <n v="46"/>
    <n v="332"/>
    <n v="15272"/>
    <n v="3207.12"/>
    <n v="0.21"/>
    <x v="1"/>
    <x v="1"/>
    <x v="1"/>
  </r>
  <r>
    <x v="3"/>
    <n v="1128299"/>
    <d v="2021-02-13T00:00:00"/>
    <x v="2"/>
    <x v="2"/>
    <s v="San Francisco"/>
    <x v="2"/>
    <n v="44"/>
    <n v="256"/>
    <n v="11264"/>
    <n v="3717.1200000000008"/>
    <n v="0.33000000000000007"/>
    <x v="1"/>
    <x v="1"/>
    <x v="1"/>
  </r>
  <r>
    <x v="3"/>
    <n v="1128299"/>
    <d v="2021-02-14T00:00:00"/>
    <x v="2"/>
    <x v="2"/>
    <s v="San Francisco"/>
    <x v="3"/>
    <n v="40"/>
    <n v="271"/>
    <n v="10840"/>
    <n v="3252"/>
    <n v="0.3"/>
    <x v="1"/>
    <x v="1"/>
    <x v="1"/>
  </r>
  <r>
    <x v="3"/>
    <n v="1128299"/>
    <d v="2021-02-15T00:00:00"/>
    <x v="2"/>
    <x v="2"/>
    <s v="San Francisco"/>
    <x v="4"/>
    <n v="43"/>
    <n v="245"/>
    <n v="10535"/>
    <n v="5478.2"/>
    <n v="0.52"/>
    <x v="1"/>
    <x v="1"/>
    <x v="1"/>
  </r>
  <r>
    <x v="3"/>
    <n v="1128299"/>
    <d v="2021-02-16T00:00:00"/>
    <x v="2"/>
    <x v="2"/>
    <s v="San Francisco"/>
    <x v="5"/>
    <n v="50"/>
    <n v="256"/>
    <n v="12800"/>
    <n v="2176"/>
    <n v="0.17"/>
    <x v="1"/>
    <x v="1"/>
    <x v="1"/>
  </r>
  <r>
    <x v="4"/>
    <n v="1189833"/>
    <d v="2021-02-17T00:00:00"/>
    <x v="2"/>
    <x v="2"/>
    <s v="San Francisco"/>
    <x v="0"/>
    <n v="26"/>
    <n v="224"/>
    <n v="5824"/>
    <n v="2504.3200000000002"/>
    <n v="0.43000000000000005"/>
    <x v="1"/>
    <x v="1"/>
    <x v="1"/>
  </r>
  <r>
    <x v="4"/>
    <n v="1189833"/>
    <d v="2021-02-18T00:00:00"/>
    <x v="2"/>
    <x v="2"/>
    <s v="San Francisco"/>
    <x v="1"/>
    <n v="35"/>
    <n v="224"/>
    <n v="7840"/>
    <n v="2352"/>
    <n v="0.3"/>
    <x v="1"/>
    <x v="1"/>
    <x v="1"/>
  </r>
  <r>
    <x v="4"/>
    <n v="1189833"/>
    <d v="2021-03-09T00:00:00"/>
    <x v="2"/>
    <x v="2"/>
    <s v="San Francisco"/>
    <x v="2"/>
    <n v="36"/>
    <n v="217"/>
    <n v="7812"/>
    <n v="3281.0400000000004"/>
    <n v="0.42000000000000004"/>
    <x v="1"/>
    <x v="2"/>
    <x v="1"/>
  </r>
  <r>
    <x v="4"/>
    <n v="1189833"/>
    <d v="2021-03-10T00:00:00"/>
    <x v="2"/>
    <x v="2"/>
    <s v="San Francisco"/>
    <x v="3"/>
    <n v="33"/>
    <n v="182"/>
    <n v="6006"/>
    <n v="2282.2800000000002"/>
    <n v="0.38"/>
    <x v="1"/>
    <x v="2"/>
    <x v="1"/>
  </r>
  <r>
    <x v="4"/>
    <n v="1189833"/>
    <d v="2021-03-11T00:00:00"/>
    <x v="2"/>
    <x v="2"/>
    <s v="Los Angeles"/>
    <x v="4"/>
    <n v="36"/>
    <n v="155"/>
    <n v="5580"/>
    <n v="3292.2000000000003"/>
    <n v="0.59000000000000008"/>
    <x v="1"/>
    <x v="2"/>
    <x v="1"/>
  </r>
  <r>
    <x v="4"/>
    <n v="1189833"/>
    <d v="2021-03-12T00:00:00"/>
    <x v="2"/>
    <x v="2"/>
    <s v="Los Angeles"/>
    <x v="5"/>
    <n v="29"/>
    <n v="210"/>
    <n v="6090"/>
    <n v="1400.7"/>
    <n v="0.23"/>
    <x v="1"/>
    <x v="2"/>
    <x v="1"/>
  </r>
  <r>
    <x v="4"/>
    <n v="1189833"/>
    <d v="2021-03-13T00:00:00"/>
    <x v="2"/>
    <x v="2"/>
    <s v="Los Angeles"/>
    <x v="0"/>
    <n v="28"/>
    <n v="240"/>
    <n v="6720"/>
    <n v="3091.2000000000003"/>
    <n v="0.46"/>
    <x v="1"/>
    <x v="2"/>
    <x v="1"/>
  </r>
  <r>
    <x v="4"/>
    <n v="1189833"/>
    <d v="2021-03-14T00:00:00"/>
    <x v="2"/>
    <x v="2"/>
    <s v="Los Angeles"/>
    <x v="1"/>
    <n v="30"/>
    <n v="215"/>
    <n v="6450"/>
    <n v="1999.5"/>
    <n v="0.31"/>
    <x v="1"/>
    <x v="2"/>
    <x v="1"/>
  </r>
  <r>
    <x v="4"/>
    <n v="1189833"/>
    <d v="2021-03-15T00:00:00"/>
    <x v="2"/>
    <x v="2"/>
    <s v="Los Angeles"/>
    <x v="2"/>
    <n v="33"/>
    <n v="223"/>
    <n v="7359"/>
    <n v="3090.78"/>
    <n v="0.42000000000000004"/>
    <x v="1"/>
    <x v="2"/>
    <x v="1"/>
  </r>
  <r>
    <x v="4"/>
    <n v="1189833"/>
    <d v="2021-03-16T00:00:00"/>
    <x v="2"/>
    <x v="2"/>
    <s v="Los Angeles"/>
    <x v="3"/>
    <n v="34"/>
    <n v="179"/>
    <n v="6086"/>
    <n v="2495.2599999999998"/>
    <n v="0.41"/>
    <x v="1"/>
    <x v="2"/>
    <x v="1"/>
  </r>
  <r>
    <x v="4"/>
    <n v="1189833"/>
    <d v="2021-03-17T00:00:00"/>
    <x v="2"/>
    <x v="2"/>
    <s v="Los Angeles"/>
    <x v="4"/>
    <n v="40"/>
    <n v="140"/>
    <n v="5600"/>
    <n v="3192.0000000000005"/>
    <n v="0.57000000000000006"/>
    <x v="1"/>
    <x v="2"/>
    <x v="1"/>
  </r>
  <r>
    <x v="4"/>
    <n v="1189833"/>
    <d v="2021-03-18T00:00:00"/>
    <x v="2"/>
    <x v="2"/>
    <s v="Los Angeles"/>
    <x v="5"/>
    <n v="32"/>
    <n v="208"/>
    <n v="6656"/>
    <n v="1730.56"/>
    <n v="0.26"/>
    <x v="1"/>
    <x v="2"/>
    <x v="1"/>
  </r>
  <r>
    <x v="4"/>
    <n v="1189833"/>
    <d v="2021-03-19T00:00:00"/>
    <x v="2"/>
    <x v="2"/>
    <s v="Los Angeles"/>
    <x v="0"/>
    <n v="24"/>
    <n v="264"/>
    <n v="6336"/>
    <n v="2787.84"/>
    <n v="0.44"/>
    <x v="1"/>
    <x v="2"/>
    <x v="1"/>
  </r>
  <r>
    <x v="4"/>
    <n v="1189833"/>
    <d v="2021-03-20T00:00:00"/>
    <x v="2"/>
    <x v="2"/>
    <s v="Los Angeles"/>
    <x v="1"/>
    <n v="36"/>
    <n v="228"/>
    <n v="8208"/>
    <n v="2298.2400000000002"/>
    <n v="0.28000000000000003"/>
    <x v="1"/>
    <x v="2"/>
    <x v="1"/>
  </r>
  <r>
    <x v="4"/>
    <n v="1189833"/>
    <d v="2021-03-21T00:00:00"/>
    <x v="2"/>
    <x v="2"/>
    <s v="Los Angeles"/>
    <x v="2"/>
    <n v="33"/>
    <n v="221"/>
    <n v="7293"/>
    <n v="3354.78"/>
    <n v="0.46"/>
    <x v="1"/>
    <x v="2"/>
    <x v="1"/>
  </r>
  <r>
    <x v="4"/>
    <n v="1189833"/>
    <d v="2021-03-22T00:00:00"/>
    <x v="2"/>
    <x v="2"/>
    <s v="Los Angeles"/>
    <x v="3"/>
    <n v="36"/>
    <n v="176"/>
    <n v="6336"/>
    <n v="2471.0399999999995"/>
    <n v="0.38999999999999996"/>
    <x v="1"/>
    <x v="2"/>
    <x v="1"/>
  </r>
  <r>
    <x v="4"/>
    <n v="1189833"/>
    <d v="2021-03-23T00:00:00"/>
    <x v="2"/>
    <x v="2"/>
    <s v="Los Angeles"/>
    <x v="4"/>
    <n v="36"/>
    <n v="128"/>
    <n v="4608"/>
    <n v="2718.7200000000003"/>
    <n v="0.59000000000000008"/>
    <x v="1"/>
    <x v="2"/>
    <x v="1"/>
  </r>
  <r>
    <x v="4"/>
    <n v="1189833"/>
    <d v="2021-04-06T00:00:00"/>
    <x v="2"/>
    <x v="2"/>
    <s v="Los Angeles"/>
    <x v="5"/>
    <n v="33"/>
    <n v="194"/>
    <n v="6402"/>
    <n v="1472.46"/>
    <n v="0.23"/>
    <x v="1"/>
    <x v="3"/>
    <x v="1"/>
  </r>
  <r>
    <x v="4"/>
    <n v="1189833"/>
    <d v="2021-04-07T00:00:00"/>
    <x v="2"/>
    <x v="2"/>
    <s v="Los Angeles"/>
    <x v="0"/>
    <n v="31"/>
    <n v="248"/>
    <n v="7688"/>
    <n v="3536.48"/>
    <n v="0.46"/>
    <x v="1"/>
    <x v="3"/>
    <x v="1"/>
  </r>
  <r>
    <x v="4"/>
    <n v="1189833"/>
    <d v="2021-04-08T00:00:00"/>
    <x v="2"/>
    <x v="2"/>
    <s v="Los Angeles"/>
    <x v="1"/>
    <n v="34"/>
    <n v="210"/>
    <n v="7140"/>
    <n v="2070.6"/>
    <n v="0.28999999999999998"/>
    <x v="1"/>
    <x v="3"/>
    <x v="1"/>
  </r>
  <r>
    <x v="4"/>
    <n v="1189833"/>
    <d v="2021-04-09T00:00:00"/>
    <x v="2"/>
    <x v="2"/>
    <s v="Los Angeles"/>
    <x v="2"/>
    <n v="38"/>
    <n v="206"/>
    <n v="7828"/>
    <n v="3679.1600000000003"/>
    <n v="0.47000000000000003"/>
    <x v="1"/>
    <x v="3"/>
    <x v="1"/>
  </r>
  <r>
    <x v="4"/>
    <n v="1189833"/>
    <d v="2021-04-10T00:00:00"/>
    <x v="2"/>
    <x v="2"/>
    <s v="Los Angeles"/>
    <x v="3"/>
    <n v="31"/>
    <n v="173"/>
    <n v="5363"/>
    <n v="2037.94"/>
    <n v="0.38"/>
    <x v="1"/>
    <x v="3"/>
    <x v="1"/>
  </r>
  <r>
    <x v="4"/>
    <n v="1189833"/>
    <d v="2021-04-11T00:00:00"/>
    <x v="2"/>
    <x v="2"/>
    <s v="Los Angeles"/>
    <x v="4"/>
    <n v="38"/>
    <n v="149"/>
    <n v="5662"/>
    <n v="3453.8200000000006"/>
    <n v="0.6100000000000001"/>
    <x v="1"/>
    <x v="3"/>
    <x v="1"/>
  </r>
  <r>
    <x v="4"/>
    <n v="1189833"/>
    <d v="2021-04-12T00:00:00"/>
    <x v="2"/>
    <x v="2"/>
    <s v="Los Angeles"/>
    <x v="5"/>
    <n v="49"/>
    <n v="198"/>
    <n v="9702"/>
    <n v="2619.54"/>
    <n v="0.27"/>
    <x v="1"/>
    <x v="3"/>
    <x v="1"/>
  </r>
  <r>
    <x v="4"/>
    <n v="1189833"/>
    <d v="2021-04-13T00:00:00"/>
    <x v="2"/>
    <x v="2"/>
    <s v="Los Angeles"/>
    <x v="0"/>
    <n v="32"/>
    <n v="240"/>
    <n v="7680"/>
    <n v="3609.6000000000004"/>
    <n v="0.47000000000000003"/>
    <x v="1"/>
    <x v="3"/>
    <x v="1"/>
  </r>
  <r>
    <x v="4"/>
    <n v="1189833"/>
    <d v="2021-04-14T00:00:00"/>
    <x v="2"/>
    <x v="2"/>
    <s v="Los Angeles"/>
    <x v="1"/>
    <n v="34"/>
    <n v="221"/>
    <n v="7514"/>
    <n v="2254.1999999999998"/>
    <n v="0.3"/>
    <x v="1"/>
    <x v="3"/>
    <x v="1"/>
  </r>
  <r>
    <x v="4"/>
    <n v="1189833"/>
    <d v="2021-04-15T00:00:00"/>
    <x v="2"/>
    <x v="2"/>
    <s v="Los Angeles"/>
    <x v="2"/>
    <n v="36"/>
    <n v="215"/>
    <n v="7740"/>
    <n v="3483"/>
    <n v="0.45"/>
    <x v="1"/>
    <x v="3"/>
    <x v="1"/>
  </r>
  <r>
    <x v="4"/>
    <n v="1189833"/>
    <d v="2021-04-16T00:00:00"/>
    <x v="2"/>
    <x v="2"/>
    <s v="Los Angeles"/>
    <x v="3"/>
    <n v="33"/>
    <n v="193"/>
    <n v="6369"/>
    <n v="2420.2200000000003"/>
    <n v="0.38"/>
    <x v="1"/>
    <x v="3"/>
    <x v="1"/>
  </r>
  <r>
    <x v="4"/>
    <n v="1189833"/>
    <d v="2021-04-17T00:00:00"/>
    <x v="2"/>
    <x v="2"/>
    <s v="Los Angeles"/>
    <x v="4"/>
    <n v="38"/>
    <n v="140"/>
    <n v="5320"/>
    <n v="3138.8000000000006"/>
    <n v="0.59000000000000008"/>
    <x v="1"/>
    <x v="3"/>
    <x v="1"/>
  </r>
  <r>
    <x v="4"/>
    <n v="1189833"/>
    <d v="2021-04-18T00:00:00"/>
    <x v="2"/>
    <x v="2"/>
    <s v="Los Angeles"/>
    <x v="5"/>
    <n v="43"/>
    <n v="206"/>
    <n v="8858"/>
    <n v="1948.76"/>
    <n v="0.22"/>
    <x v="1"/>
    <x v="3"/>
    <x v="1"/>
  </r>
  <r>
    <x v="4"/>
    <n v="1189833"/>
    <d v="2021-04-19T00:00:00"/>
    <x v="2"/>
    <x v="2"/>
    <s v="Los Angeles"/>
    <x v="0"/>
    <n v="36"/>
    <n v="297"/>
    <n v="10692"/>
    <n v="4704.4800000000005"/>
    <n v="0.44"/>
    <x v="1"/>
    <x v="3"/>
    <x v="1"/>
  </r>
  <r>
    <x v="4"/>
    <n v="1189833"/>
    <d v="2021-04-20T00:00:00"/>
    <x v="2"/>
    <x v="2"/>
    <s v="Los Angeles"/>
    <x v="1"/>
    <n v="35"/>
    <n v="225"/>
    <n v="7875"/>
    <n v="2362.5"/>
    <n v="0.3"/>
    <x v="1"/>
    <x v="3"/>
    <x v="1"/>
  </r>
  <r>
    <x v="4"/>
    <n v="1189833"/>
    <d v="2021-04-21T00:00:00"/>
    <x v="2"/>
    <x v="2"/>
    <s v="Los Angeles"/>
    <x v="2"/>
    <n v="35"/>
    <n v="233"/>
    <n v="8155"/>
    <n v="3425.1000000000004"/>
    <n v="0.42000000000000004"/>
    <x v="1"/>
    <x v="3"/>
    <x v="1"/>
  </r>
  <r>
    <x v="4"/>
    <n v="1189833"/>
    <d v="2021-04-22T00:00:00"/>
    <x v="2"/>
    <x v="2"/>
    <s v="Los Angeles"/>
    <x v="3"/>
    <n v="32"/>
    <n v="194"/>
    <n v="6208"/>
    <n v="2296.96"/>
    <n v="0.37"/>
    <x v="1"/>
    <x v="3"/>
    <x v="1"/>
  </r>
  <r>
    <x v="4"/>
    <n v="1189833"/>
    <d v="2021-04-23T00:00:00"/>
    <x v="2"/>
    <x v="2"/>
    <s v="Los Angeles"/>
    <x v="4"/>
    <n v="39"/>
    <n v="165"/>
    <n v="6435"/>
    <n v="3861.0000000000005"/>
    <n v="0.60000000000000009"/>
    <x v="1"/>
    <x v="3"/>
    <x v="1"/>
  </r>
  <r>
    <x v="4"/>
    <n v="1189833"/>
    <d v="2021-04-24T00:00:00"/>
    <x v="2"/>
    <x v="2"/>
    <s v="Los Angeles"/>
    <x v="5"/>
    <n v="48"/>
    <n v="264"/>
    <n v="12672"/>
    <n v="2787.84"/>
    <n v="0.22"/>
    <x v="1"/>
    <x v="3"/>
    <x v="1"/>
  </r>
  <r>
    <x v="4"/>
    <n v="1189833"/>
    <d v="2021-04-25T00:00:00"/>
    <x v="2"/>
    <x v="2"/>
    <s v="Los Angeles"/>
    <x v="0"/>
    <n v="30"/>
    <n v="285"/>
    <n v="8550"/>
    <n v="4018.5000000000005"/>
    <n v="0.47000000000000003"/>
    <x v="1"/>
    <x v="3"/>
    <x v="1"/>
  </r>
  <r>
    <x v="4"/>
    <n v="1189833"/>
    <d v="2021-04-26T00:00:00"/>
    <x v="2"/>
    <x v="2"/>
    <s v="Los Angeles"/>
    <x v="1"/>
    <n v="37"/>
    <n v="272"/>
    <n v="10064"/>
    <n v="2918.56"/>
    <n v="0.28999999999999998"/>
    <x v="1"/>
    <x v="3"/>
    <x v="1"/>
  </r>
  <r>
    <x v="4"/>
    <n v="1189833"/>
    <d v="2021-04-27T00:00:00"/>
    <x v="2"/>
    <x v="2"/>
    <s v="Los Angeles"/>
    <x v="2"/>
    <n v="33"/>
    <n v="240"/>
    <n v="7920"/>
    <n v="3643.2000000000003"/>
    <n v="0.46"/>
    <x v="1"/>
    <x v="3"/>
    <x v="1"/>
  </r>
  <r>
    <x v="4"/>
    <n v="1189833"/>
    <d v="2021-04-28T00:00:00"/>
    <x v="2"/>
    <x v="2"/>
    <s v="Los Angeles"/>
    <x v="3"/>
    <n v="29"/>
    <n v="228"/>
    <n v="6612"/>
    <n v="2644.7999999999997"/>
    <n v="0.39999999999999997"/>
    <x v="1"/>
    <x v="3"/>
    <x v="1"/>
  </r>
  <r>
    <x v="4"/>
    <n v="1189833"/>
    <d v="2021-04-29T00:00:00"/>
    <x v="2"/>
    <x v="2"/>
    <s v="Los Angeles"/>
    <x v="4"/>
    <n v="38"/>
    <n v="224"/>
    <n v="8512"/>
    <n v="5107.2000000000007"/>
    <n v="0.60000000000000009"/>
    <x v="1"/>
    <x v="3"/>
    <x v="1"/>
  </r>
  <r>
    <x v="4"/>
    <n v="1189833"/>
    <d v="2021-04-30T00:00:00"/>
    <x v="2"/>
    <x v="2"/>
    <s v="Los Angeles"/>
    <x v="5"/>
    <n v="51"/>
    <n v="224"/>
    <n v="11424"/>
    <n v="2627.52"/>
    <n v="0.23"/>
    <x v="1"/>
    <x v="3"/>
    <x v="1"/>
  </r>
  <r>
    <x v="4"/>
    <n v="1189833"/>
    <d v="2021-05-01T00:00:00"/>
    <x v="2"/>
    <x v="2"/>
    <s v="Los Angeles"/>
    <x v="0"/>
    <n v="36"/>
    <n v="306"/>
    <n v="11016"/>
    <n v="4957.2"/>
    <n v="0.45"/>
    <x v="1"/>
    <x v="4"/>
    <x v="1"/>
  </r>
  <r>
    <x v="4"/>
    <n v="1189833"/>
    <d v="2021-05-02T00:00:00"/>
    <x v="2"/>
    <x v="2"/>
    <s v="Los Angeles"/>
    <x v="1"/>
    <n v="41"/>
    <n v="264"/>
    <n v="10824"/>
    <n v="3355.44"/>
    <n v="0.31"/>
    <x v="1"/>
    <x v="4"/>
    <x v="1"/>
  </r>
  <r>
    <x v="4"/>
    <n v="1189833"/>
    <d v="2021-05-03T00:00:00"/>
    <x v="2"/>
    <x v="2"/>
    <s v="Los Angeles"/>
    <x v="2"/>
    <n v="34"/>
    <n v="232"/>
    <n v="7888"/>
    <n v="3470.72"/>
    <n v="0.44"/>
    <x v="1"/>
    <x v="4"/>
    <x v="1"/>
  </r>
  <r>
    <x v="4"/>
    <n v="1189833"/>
    <d v="2021-05-04T00:00:00"/>
    <x v="2"/>
    <x v="2"/>
    <s v="Los Angeles"/>
    <x v="3"/>
    <n v="36"/>
    <n v="223"/>
    <n v="8028"/>
    <n v="3050.64"/>
    <n v="0.38"/>
    <x v="1"/>
    <x v="4"/>
    <x v="1"/>
  </r>
  <r>
    <x v="4"/>
    <n v="1189833"/>
    <d v="2021-05-05T00:00:00"/>
    <x v="2"/>
    <x v="2"/>
    <s v="Los Angeles"/>
    <x v="4"/>
    <n v="43"/>
    <n v="230"/>
    <n v="9890"/>
    <n v="6131.8000000000011"/>
    <n v="0.62000000000000011"/>
    <x v="1"/>
    <x v="4"/>
    <x v="1"/>
  </r>
  <r>
    <x v="4"/>
    <n v="1189833"/>
    <d v="2021-05-06T00:00:00"/>
    <x v="2"/>
    <x v="2"/>
    <s v="Los Angeles"/>
    <x v="5"/>
    <n v="46"/>
    <n v="208"/>
    <n v="9568"/>
    <n v="2200.64"/>
    <n v="0.23"/>
    <x v="1"/>
    <x v="4"/>
    <x v="1"/>
  </r>
  <r>
    <x v="4"/>
    <n v="1189833"/>
    <d v="2021-05-07T00:00:00"/>
    <x v="2"/>
    <x v="2"/>
    <s v="Los Angeles"/>
    <x v="0"/>
    <n v="38"/>
    <n v="289"/>
    <n v="10982"/>
    <n v="5051.72"/>
    <n v="0.46"/>
    <x v="1"/>
    <x v="4"/>
    <x v="1"/>
  </r>
  <r>
    <x v="4"/>
    <n v="1189833"/>
    <d v="2021-05-08T00:00:00"/>
    <x v="2"/>
    <x v="2"/>
    <s v="Los Angeles"/>
    <x v="1"/>
    <n v="39"/>
    <n v="264"/>
    <n v="10296"/>
    <n v="2779.92"/>
    <n v="0.27"/>
    <x v="1"/>
    <x v="4"/>
    <x v="1"/>
  </r>
  <r>
    <x v="4"/>
    <n v="1189833"/>
    <d v="2021-05-09T00:00:00"/>
    <x v="2"/>
    <x v="2"/>
    <s v="Los Angeles"/>
    <x v="2"/>
    <n v="38"/>
    <n v="210"/>
    <n v="7980"/>
    <n v="3591"/>
    <n v="0.45"/>
    <x v="1"/>
    <x v="4"/>
    <x v="1"/>
  </r>
  <r>
    <x v="4"/>
    <n v="1189833"/>
    <d v="2021-05-10T00:00:00"/>
    <x v="2"/>
    <x v="2"/>
    <s v="Los Angeles"/>
    <x v="3"/>
    <n v="39"/>
    <n v="195"/>
    <n v="7605"/>
    <n v="3041.9999999999995"/>
    <n v="0.39999999999999997"/>
    <x v="1"/>
    <x v="4"/>
    <x v="1"/>
  </r>
  <r>
    <x v="4"/>
    <n v="1189833"/>
    <d v="2021-05-11T00:00:00"/>
    <x v="2"/>
    <x v="2"/>
    <s v="Los Angeles"/>
    <x v="4"/>
    <n v="44"/>
    <n v="195"/>
    <n v="8580"/>
    <n v="5319.6000000000013"/>
    <n v="0.62000000000000011"/>
    <x v="1"/>
    <x v="4"/>
    <x v="1"/>
  </r>
  <r>
    <x v="4"/>
    <n v="1189833"/>
    <d v="2021-05-12T00:00:00"/>
    <x v="2"/>
    <x v="2"/>
    <s v="Los Angeles"/>
    <x v="5"/>
    <n v="49"/>
    <n v="210"/>
    <n v="10290"/>
    <n v="2263.8000000000002"/>
    <n v="0.22"/>
    <x v="1"/>
    <x v="4"/>
    <x v="1"/>
  </r>
  <r>
    <x v="4"/>
    <n v="1189833"/>
    <d v="2021-05-13T00:00:00"/>
    <x v="2"/>
    <x v="2"/>
    <s v="Los Angeles"/>
    <x v="0"/>
    <n v="36"/>
    <n v="256"/>
    <n v="9216"/>
    <n v="4331.5200000000004"/>
    <n v="0.47000000000000003"/>
    <x v="1"/>
    <x v="4"/>
    <x v="1"/>
  </r>
  <r>
    <x v="4"/>
    <n v="1189833"/>
    <d v="2021-05-14T00:00:00"/>
    <x v="2"/>
    <x v="2"/>
    <s v="Los Angeles"/>
    <x v="1"/>
    <n v="43"/>
    <n v="264"/>
    <n v="11352"/>
    <n v="3405.6"/>
    <n v="0.3"/>
    <x v="1"/>
    <x v="4"/>
    <x v="1"/>
  </r>
  <r>
    <x v="4"/>
    <n v="1189833"/>
    <d v="2021-05-15T00:00:00"/>
    <x v="2"/>
    <x v="2"/>
    <s v="Los Angeles"/>
    <x v="2"/>
    <n v="33"/>
    <n v="208"/>
    <n v="6864"/>
    <n v="2882.88"/>
    <n v="0.42000000000000004"/>
    <x v="1"/>
    <x v="4"/>
    <x v="1"/>
  </r>
  <r>
    <x v="4"/>
    <n v="1189833"/>
    <d v="2021-05-16T00:00:00"/>
    <x v="2"/>
    <x v="2"/>
    <s v="Los Angeles"/>
    <x v="3"/>
    <n v="33"/>
    <n v="213"/>
    <n v="7029"/>
    <n v="2952.18"/>
    <n v="0.42"/>
    <x v="1"/>
    <x v="4"/>
    <x v="1"/>
  </r>
  <r>
    <x v="4"/>
    <n v="1189833"/>
    <d v="2021-05-17T00:00:00"/>
    <x v="2"/>
    <x v="2"/>
    <s v="Los Angeles"/>
    <x v="4"/>
    <n v="46"/>
    <n v="210"/>
    <n v="9660"/>
    <n v="5989.2000000000007"/>
    <n v="0.62000000000000011"/>
    <x v="1"/>
    <x v="4"/>
    <x v="1"/>
  </r>
  <r>
    <x v="4"/>
    <n v="1189833"/>
    <d v="2021-05-18T00:00:00"/>
    <x v="2"/>
    <x v="2"/>
    <s v="Los Angeles"/>
    <x v="5"/>
    <n v="46"/>
    <n v="208"/>
    <n v="9568"/>
    <n v="2296.3200000000002"/>
    <n v="0.24000000000000002"/>
    <x v="1"/>
    <x v="4"/>
    <x v="1"/>
  </r>
  <r>
    <x v="4"/>
    <n v="1189833"/>
    <d v="2021-05-19T00:00:00"/>
    <x v="2"/>
    <x v="2"/>
    <s v="Los Angeles"/>
    <x v="0"/>
    <n v="40"/>
    <n v="272"/>
    <n v="10880"/>
    <n v="5004.8"/>
    <n v="0.46"/>
    <x v="1"/>
    <x v="4"/>
    <x v="1"/>
  </r>
  <r>
    <x v="4"/>
    <n v="1189833"/>
    <d v="2021-05-20T00:00:00"/>
    <x v="2"/>
    <x v="2"/>
    <s v="Los Angeles"/>
    <x v="1"/>
    <n v="42"/>
    <n v="264"/>
    <n v="11088"/>
    <n v="3326.4"/>
    <n v="0.3"/>
    <x v="1"/>
    <x v="4"/>
    <x v="1"/>
  </r>
  <r>
    <x v="4"/>
    <n v="1189833"/>
    <d v="2021-05-21T00:00:00"/>
    <x v="2"/>
    <x v="2"/>
    <s v="Los Angeles"/>
    <x v="2"/>
    <n v="35"/>
    <n v="223"/>
    <n v="7805"/>
    <n v="3590.3"/>
    <n v="0.46"/>
    <x v="1"/>
    <x v="4"/>
    <x v="1"/>
  </r>
  <r>
    <x v="4"/>
    <n v="1189833"/>
    <d v="2021-05-22T00:00:00"/>
    <x v="2"/>
    <x v="2"/>
    <s v="Los Angeles"/>
    <x v="3"/>
    <n v="33"/>
    <n v="221"/>
    <n v="7293"/>
    <n v="3063.06"/>
    <n v="0.42"/>
    <x v="1"/>
    <x v="4"/>
    <x v="1"/>
  </r>
  <r>
    <x v="4"/>
    <n v="1189833"/>
    <d v="2021-05-23T00:00:00"/>
    <x v="2"/>
    <x v="2"/>
    <s v="Los Angeles"/>
    <x v="4"/>
    <n v="46"/>
    <n v="204"/>
    <n v="9384"/>
    <n v="5348.880000000001"/>
    <n v="0.57000000000000006"/>
    <x v="1"/>
    <x v="4"/>
    <x v="1"/>
  </r>
  <r>
    <x v="4"/>
    <n v="1189833"/>
    <d v="2021-05-24T00:00:00"/>
    <x v="2"/>
    <x v="2"/>
    <s v="Los Angeles"/>
    <x v="5"/>
    <n v="49"/>
    <n v="238"/>
    <n v="11662"/>
    <n v="2798.88"/>
    <n v="0.24000000000000002"/>
    <x v="1"/>
    <x v="4"/>
    <x v="1"/>
  </r>
  <r>
    <x v="4"/>
    <n v="1189833"/>
    <d v="2021-05-25T00:00:00"/>
    <x v="2"/>
    <x v="2"/>
    <s v="Los Angeles"/>
    <x v="0"/>
    <n v="39"/>
    <n v="315"/>
    <n v="12285"/>
    <n v="5651.1"/>
    <n v="0.46"/>
    <x v="1"/>
    <x v="4"/>
    <x v="1"/>
  </r>
  <r>
    <x v="4"/>
    <n v="1189833"/>
    <d v="2021-05-26T00:00:00"/>
    <x v="2"/>
    <x v="2"/>
    <s v="Los Angeles"/>
    <x v="1"/>
    <n v="42"/>
    <n v="288"/>
    <n v="12096"/>
    <n v="3386.88"/>
    <n v="0.28000000000000003"/>
    <x v="1"/>
    <x v="4"/>
    <x v="1"/>
  </r>
  <r>
    <x v="4"/>
    <n v="1189833"/>
    <d v="2021-05-27T00:00:00"/>
    <x v="2"/>
    <x v="2"/>
    <s v="Los Angeles"/>
    <x v="2"/>
    <n v="39"/>
    <n v="231"/>
    <n v="9009"/>
    <n v="4144.1400000000003"/>
    <n v="0.46"/>
    <x v="1"/>
    <x v="4"/>
    <x v="1"/>
  </r>
  <r>
    <x v="4"/>
    <n v="1189833"/>
    <d v="2021-05-28T00:00:00"/>
    <x v="2"/>
    <x v="2"/>
    <s v="Los Angeles"/>
    <x v="3"/>
    <n v="35"/>
    <n v="224"/>
    <n v="7840"/>
    <n v="3135.9999999999995"/>
    <n v="0.39999999999999997"/>
    <x v="1"/>
    <x v="4"/>
    <x v="1"/>
  </r>
  <r>
    <x v="4"/>
    <n v="1189833"/>
    <d v="2021-05-29T00:00:00"/>
    <x v="2"/>
    <x v="2"/>
    <s v="Los Angeles"/>
    <x v="4"/>
    <n v="43"/>
    <n v="219"/>
    <n v="9417"/>
    <n v="5838.5400000000009"/>
    <n v="0.62000000000000011"/>
    <x v="1"/>
    <x v="4"/>
    <x v="1"/>
  </r>
  <r>
    <x v="4"/>
    <n v="1189833"/>
    <d v="2021-05-30T00:00:00"/>
    <x v="2"/>
    <x v="2"/>
    <s v="Los Angeles"/>
    <x v="5"/>
    <n v="44"/>
    <n v="232"/>
    <n v="10208"/>
    <n v="2552"/>
    <n v="0.25"/>
    <x v="1"/>
    <x v="4"/>
    <x v="1"/>
  </r>
  <r>
    <x v="0"/>
    <n v="1185732"/>
    <d v="2021-05-31T00:00:00"/>
    <x v="2"/>
    <x v="2"/>
    <s v="Los Angeles"/>
    <x v="0"/>
    <n v="36"/>
    <n v="147"/>
    <n v="5292"/>
    <n v="2381.4"/>
    <n v="0.45"/>
    <x v="1"/>
    <x v="4"/>
    <x v="1"/>
  </r>
  <r>
    <x v="0"/>
    <n v="1185732"/>
    <d v="2021-06-01T00:00:00"/>
    <x v="2"/>
    <x v="2"/>
    <s v="Los Angeles"/>
    <x v="1"/>
    <n v="31"/>
    <n v="91"/>
    <n v="2821"/>
    <n v="1156.6099999999999"/>
    <n v="0.41"/>
    <x v="1"/>
    <x v="11"/>
    <x v="1"/>
  </r>
  <r>
    <x v="0"/>
    <n v="1185732"/>
    <d v="2021-06-02T00:00:00"/>
    <x v="2"/>
    <x v="2"/>
    <s v="Los Angeles"/>
    <x v="2"/>
    <n v="24"/>
    <n v="94"/>
    <n v="2256"/>
    <n v="879.83999999999992"/>
    <n v="0.38999999999999996"/>
    <x v="1"/>
    <x v="11"/>
    <x v="1"/>
  </r>
  <r>
    <x v="0"/>
    <n v="1185732"/>
    <d v="2021-06-03T00:00:00"/>
    <x v="2"/>
    <x v="2"/>
    <s v="Los Angeles"/>
    <x v="3"/>
    <n v="27"/>
    <n v="41"/>
    <n v="1107"/>
    <n v="509.22"/>
    <n v="0.46"/>
    <x v="1"/>
    <x v="11"/>
    <x v="1"/>
  </r>
  <r>
    <x v="2"/>
    <n v="1197831"/>
    <d v="2021-08-15T00:00:00"/>
    <x v="1"/>
    <x v="1"/>
    <s v="Dallas"/>
    <x v="4"/>
    <n v="26"/>
    <n v="113"/>
    <n v="2938"/>
    <n v="793.2600000000001"/>
    <n v="0.27"/>
    <x v="1"/>
    <x v="6"/>
    <x v="1"/>
  </r>
  <r>
    <x v="2"/>
    <n v="1197831"/>
    <d v="2021-08-16T00:00:00"/>
    <x v="1"/>
    <x v="1"/>
    <s v="Dallas"/>
    <x v="5"/>
    <n v="24"/>
    <n v="163"/>
    <n v="3912"/>
    <n v="1877.76"/>
    <n v="0.48"/>
    <x v="1"/>
    <x v="6"/>
    <x v="1"/>
  </r>
  <r>
    <x v="2"/>
    <n v="1197831"/>
    <d v="2021-08-17T00:00:00"/>
    <x v="1"/>
    <x v="1"/>
    <s v="Dallas"/>
    <x v="0"/>
    <n v="19"/>
    <n v="230"/>
    <n v="4370"/>
    <n v="1398.4"/>
    <n v="0.32"/>
    <x v="1"/>
    <x v="6"/>
    <x v="1"/>
  </r>
  <r>
    <x v="2"/>
    <n v="1197831"/>
    <d v="2021-08-18T00:00:00"/>
    <x v="1"/>
    <x v="1"/>
    <s v="Dallas"/>
    <x v="1"/>
    <n v="23"/>
    <n v="215"/>
    <n v="4945"/>
    <n v="1780.2"/>
    <n v="0.36"/>
    <x v="1"/>
    <x v="6"/>
    <x v="1"/>
  </r>
  <r>
    <x v="2"/>
    <n v="1197831"/>
    <d v="2021-08-19T00:00:00"/>
    <x v="1"/>
    <x v="1"/>
    <s v="Dallas"/>
    <x v="2"/>
    <n v="27"/>
    <n v="143"/>
    <n v="3861"/>
    <n v="1351.35"/>
    <n v="0.35"/>
    <x v="1"/>
    <x v="6"/>
    <x v="1"/>
  </r>
  <r>
    <x v="2"/>
    <n v="1197831"/>
    <d v="2021-08-20T00:00:00"/>
    <x v="1"/>
    <x v="1"/>
    <s v="Dallas"/>
    <x v="3"/>
    <n v="28"/>
    <n v="136"/>
    <n v="3808"/>
    <n v="1713.6000000000001"/>
    <n v="0.45"/>
    <x v="1"/>
    <x v="6"/>
    <x v="1"/>
  </r>
  <r>
    <x v="2"/>
    <n v="1197831"/>
    <d v="2021-08-21T00:00:00"/>
    <x v="1"/>
    <x v="1"/>
    <s v="Dallas"/>
    <x v="4"/>
    <n v="26"/>
    <n v="93"/>
    <n v="2418"/>
    <n v="773.76"/>
    <n v="0.32"/>
    <x v="1"/>
    <x v="6"/>
    <x v="1"/>
  </r>
  <r>
    <x v="2"/>
    <n v="1197831"/>
    <d v="2021-08-22T00:00:00"/>
    <x v="1"/>
    <x v="1"/>
    <s v="Dallas"/>
    <x v="5"/>
    <n v="26"/>
    <n v="155"/>
    <n v="4030"/>
    <n v="2055.3000000000002"/>
    <n v="0.51"/>
    <x v="1"/>
    <x v="6"/>
    <x v="1"/>
  </r>
  <r>
    <x v="2"/>
    <n v="1197831"/>
    <d v="2021-08-23T00:00:00"/>
    <x v="1"/>
    <x v="1"/>
    <s v="Dallas"/>
    <x v="0"/>
    <n v="21"/>
    <n v="203"/>
    <n v="4263"/>
    <n v="1662.5699999999997"/>
    <n v="0.38999999999999996"/>
    <x v="1"/>
    <x v="6"/>
    <x v="1"/>
  </r>
  <r>
    <x v="2"/>
    <n v="1197831"/>
    <d v="2021-08-24T00:00:00"/>
    <x v="1"/>
    <x v="1"/>
    <s v="Dallas"/>
    <x v="1"/>
    <n v="31"/>
    <n v="236"/>
    <n v="7316"/>
    <n v="2926.3999999999996"/>
    <n v="0.39999999999999997"/>
    <x v="1"/>
    <x v="6"/>
    <x v="1"/>
  </r>
  <r>
    <x v="2"/>
    <n v="1197831"/>
    <d v="2021-08-25T00:00:00"/>
    <x v="1"/>
    <x v="1"/>
    <s v="Dallas"/>
    <x v="2"/>
    <n v="20"/>
    <n v="155"/>
    <n v="3100"/>
    <n v="1178"/>
    <n v="0.38"/>
    <x v="1"/>
    <x v="6"/>
    <x v="1"/>
  </r>
  <r>
    <x v="2"/>
    <n v="1197831"/>
    <d v="2021-08-26T00:00:00"/>
    <x v="1"/>
    <x v="1"/>
    <s v="Dallas"/>
    <x v="3"/>
    <n v="26"/>
    <n v="140"/>
    <n v="3640"/>
    <n v="1710.8000000000002"/>
    <n v="0.47000000000000003"/>
    <x v="1"/>
    <x v="6"/>
    <x v="1"/>
  </r>
  <r>
    <x v="2"/>
    <n v="1197831"/>
    <d v="2021-08-27T00:00:00"/>
    <x v="1"/>
    <x v="1"/>
    <s v="Dallas"/>
    <x v="4"/>
    <n v="29"/>
    <n v="96"/>
    <n v="2784"/>
    <n v="1030.08"/>
    <n v="0.37"/>
    <x v="1"/>
    <x v="6"/>
    <x v="1"/>
  </r>
  <r>
    <x v="2"/>
    <n v="1197831"/>
    <d v="2021-08-28T00:00:00"/>
    <x v="1"/>
    <x v="1"/>
    <s v="Dallas"/>
    <x v="5"/>
    <n v="27"/>
    <n v="153"/>
    <n v="4131"/>
    <n v="2230.7400000000002"/>
    <n v="0.54"/>
    <x v="1"/>
    <x v="6"/>
    <x v="1"/>
  </r>
  <r>
    <x v="2"/>
    <n v="1197831"/>
    <d v="2021-08-29T00:00:00"/>
    <x v="1"/>
    <x v="1"/>
    <s v="Dallas"/>
    <x v="0"/>
    <n v="13"/>
    <n v="231"/>
    <n v="3003"/>
    <n v="1201.1999999999998"/>
    <n v="0.39999999999999997"/>
    <x v="1"/>
    <x v="6"/>
    <x v="1"/>
  </r>
  <r>
    <x v="2"/>
    <n v="1197831"/>
    <d v="2021-08-30T00:00:00"/>
    <x v="1"/>
    <x v="1"/>
    <s v="Dallas"/>
    <x v="1"/>
    <n v="21"/>
    <n v="210"/>
    <n v="4410"/>
    <n v="1763.9999999999998"/>
    <n v="0.39999999999999997"/>
    <x v="1"/>
    <x v="6"/>
    <x v="1"/>
  </r>
  <r>
    <x v="2"/>
    <n v="1197831"/>
    <d v="2021-08-31T00:00:00"/>
    <x v="1"/>
    <x v="1"/>
    <s v="Dallas"/>
    <x v="2"/>
    <n v="20"/>
    <n v="179"/>
    <n v="3580"/>
    <n v="1396.1999999999998"/>
    <n v="0.38999999999999996"/>
    <x v="1"/>
    <x v="6"/>
    <x v="1"/>
  </r>
  <r>
    <x v="2"/>
    <n v="1197831"/>
    <d v="2021-09-01T00:00:00"/>
    <x v="1"/>
    <x v="1"/>
    <s v="Dallas"/>
    <x v="3"/>
    <n v="20"/>
    <n v="149"/>
    <n v="2980"/>
    <n v="1460.2"/>
    <n v="0.49"/>
    <x v="1"/>
    <x v="7"/>
    <x v="1"/>
  </r>
  <r>
    <x v="2"/>
    <n v="1197831"/>
    <d v="2021-09-02T00:00:00"/>
    <x v="1"/>
    <x v="1"/>
    <s v="Dallas"/>
    <x v="4"/>
    <n v="26"/>
    <n v="107"/>
    <n v="2782"/>
    <n v="1001.52"/>
    <n v="0.36"/>
    <x v="1"/>
    <x v="7"/>
    <x v="1"/>
  </r>
  <r>
    <x v="2"/>
    <n v="1197831"/>
    <d v="2021-09-03T00:00:00"/>
    <x v="1"/>
    <x v="1"/>
    <s v="Dallas"/>
    <x v="5"/>
    <n v="22"/>
    <n v="210"/>
    <n v="4620"/>
    <n v="2633.4"/>
    <n v="0.57000000000000006"/>
    <x v="1"/>
    <x v="7"/>
    <x v="1"/>
  </r>
  <r>
    <x v="2"/>
    <n v="1197831"/>
    <d v="2021-09-04T00:00:00"/>
    <x v="1"/>
    <x v="1"/>
    <s v="Dallas"/>
    <x v="0"/>
    <n v="13"/>
    <n v="233"/>
    <n v="3029"/>
    <n v="1151.02"/>
    <n v="0.38"/>
    <x v="1"/>
    <x v="7"/>
    <x v="1"/>
  </r>
  <r>
    <x v="2"/>
    <n v="1197831"/>
    <d v="2021-09-05T00:00:00"/>
    <x v="1"/>
    <x v="1"/>
    <s v="Dallas"/>
    <x v="1"/>
    <n v="22"/>
    <n v="248"/>
    <n v="5456"/>
    <n v="2291.52"/>
    <n v="0.42"/>
    <x v="1"/>
    <x v="7"/>
    <x v="1"/>
  </r>
  <r>
    <x v="2"/>
    <n v="1197831"/>
    <d v="2021-09-06T00:00:00"/>
    <x v="1"/>
    <x v="1"/>
    <s v="Dallas"/>
    <x v="2"/>
    <n v="19"/>
    <n v="200"/>
    <n v="3800"/>
    <n v="1519.9999999999998"/>
    <n v="0.39999999999999997"/>
    <x v="1"/>
    <x v="7"/>
    <x v="1"/>
  </r>
  <r>
    <x v="2"/>
    <n v="1197831"/>
    <d v="2021-09-07T00:00:00"/>
    <x v="1"/>
    <x v="1"/>
    <s v="Dallas"/>
    <x v="3"/>
    <n v="27"/>
    <n v="182"/>
    <n v="4914"/>
    <n v="2407.86"/>
    <n v="0.49"/>
    <x v="1"/>
    <x v="7"/>
    <x v="1"/>
  </r>
  <r>
    <x v="2"/>
    <n v="1197831"/>
    <d v="2021-09-08T00:00:00"/>
    <x v="1"/>
    <x v="1"/>
    <s v="Dallas"/>
    <x v="4"/>
    <n v="38"/>
    <n v="153"/>
    <n v="5814"/>
    <n v="2093.04"/>
    <n v="0.36"/>
    <x v="1"/>
    <x v="7"/>
    <x v="1"/>
  </r>
  <r>
    <x v="2"/>
    <n v="1197831"/>
    <d v="2021-09-09T00:00:00"/>
    <x v="1"/>
    <x v="1"/>
    <s v="Dallas"/>
    <x v="5"/>
    <n v="34"/>
    <n v="264"/>
    <n v="8976"/>
    <n v="4667.5200000000004"/>
    <n v="0.52"/>
    <x v="1"/>
    <x v="7"/>
    <x v="1"/>
  </r>
  <r>
    <x v="2"/>
    <n v="1197831"/>
    <d v="2021-09-10T00:00:00"/>
    <x v="1"/>
    <x v="1"/>
    <s v="Dallas"/>
    <x v="0"/>
    <n v="30"/>
    <n v="256"/>
    <n v="7680"/>
    <n v="2841.6"/>
    <n v="0.37"/>
    <x v="1"/>
    <x v="7"/>
    <x v="1"/>
  </r>
  <r>
    <x v="2"/>
    <n v="1197831"/>
    <d v="2021-09-11T00:00:00"/>
    <x v="1"/>
    <x v="1"/>
    <s v="Dallas"/>
    <x v="1"/>
    <n v="40"/>
    <n v="280"/>
    <n v="11200"/>
    <n v="4592"/>
    <n v="0.41"/>
    <x v="1"/>
    <x v="7"/>
    <x v="1"/>
  </r>
  <r>
    <x v="2"/>
    <n v="1197831"/>
    <d v="2021-09-12T00:00:00"/>
    <x v="1"/>
    <x v="1"/>
    <s v="Dallas"/>
    <x v="2"/>
    <n v="30"/>
    <n v="215"/>
    <n v="6450"/>
    <n v="2515.4999999999995"/>
    <n v="0.38999999999999996"/>
    <x v="1"/>
    <x v="7"/>
    <x v="1"/>
  </r>
  <r>
    <x v="2"/>
    <n v="1197831"/>
    <d v="2021-09-13T00:00:00"/>
    <x v="1"/>
    <x v="1"/>
    <s v="Dallas"/>
    <x v="3"/>
    <n v="29"/>
    <n v="192"/>
    <n v="5568"/>
    <n v="2728.32"/>
    <n v="0.49"/>
    <x v="1"/>
    <x v="7"/>
    <x v="1"/>
  </r>
  <r>
    <x v="2"/>
    <n v="1197831"/>
    <d v="2021-09-14T00:00:00"/>
    <x v="1"/>
    <x v="1"/>
    <s v="Dallas"/>
    <x v="4"/>
    <n v="40"/>
    <n v="150"/>
    <n v="6000"/>
    <n v="2220"/>
    <n v="0.37"/>
    <x v="1"/>
    <x v="7"/>
    <x v="1"/>
  </r>
  <r>
    <x v="2"/>
    <n v="1197831"/>
    <d v="2021-09-15T00:00:00"/>
    <x v="1"/>
    <x v="1"/>
    <s v="Dallas"/>
    <x v="5"/>
    <n v="42"/>
    <n v="280"/>
    <n v="11760"/>
    <n v="6468.0000000000009"/>
    <n v="0.55000000000000004"/>
    <x v="1"/>
    <x v="7"/>
    <x v="1"/>
  </r>
  <r>
    <x v="2"/>
    <n v="1197831"/>
    <d v="2021-09-16T00:00:00"/>
    <x v="1"/>
    <x v="1"/>
    <s v="Dallas"/>
    <x v="0"/>
    <n v="34"/>
    <n v="256"/>
    <n v="8704"/>
    <n v="3655.68"/>
    <n v="0.42"/>
    <x v="1"/>
    <x v="7"/>
    <x v="1"/>
  </r>
  <r>
    <x v="2"/>
    <n v="1197831"/>
    <d v="2021-09-17T00:00:00"/>
    <x v="1"/>
    <x v="1"/>
    <s v="Dallas"/>
    <x v="1"/>
    <n v="34"/>
    <n v="264"/>
    <n v="8976"/>
    <n v="3769.92"/>
    <n v="0.42"/>
    <x v="1"/>
    <x v="7"/>
    <x v="1"/>
  </r>
  <r>
    <x v="2"/>
    <n v="1197831"/>
    <d v="2021-09-18T00:00:00"/>
    <x v="1"/>
    <x v="1"/>
    <s v="Dallas"/>
    <x v="2"/>
    <n v="33"/>
    <n v="322"/>
    <n v="10626"/>
    <n v="4462.92"/>
    <n v="0.42"/>
    <x v="1"/>
    <x v="7"/>
    <x v="1"/>
  </r>
  <r>
    <x v="2"/>
    <n v="1197831"/>
    <d v="2021-09-19T00:00:00"/>
    <x v="1"/>
    <x v="1"/>
    <s v="Dallas"/>
    <x v="3"/>
    <n v="32"/>
    <n v="201"/>
    <n v="6432"/>
    <n v="3537.6000000000004"/>
    <n v="0.55000000000000004"/>
    <x v="1"/>
    <x v="7"/>
    <x v="1"/>
  </r>
  <r>
    <x v="2"/>
    <n v="1197831"/>
    <d v="2021-09-20T00:00:00"/>
    <x v="1"/>
    <x v="1"/>
    <s v="Dallas"/>
    <x v="4"/>
    <n v="39"/>
    <n v="184"/>
    <n v="7176"/>
    <n v="2726.88"/>
    <n v="0.38"/>
    <x v="1"/>
    <x v="7"/>
    <x v="1"/>
  </r>
  <r>
    <x v="2"/>
    <n v="1197831"/>
    <d v="2021-09-21T00:00:00"/>
    <x v="1"/>
    <x v="1"/>
    <s v="Dallas"/>
    <x v="5"/>
    <n v="47"/>
    <n v="272"/>
    <n v="12784"/>
    <n v="7286.880000000001"/>
    <n v="0.57000000000000006"/>
    <x v="1"/>
    <x v="7"/>
    <x v="1"/>
  </r>
  <r>
    <x v="2"/>
    <n v="1197831"/>
    <d v="2021-09-22T00:00:00"/>
    <x v="1"/>
    <x v="1"/>
    <s v="Dallas"/>
    <x v="0"/>
    <n v="34"/>
    <n v="248"/>
    <n v="8432"/>
    <n v="3625.7599999999993"/>
    <n v="0.42999999999999994"/>
    <x v="1"/>
    <x v="7"/>
    <x v="1"/>
  </r>
  <r>
    <x v="2"/>
    <n v="1197831"/>
    <d v="2021-09-23T00:00:00"/>
    <x v="1"/>
    <x v="1"/>
    <s v="Dallas"/>
    <x v="1"/>
    <n v="43"/>
    <n v="256"/>
    <n v="11008"/>
    <n v="5063.6799999999994"/>
    <n v="0.45999999999999996"/>
    <x v="1"/>
    <x v="7"/>
    <x v="1"/>
  </r>
  <r>
    <x v="2"/>
    <n v="1197831"/>
    <d v="2021-09-24T00:00:00"/>
    <x v="1"/>
    <x v="1"/>
    <s v="Dallas"/>
    <x v="2"/>
    <n v="35"/>
    <n v="332"/>
    <n v="11620"/>
    <n v="5461.4"/>
    <n v="0.47"/>
    <x v="1"/>
    <x v="7"/>
    <x v="1"/>
  </r>
  <r>
    <x v="2"/>
    <n v="1197831"/>
    <d v="2021-09-25T00:00:00"/>
    <x v="1"/>
    <x v="1"/>
    <s v="Dallas"/>
    <x v="3"/>
    <n v="38"/>
    <n v="158"/>
    <n v="6004"/>
    <n v="3242.1600000000003"/>
    <n v="0.54"/>
    <x v="1"/>
    <x v="7"/>
    <x v="1"/>
  </r>
  <r>
    <x v="2"/>
    <n v="1197831"/>
    <d v="2021-09-26T00:00:00"/>
    <x v="1"/>
    <x v="1"/>
    <s v="Dallas"/>
    <x v="4"/>
    <n v="43"/>
    <n v="158"/>
    <n v="6794"/>
    <n v="2785.54"/>
    <n v="0.41"/>
    <x v="1"/>
    <x v="7"/>
    <x v="1"/>
  </r>
  <r>
    <x v="2"/>
    <n v="1197831"/>
    <d v="2021-09-27T00:00:00"/>
    <x v="1"/>
    <x v="1"/>
    <s v="Dallas"/>
    <x v="5"/>
    <n v="43"/>
    <n v="240"/>
    <n v="10320"/>
    <n v="6192.0000000000009"/>
    <n v="0.60000000000000009"/>
    <x v="1"/>
    <x v="7"/>
    <x v="1"/>
  </r>
  <r>
    <x v="2"/>
    <n v="1197831"/>
    <d v="2021-09-28T00:00:00"/>
    <x v="1"/>
    <x v="1"/>
    <s v="Dallas"/>
    <x v="0"/>
    <n v="38"/>
    <n v="232"/>
    <n v="8816"/>
    <n v="4055.3599999999997"/>
    <n v="0.45999999999999996"/>
    <x v="1"/>
    <x v="7"/>
    <x v="1"/>
  </r>
  <r>
    <x v="2"/>
    <n v="1197831"/>
    <d v="2021-09-29T00:00:00"/>
    <x v="1"/>
    <x v="1"/>
    <s v="Dallas"/>
    <x v="1"/>
    <n v="38"/>
    <n v="203"/>
    <n v="7714"/>
    <n v="3625.58"/>
    <n v="0.47"/>
    <x v="1"/>
    <x v="7"/>
    <x v="1"/>
  </r>
  <r>
    <x v="2"/>
    <n v="1197831"/>
    <d v="2021-09-30T00:00:00"/>
    <x v="1"/>
    <x v="1"/>
    <s v="Dallas"/>
    <x v="2"/>
    <n v="47"/>
    <n v="254"/>
    <n v="11938"/>
    <n v="5372.0999999999995"/>
    <n v="0.44999999999999996"/>
    <x v="1"/>
    <x v="7"/>
    <x v="1"/>
  </r>
  <r>
    <x v="2"/>
    <n v="1197831"/>
    <d v="2021-10-01T00:00:00"/>
    <x v="1"/>
    <x v="1"/>
    <s v="Dallas"/>
    <x v="3"/>
    <n v="41"/>
    <n v="135"/>
    <n v="5535"/>
    <n v="3044.2500000000005"/>
    <n v="0.55000000000000004"/>
    <x v="1"/>
    <x v="8"/>
    <x v="1"/>
  </r>
  <r>
    <x v="2"/>
    <n v="1197831"/>
    <d v="2021-10-02T00:00:00"/>
    <x v="1"/>
    <x v="1"/>
    <s v="Dallas"/>
    <x v="4"/>
    <n v="37"/>
    <n v="149"/>
    <n v="5513"/>
    <n v="2205.1999999999998"/>
    <n v="0.39999999999999997"/>
    <x v="1"/>
    <x v="8"/>
    <x v="1"/>
  </r>
  <r>
    <x v="2"/>
    <n v="1197831"/>
    <d v="2021-10-03T00:00:00"/>
    <x v="1"/>
    <x v="1"/>
    <s v="Dallas"/>
    <x v="5"/>
    <n v="33"/>
    <n v="236"/>
    <n v="7788"/>
    <n v="4594.920000000001"/>
    <n v="0.59000000000000008"/>
    <x v="1"/>
    <x v="8"/>
    <x v="1"/>
  </r>
  <r>
    <x v="2"/>
    <n v="1197831"/>
    <d v="2021-10-04T00:00:00"/>
    <x v="1"/>
    <x v="1"/>
    <s v="Dallas"/>
    <x v="0"/>
    <n v="30"/>
    <n v="213"/>
    <n v="6390"/>
    <n v="2811.5999999999995"/>
    <n v="0.43999999999999995"/>
    <x v="1"/>
    <x v="8"/>
    <x v="1"/>
  </r>
  <r>
    <x v="2"/>
    <n v="1197831"/>
    <d v="2021-10-05T00:00:00"/>
    <x v="1"/>
    <x v="1"/>
    <s v="Dallas"/>
    <x v="1"/>
    <n v="29"/>
    <n v="219"/>
    <n v="6351"/>
    <n v="2984.97"/>
    <n v="0.47"/>
    <x v="1"/>
    <x v="8"/>
    <x v="1"/>
  </r>
  <r>
    <x v="2"/>
    <n v="1197831"/>
    <d v="2021-10-06T00:00:00"/>
    <x v="1"/>
    <x v="1"/>
    <s v="Dallas"/>
    <x v="2"/>
    <n v="32"/>
    <n v="190"/>
    <n v="6080"/>
    <n v="2675.2"/>
    <n v="0.43999999999999995"/>
    <x v="1"/>
    <x v="8"/>
    <x v="1"/>
  </r>
  <r>
    <x v="2"/>
    <n v="1197831"/>
    <d v="2021-10-07T00:00:00"/>
    <x v="1"/>
    <x v="1"/>
    <s v="Dallas"/>
    <x v="3"/>
    <n v="30"/>
    <n v="145"/>
    <n v="4350"/>
    <n v="2349"/>
    <n v="0.54"/>
    <x v="1"/>
    <x v="8"/>
    <x v="1"/>
  </r>
  <r>
    <x v="2"/>
    <n v="1197831"/>
    <d v="2021-10-08T00:00:00"/>
    <x v="1"/>
    <x v="1"/>
    <s v="Dallas"/>
    <x v="4"/>
    <n v="30"/>
    <n v="128"/>
    <n v="3840"/>
    <n v="1535.9999999999998"/>
    <n v="0.39999999999999997"/>
    <x v="1"/>
    <x v="8"/>
    <x v="1"/>
  </r>
  <r>
    <x v="2"/>
    <n v="1197831"/>
    <d v="2021-10-09T00:00:00"/>
    <x v="1"/>
    <x v="1"/>
    <s v="Dallas"/>
    <x v="5"/>
    <n v="39"/>
    <n v="190"/>
    <n v="7410"/>
    <n v="4297.8"/>
    <n v="0.58000000000000007"/>
    <x v="1"/>
    <x v="8"/>
    <x v="1"/>
  </r>
  <r>
    <x v="2"/>
    <n v="1197831"/>
    <d v="2021-10-10T00:00:00"/>
    <x v="1"/>
    <x v="1"/>
    <s v="Dallas"/>
    <x v="0"/>
    <n v="31"/>
    <n v="225"/>
    <n v="6975"/>
    <n v="2999.2499999999995"/>
    <n v="0.42999999999999994"/>
    <x v="1"/>
    <x v="8"/>
    <x v="1"/>
  </r>
  <r>
    <x v="2"/>
    <n v="1197831"/>
    <d v="2021-10-11T00:00:00"/>
    <x v="1"/>
    <x v="1"/>
    <s v="Dallas"/>
    <x v="1"/>
    <n v="27"/>
    <n v="218"/>
    <n v="5886"/>
    <n v="2648.7"/>
    <n v="0.44999999999999996"/>
    <x v="1"/>
    <x v="8"/>
    <x v="1"/>
  </r>
  <r>
    <x v="2"/>
    <n v="1197831"/>
    <d v="2021-10-12T00:00:00"/>
    <x v="1"/>
    <x v="1"/>
    <s v="Dallas"/>
    <x v="2"/>
    <n v="51"/>
    <n v="228"/>
    <n v="11628"/>
    <n v="5116.32"/>
    <n v="0.43999999999999995"/>
    <x v="1"/>
    <x v="8"/>
    <x v="1"/>
  </r>
  <r>
    <x v="2"/>
    <n v="1197831"/>
    <d v="2021-10-13T00:00:00"/>
    <x v="1"/>
    <x v="1"/>
    <s v="Dallas"/>
    <x v="3"/>
    <n v="50"/>
    <n v="160"/>
    <n v="8000"/>
    <n v="4160"/>
    <n v="0.52"/>
    <x v="1"/>
    <x v="8"/>
    <x v="1"/>
  </r>
  <r>
    <x v="2"/>
    <n v="1197831"/>
    <d v="2021-10-14T00:00:00"/>
    <x v="1"/>
    <x v="1"/>
    <s v="Dallas"/>
    <x v="4"/>
    <n v="46"/>
    <n v="162"/>
    <n v="7452"/>
    <n v="2906.2799999999997"/>
    <n v="0.38999999999999996"/>
    <x v="1"/>
    <x v="8"/>
    <x v="1"/>
  </r>
  <r>
    <x v="2"/>
    <n v="1197831"/>
    <d v="2021-10-15T00:00:00"/>
    <x v="1"/>
    <x v="1"/>
    <s v="Dallas"/>
    <x v="5"/>
    <n v="51"/>
    <n v="236"/>
    <n v="12036"/>
    <n v="7341.9600000000009"/>
    <n v="0.6100000000000001"/>
    <x v="1"/>
    <x v="8"/>
    <x v="1"/>
  </r>
  <r>
    <x v="2"/>
    <n v="1197831"/>
    <d v="2021-10-16T00:00:00"/>
    <x v="1"/>
    <x v="1"/>
    <s v="Dallas"/>
    <x v="0"/>
    <n v="46"/>
    <n v="281"/>
    <n v="12926"/>
    <n v="6075.2199999999993"/>
    <n v="0.47"/>
    <x v="1"/>
    <x v="8"/>
    <x v="1"/>
  </r>
  <r>
    <x v="2"/>
    <n v="1197831"/>
    <d v="2021-10-17T00:00:00"/>
    <x v="1"/>
    <x v="1"/>
    <s v="Dallas"/>
    <x v="1"/>
    <n v="39"/>
    <n v="248"/>
    <n v="9672"/>
    <n v="4062.24"/>
    <n v="0.42"/>
    <x v="1"/>
    <x v="8"/>
    <x v="1"/>
  </r>
  <r>
    <x v="2"/>
    <n v="1197831"/>
    <d v="2021-10-18T00:00:00"/>
    <x v="1"/>
    <x v="1"/>
    <s v="Dallas"/>
    <x v="2"/>
    <n v="46"/>
    <n v="239"/>
    <n v="10994"/>
    <n v="4837.3599999999997"/>
    <n v="0.43999999999999995"/>
    <x v="1"/>
    <x v="8"/>
    <x v="1"/>
  </r>
  <r>
    <x v="2"/>
    <n v="1197831"/>
    <d v="2021-10-19T00:00:00"/>
    <x v="1"/>
    <x v="1"/>
    <s v="Dallas"/>
    <x v="3"/>
    <n v="44"/>
    <n v="190"/>
    <n v="8360"/>
    <n v="4681.6000000000004"/>
    <n v="0.56000000000000005"/>
    <x v="1"/>
    <x v="8"/>
    <x v="1"/>
  </r>
  <r>
    <x v="2"/>
    <n v="1197831"/>
    <d v="2021-10-20T00:00:00"/>
    <x v="1"/>
    <x v="1"/>
    <s v="Dallas"/>
    <x v="4"/>
    <n v="47"/>
    <n v="168"/>
    <n v="7896"/>
    <n v="2921.52"/>
    <n v="0.37"/>
    <x v="1"/>
    <x v="8"/>
    <x v="1"/>
  </r>
  <r>
    <x v="2"/>
    <n v="1197831"/>
    <d v="2021-10-21T00:00:00"/>
    <x v="1"/>
    <x v="1"/>
    <s v="Dallas"/>
    <x v="5"/>
    <n v="54"/>
    <n v="256"/>
    <n v="13824"/>
    <n v="8294.4000000000015"/>
    <n v="0.60000000000000009"/>
    <x v="1"/>
    <x v="8"/>
    <x v="1"/>
  </r>
  <r>
    <x v="0"/>
    <n v="1185732"/>
    <d v="2021-10-22T00:00:00"/>
    <x v="1"/>
    <x v="1"/>
    <s v="Dallas"/>
    <x v="0"/>
    <n v="34"/>
    <n v="128"/>
    <n v="4352"/>
    <n v="2698.2400000000007"/>
    <n v="0.62000000000000011"/>
    <x v="1"/>
    <x v="8"/>
    <x v="1"/>
  </r>
  <r>
    <x v="0"/>
    <n v="1185732"/>
    <d v="2021-10-23T00:00:00"/>
    <x v="1"/>
    <x v="1"/>
    <s v="Dallas"/>
    <x v="1"/>
    <n v="34"/>
    <n v="68"/>
    <n v="2312"/>
    <n v="901.68"/>
    <n v="0.38999999999999996"/>
    <x v="1"/>
    <x v="8"/>
    <x v="1"/>
  </r>
  <r>
    <x v="0"/>
    <n v="1185732"/>
    <d v="2021-10-24T00:00:00"/>
    <x v="1"/>
    <x v="1"/>
    <s v="Dallas"/>
    <x v="2"/>
    <n v="28"/>
    <n v="72"/>
    <n v="2016"/>
    <n v="846.71999999999991"/>
    <n v="0.42"/>
    <x v="1"/>
    <x v="8"/>
    <x v="1"/>
  </r>
  <r>
    <x v="0"/>
    <n v="1185732"/>
    <d v="2021-10-25T00:00:00"/>
    <x v="1"/>
    <x v="1"/>
    <s v="Dallas"/>
    <x v="3"/>
    <n v="28"/>
    <n v="23"/>
    <n v="644"/>
    <n v="276.91999999999996"/>
    <n v="0.42999999999999994"/>
    <x v="1"/>
    <x v="8"/>
    <x v="1"/>
  </r>
  <r>
    <x v="0"/>
    <n v="1185732"/>
    <d v="2021-10-26T00:00:00"/>
    <x v="0"/>
    <x v="4"/>
    <s v="Philadelphia"/>
    <x v="4"/>
    <n v="42"/>
    <n v="41"/>
    <n v="1722"/>
    <n v="706.02"/>
    <n v="0.41"/>
    <x v="1"/>
    <x v="8"/>
    <x v="1"/>
  </r>
  <r>
    <x v="0"/>
    <n v="1185732"/>
    <d v="2021-10-27T00:00:00"/>
    <x v="0"/>
    <x v="4"/>
    <s v="Philadelphia"/>
    <x v="5"/>
    <n v="32"/>
    <n v="70"/>
    <n v="2240"/>
    <n v="761.59999999999991"/>
    <n v="0.33999999999999997"/>
    <x v="1"/>
    <x v="8"/>
    <x v="1"/>
  </r>
  <r>
    <x v="0"/>
    <n v="1185732"/>
    <d v="2021-10-28T00:00:00"/>
    <x v="0"/>
    <x v="4"/>
    <s v="Philadelphia"/>
    <x v="0"/>
    <n v="32"/>
    <n v="166"/>
    <n v="5312"/>
    <n v="3187.2000000000003"/>
    <n v="0.60000000000000009"/>
    <x v="1"/>
    <x v="8"/>
    <x v="1"/>
  </r>
  <r>
    <x v="0"/>
    <n v="1185732"/>
    <d v="2021-10-29T00:00:00"/>
    <x v="0"/>
    <x v="4"/>
    <s v="Philadelphia"/>
    <x v="1"/>
    <n v="32"/>
    <n v="44"/>
    <n v="1408"/>
    <n v="563.19999999999993"/>
    <n v="0.39999999999999997"/>
    <x v="1"/>
    <x v="8"/>
    <x v="1"/>
  </r>
  <r>
    <x v="0"/>
    <n v="1185732"/>
    <d v="2021-10-30T00:00:00"/>
    <x v="0"/>
    <x v="4"/>
    <s v="Philadelphia"/>
    <x v="2"/>
    <n v="25"/>
    <n v="54"/>
    <n v="1350"/>
    <n v="607.49999999999989"/>
    <n v="0.44999999999999996"/>
    <x v="1"/>
    <x v="8"/>
    <x v="1"/>
  </r>
  <r>
    <x v="0"/>
    <n v="1185732"/>
    <d v="2021-10-31T00:00:00"/>
    <x v="0"/>
    <x v="4"/>
    <s v="Philadelphia"/>
    <x v="3"/>
    <n v="28"/>
    <n v="17"/>
    <n v="476"/>
    <n v="199.92"/>
    <n v="0.42"/>
    <x v="1"/>
    <x v="8"/>
    <x v="1"/>
  </r>
  <r>
    <x v="0"/>
    <n v="1185732"/>
    <d v="2021-11-01T00:00:00"/>
    <x v="0"/>
    <x v="4"/>
    <s v="Philadelphia"/>
    <x v="4"/>
    <n v="39"/>
    <n v="40"/>
    <n v="1560"/>
    <n v="577.20000000000005"/>
    <n v="0.37"/>
    <x v="1"/>
    <x v="9"/>
    <x v="1"/>
  </r>
  <r>
    <x v="0"/>
    <n v="1185732"/>
    <d v="2021-11-02T00:00:00"/>
    <x v="0"/>
    <x v="4"/>
    <s v="Philadelphia"/>
    <x v="5"/>
    <n v="30"/>
    <n v="74"/>
    <n v="2220"/>
    <n v="777"/>
    <n v="0.35"/>
    <x v="1"/>
    <x v="9"/>
    <x v="1"/>
  </r>
  <r>
    <x v="0"/>
    <n v="1185732"/>
    <d v="2021-11-03T00:00:00"/>
    <x v="0"/>
    <x v="4"/>
    <s v="Philadelphia"/>
    <x v="0"/>
    <n v="39"/>
    <n v="156"/>
    <n v="6084"/>
    <n v="3528.7200000000003"/>
    <n v="0.58000000000000007"/>
    <x v="1"/>
    <x v="9"/>
    <x v="1"/>
  </r>
  <r>
    <x v="0"/>
    <n v="1185732"/>
    <d v="2021-11-04T00:00:00"/>
    <x v="0"/>
    <x v="4"/>
    <s v="Philadelphia"/>
    <x v="1"/>
    <n v="33"/>
    <n v="53"/>
    <n v="1749"/>
    <n v="647.13"/>
    <n v="0.37"/>
    <x v="1"/>
    <x v="9"/>
    <x v="1"/>
  </r>
  <r>
    <x v="0"/>
    <n v="1185732"/>
    <d v="2021-11-05T00:00:00"/>
    <x v="0"/>
    <x v="4"/>
    <s v="Philadelphia"/>
    <x v="2"/>
    <n v="29"/>
    <n v="58"/>
    <n v="1682"/>
    <n v="756.9"/>
    <n v="0.44999999999999996"/>
    <x v="1"/>
    <x v="9"/>
    <x v="1"/>
  </r>
  <r>
    <x v="0"/>
    <n v="1185732"/>
    <d v="2021-11-06T00:00:00"/>
    <x v="0"/>
    <x v="4"/>
    <s v="Philadelphia"/>
    <x v="3"/>
    <n v="32"/>
    <n v="8"/>
    <n v="256"/>
    <n v="112.63999999999999"/>
    <n v="0.43999999999999995"/>
    <x v="1"/>
    <x v="9"/>
    <x v="1"/>
  </r>
  <r>
    <x v="0"/>
    <n v="1185732"/>
    <d v="2021-11-07T00:00:00"/>
    <x v="0"/>
    <x v="4"/>
    <s v="Philadelphia"/>
    <x v="4"/>
    <n v="41"/>
    <n v="24"/>
    <n v="984"/>
    <n v="334.55999999999995"/>
    <n v="0.33999999999999997"/>
    <x v="1"/>
    <x v="9"/>
    <x v="1"/>
  </r>
  <r>
    <x v="0"/>
    <n v="1185732"/>
    <d v="2021-11-08T00:00:00"/>
    <x v="0"/>
    <x v="4"/>
    <s v="Philadelphia"/>
    <x v="5"/>
    <n v="38"/>
    <n v="61"/>
    <n v="2318"/>
    <n v="718.58"/>
    <n v="0.31"/>
    <x v="1"/>
    <x v="9"/>
    <x v="1"/>
  </r>
  <r>
    <x v="0"/>
    <n v="1185732"/>
    <d v="2021-11-09T00:00:00"/>
    <x v="0"/>
    <x v="4"/>
    <s v="Philadelphia"/>
    <x v="0"/>
    <n v="35"/>
    <n v="140"/>
    <n v="4900"/>
    <n v="2793.0000000000005"/>
    <n v="0.57000000000000006"/>
    <x v="1"/>
    <x v="9"/>
    <x v="1"/>
  </r>
  <r>
    <x v="0"/>
    <n v="1185732"/>
    <d v="2021-11-10T00:00:00"/>
    <x v="0"/>
    <x v="4"/>
    <s v="Philadelphia"/>
    <x v="1"/>
    <n v="37"/>
    <n v="51"/>
    <n v="1887"/>
    <n v="603.84"/>
    <n v="0.32"/>
    <x v="1"/>
    <x v="9"/>
    <x v="1"/>
  </r>
  <r>
    <x v="0"/>
    <n v="1185732"/>
    <d v="2021-11-11T00:00:00"/>
    <x v="0"/>
    <x v="4"/>
    <s v="Philadelphia"/>
    <x v="2"/>
    <n v="27"/>
    <n v="51"/>
    <n v="1377"/>
    <n v="578.34"/>
    <n v="0.42"/>
    <x v="1"/>
    <x v="9"/>
    <x v="1"/>
  </r>
  <r>
    <x v="0"/>
    <n v="1185732"/>
    <d v="2021-11-12T00:00:00"/>
    <x v="0"/>
    <x v="4"/>
    <s v="Philadelphia"/>
    <x v="3"/>
    <n v="36"/>
    <n v="24"/>
    <n v="864"/>
    <n v="328.32"/>
    <n v="0.38"/>
    <x v="1"/>
    <x v="9"/>
    <x v="1"/>
  </r>
  <r>
    <x v="0"/>
    <n v="1185732"/>
    <d v="2021-11-13T00:00:00"/>
    <x v="0"/>
    <x v="4"/>
    <s v="Philadelphia"/>
    <x v="4"/>
    <n v="45"/>
    <n v="26"/>
    <n v="1170"/>
    <n v="432.9"/>
    <n v="0.37"/>
    <x v="1"/>
    <x v="9"/>
    <x v="1"/>
  </r>
  <r>
    <x v="0"/>
    <n v="1185732"/>
    <d v="2021-11-14T00:00:00"/>
    <x v="0"/>
    <x v="4"/>
    <s v="Philadelphia"/>
    <x v="5"/>
    <n v="39"/>
    <n v="64"/>
    <n v="2496"/>
    <n v="673.92000000000007"/>
    <n v="0.27"/>
    <x v="1"/>
    <x v="9"/>
    <x v="1"/>
  </r>
  <r>
    <x v="0"/>
    <n v="1185732"/>
    <d v="2021-11-15T00:00:00"/>
    <x v="0"/>
    <x v="4"/>
    <s v="Philadelphia"/>
    <x v="0"/>
    <n v="44"/>
    <n v="150"/>
    <n v="6600"/>
    <n v="3432"/>
    <n v="0.52"/>
    <x v="1"/>
    <x v="9"/>
    <x v="1"/>
  </r>
  <r>
    <x v="0"/>
    <n v="1185732"/>
    <d v="2021-11-16T00:00:00"/>
    <x v="0"/>
    <x v="4"/>
    <s v="Philadelphia"/>
    <x v="1"/>
    <n v="40"/>
    <n v="54"/>
    <n v="2160"/>
    <n v="712.8"/>
    <n v="0.32999999999999996"/>
    <x v="1"/>
    <x v="9"/>
    <x v="1"/>
  </r>
  <r>
    <x v="0"/>
    <n v="1185732"/>
    <d v="2021-11-17T00:00:00"/>
    <x v="0"/>
    <x v="4"/>
    <s v="Philadelphia"/>
    <x v="2"/>
    <n v="38"/>
    <n v="53"/>
    <n v="2014"/>
    <n v="745.18"/>
    <n v="0.37"/>
    <x v="1"/>
    <x v="9"/>
    <x v="1"/>
  </r>
  <r>
    <x v="0"/>
    <n v="1185732"/>
    <d v="2021-11-18T00:00:00"/>
    <x v="0"/>
    <x v="4"/>
    <s v="Philadelphia"/>
    <x v="3"/>
    <n v="42"/>
    <n v="34"/>
    <n v="1428"/>
    <n v="571.19999999999993"/>
    <n v="0.39999999999999997"/>
    <x v="1"/>
    <x v="9"/>
    <x v="1"/>
  </r>
  <r>
    <x v="0"/>
    <n v="1185732"/>
    <d v="2021-11-19T00:00:00"/>
    <x v="0"/>
    <x v="4"/>
    <s v="Philadelphia"/>
    <x v="4"/>
    <n v="51"/>
    <n v="39"/>
    <n v="1989"/>
    <n v="735.93"/>
    <n v="0.37"/>
    <x v="1"/>
    <x v="9"/>
    <x v="1"/>
  </r>
  <r>
    <x v="0"/>
    <n v="1185732"/>
    <d v="2021-11-20T00:00:00"/>
    <x v="0"/>
    <x v="4"/>
    <s v="Philadelphia"/>
    <x v="5"/>
    <n v="51"/>
    <n v="78"/>
    <n v="3978"/>
    <n v="1471.86"/>
    <n v="0.37"/>
    <x v="1"/>
    <x v="9"/>
    <x v="1"/>
  </r>
  <r>
    <x v="0"/>
    <n v="1185732"/>
    <d v="2021-11-21T00:00:00"/>
    <x v="0"/>
    <x v="4"/>
    <s v="Philadelphia"/>
    <x v="0"/>
    <n v="49"/>
    <n v="170"/>
    <n v="8330"/>
    <n v="4748.1000000000004"/>
    <n v="0.57000000000000006"/>
    <x v="1"/>
    <x v="9"/>
    <x v="1"/>
  </r>
  <r>
    <x v="0"/>
    <n v="1185732"/>
    <d v="2021-11-22T00:00:00"/>
    <x v="0"/>
    <x v="4"/>
    <s v="Philadelphia"/>
    <x v="1"/>
    <n v="41"/>
    <n v="85"/>
    <n v="3485"/>
    <n v="1359.1499999999999"/>
    <n v="0.38999999999999996"/>
    <x v="1"/>
    <x v="9"/>
    <x v="1"/>
  </r>
  <r>
    <x v="0"/>
    <n v="1185732"/>
    <d v="2021-11-23T00:00:00"/>
    <x v="0"/>
    <x v="4"/>
    <s v="Philadelphia"/>
    <x v="2"/>
    <n v="42"/>
    <n v="54"/>
    <n v="2268"/>
    <n v="975.2399999999999"/>
    <n v="0.42999999999999994"/>
    <x v="1"/>
    <x v="9"/>
    <x v="1"/>
  </r>
  <r>
    <x v="0"/>
    <n v="1185732"/>
    <d v="2021-11-24T00:00:00"/>
    <x v="0"/>
    <x v="4"/>
    <s v="Philadelphia"/>
    <x v="3"/>
    <n v="43"/>
    <n v="53"/>
    <n v="2279"/>
    <n v="1071.1299999999999"/>
    <n v="0.47"/>
    <x v="1"/>
    <x v="9"/>
    <x v="1"/>
  </r>
  <r>
    <x v="0"/>
    <n v="1185732"/>
    <d v="2021-11-25T00:00:00"/>
    <x v="0"/>
    <x v="4"/>
    <s v="Philadelphia"/>
    <x v="4"/>
    <n v="43"/>
    <n v="48"/>
    <n v="2064"/>
    <n v="866.88"/>
    <n v="0.42"/>
    <x v="1"/>
    <x v="9"/>
    <x v="1"/>
  </r>
  <r>
    <x v="0"/>
    <n v="1185732"/>
    <d v="2021-11-26T00:00:00"/>
    <x v="0"/>
    <x v="4"/>
    <s v="Philadelphia"/>
    <x v="5"/>
    <n v="52"/>
    <n v="105"/>
    <n v="5460"/>
    <n v="1910.9999999999998"/>
    <n v="0.35"/>
    <x v="1"/>
    <x v="9"/>
    <x v="1"/>
  </r>
  <r>
    <x v="0"/>
    <n v="1185732"/>
    <d v="2021-11-27T00:00:00"/>
    <x v="0"/>
    <x v="4"/>
    <s v="Philadelphia"/>
    <x v="0"/>
    <n v="49"/>
    <n v="175"/>
    <n v="8575"/>
    <n v="4887.7500000000009"/>
    <n v="0.57000000000000006"/>
    <x v="1"/>
    <x v="9"/>
    <x v="1"/>
  </r>
  <r>
    <x v="0"/>
    <n v="1185732"/>
    <d v="2021-11-28T00:00:00"/>
    <x v="0"/>
    <x v="4"/>
    <s v="Philadelphia"/>
    <x v="1"/>
    <n v="45"/>
    <n v="99"/>
    <n v="4455"/>
    <n v="1737.4499999999998"/>
    <n v="0.38999999999999996"/>
    <x v="1"/>
    <x v="9"/>
    <x v="1"/>
  </r>
  <r>
    <x v="0"/>
    <n v="1185732"/>
    <d v="2021-11-29T00:00:00"/>
    <x v="0"/>
    <x v="4"/>
    <s v="Philadelphia"/>
    <x v="2"/>
    <n v="43"/>
    <n v="72"/>
    <n v="3096"/>
    <n v="1331.2799999999997"/>
    <n v="0.42999999999999994"/>
    <x v="1"/>
    <x v="9"/>
    <x v="1"/>
  </r>
  <r>
    <x v="0"/>
    <n v="1185732"/>
    <d v="2021-11-30T00:00:00"/>
    <x v="0"/>
    <x v="4"/>
    <s v="Philadelphia"/>
    <x v="3"/>
    <n v="39"/>
    <n v="56"/>
    <n v="2184"/>
    <n v="1026.48"/>
    <n v="0.47"/>
    <x v="1"/>
    <x v="9"/>
    <x v="1"/>
  </r>
  <r>
    <x v="0"/>
    <n v="1185732"/>
    <d v="2021-12-01T00:00:00"/>
    <x v="0"/>
    <x v="4"/>
    <s v="Philadelphia"/>
    <x v="4"/>
    <n v="50"/>
    <n v="64"/>
    <n v="3200"/>
    <n v="1280"/>
    <n v="0.39999999999999997"/>
    <x v="1"/>
    <x v="10"/>
    <x v="1"/>
  </r>
  <r>
    <x v="0"/>
    <n v="1185732"/>
    <d v="2021-12-02T00:00:00"/>
    <x v="0"/>
    <x v="4"/>
    <s v="Philadelphia"/>
    <x v="5"/>
    <n v="50"/>
    <n v="116"/>
    <n v="5800"/>
    <n v="2088"/>
    <n v="0.36"/>
    <x v="1"/>
    <x v="10"/>
    <x v="1"/>
  </r>
  <r>
    <x v="0"/>
    <n v="1185732"/>
    <d v="2021-12-03T00:00:00"/>
    <x v="0"/>
    <x v="4"/>
    <s v="Philadelphia"/>
    <x v="0"/>
    <n v="51"/>
    <n v="179"/>
    <n v="9129"/>
    <n v="5294.8200000000006"/>
    <n v="0.58000000000000007"/>
    <x v="1"/>
    <x v="10"/>
    <x v="1"/>
  </r>
  <r>
    <x v="0"/>
    <n v="1185732"/>
    <d v="2021-12-04T00:00:00"/>
    <x v="0"/>
    <x v="4"/>
    <s v="Philadelphia"/>
    <x v="1"/>
    <n v="44"/>
    <n v="102"/>
    <n v="4488"/>
    <n v="1884.96"/>
    <n v="0.42"/>
    <x v="1"/>
    <x v="10"/>
    <x v="1"/>
  </r>
  <r>
    <x v="0"/>
    <n v="1185732"/>
    <d v="2021-12-05T00:00:00"/>
    <x v="0"/>
    <x v="4"/>
    <s v="Philadelphia"/>
    <x v="2"/>
    <n v="38"/>
    <n v="79"/>
    <n v="3002"/>
    <n v="1410.9399999999998"/>
    <n v="0.47"/>
    <x v="1"/>
    <x v="10"/>
    <x v="1"/>
  </r>
  <r>
    <x v="0"/>
    <n v="1185732"/>
    <d v="2021-12-06T00:00:00"/>
    <x v="0"/>
    <x v="4"/>
    <s v="Philadelphia"/>
    <x v="3"/>
    <n v="43"/>
    <n v="62"/>
    <n v="2666"/>
    <n v="1226.3599999999999"/>
    <n v="0.45999999999999996"/>
    <x v="1"/>
    <x v="10"/>
    <x v="1"/>
  </r>
  <r>
    <x v="0"/>
    <n v="1185732"/>
    <d v="2021-12-07T00:00:00"/>
    <x v="0"/>
    <x v="4"/>
    <s v="Philadelphia"/>
    <x v="4"/>
    <n v="46"/>
    <n v="54"/>
    <n v="2484"/>
    <n v="968.75999999999988"/>
    <n v="0.38999999999999996"/>
    <x v="1"/>
    <x v="10"/>
    <x v="1"/>
  </r>
  <r>
    <x v="0"/>
    <n v="1185732"/>
    <d v="2021-12-08T00:00:00"/>
    <x v="0"/>
    <x v="4"/>
    <s v="Philadelphia"/>
    <x v="5"/>
    <n v="49"/>
    <n v="123"/>
    <n v="6027"/>
    <n v="2169.7199999999998"/>
    <n v="0.36"/>
    <x v="1"/>
    <x v="10"/>
    <x v="1"/>
  </r>
  <r>
    <x v="0"/>
    <n v="1185732"/>
    <d v="2021-12-09T00:00:00"/>
    <x v="0"/>
    <x v="4"/>
    <s v="Philadelphia"/>
    <x v="0"/>
    <n v="46"/>
    <n v="162"/>
    <n v="7452"/>
    <n v="3875.04"/>
    <n v="0.52"/>
    <x v="1"/>
    <x v="10"/>
    <x v="1"/>
  </r>
  <r>
    <x v="0"/>
    <n v="1185732"/>
    <d v="2021-12-10T00:00:00"/>
    <x v="0"/>
    <x v="4"/>
    <s v="Philadelphia"/>
    <x v="1"/>
    <n v="40"/>
    <n v="91"/>
    <n v="3640"/>
    <n v="1237.5999999999999"/>
    <n v="0.33999999999999997"/>
    <x v="1"/>
    <x v="10"/>
    <x v="1"/>
  </r>
  <r>
    <x v="0"/>
    <n v="1185732"/>
    <d v="2021-12-11T00:00:00"/>
    <x v="0"/>
    <x v="4"/>
    <s v="Philadelphia"/>
    <x v="2"/>
    <n v="32"/>
    <n v="60"/>
    <n v="1920"/>
    <n v="767.99999999999989"/>
    <n v="0.39999999999999997"/>
    <x v="1"/>
    <x v="10"/>
    <x v="1"/>
  </r>
  <r>
    <x v="0"/>
    <n v="1185732"/>
    <d v="2021-12-12T00:00:00"/>
    <x v="0"/>
    <x v="4"/>
    <s v="Philadelphia"/>
    <x v="3"/>
    <n v="32"/>
    <n v="53"/>
    <n v="1696"/>
    <n v="695.36"/>
    <n v="0.41"/>
    <x v="1"/>
    <x v="10"/>
    <x v="1"/>
  </r>
  <r>
    <x v="0"/>
    <n v="1185732"/>
    <d v="2021-12-13T00:00:00"/>
    <x v="0"/>
    <x v="4"/>
    <s v="Philadelphia"/>
    <x v="4"/>
    <n v="36"/>
    <n v="41"/>
    <n v="1476"/>
    <n v="501.84"/>
    <n v="0.33999999999999997"/>
    <x v="1"/>
    <x v="10"/>
    <x v="1"/>
  </r>
  <r>
    <x v="0"/>
    <n v="1185732"/>
    <d v="2021-12-14T00:00:00"/>
    <x v="0"/>
    <x v="4"/>
    <s v="Philadelphia"/>
    <x v="5"/>
    <n v="48"/>
    <n v="79"/>
    <n v="3792"/>
    <n v="1175.52"/>
    <n v="0.31"/>
    <x v="1"/>
    <x v="10"/>
    <x v="1"/>
  </r>
  <r>
    <x v="0"/>
    <n v="1185732"/>
    <d v="2021-12-15T00:00:00"/>
    <x v="0"/>
    <x v="4"/>
    <s v="Philadelphia"/>
    <x v="0"/>
    <n v="47"/>
    <n v="124"/>
    <n v="5828"/>
    <n v="3088.84"/>
    <n v="0.53"/>
    <x v="1"/>
    <x v="10"/>
    <x v="1"/>
  </r>
  <r>
    <x v="0"/>
    <n v="1185732"/>
    <d v="2021-12-16T00:00:00"/>
    <x v="0"/>
    <x v="4"/>
    <s v="Philadelphia"/>
    <x v="1"/>
    <n v="35"/>
    <n v="68"/>
    <n v="2380"/>
    <n v="761.6"/>
    <n v="0.32"/>
    <x v="1"/>
    <x v="10"/>
    <x v="1"/>
  </r>
  <r>
    <x v="0"/>
    <n v="1185732"/>
    <d v="2021-12-17T00:00:00"/>
    <x v="0"/>
    <x v="4"/>
    <s v="Philadelphia"/>
    <x v="2"/>
    <n v="38"/>
    <n v="38"/>
    <n v="1444"/>
    <n v="548.72"/>
    <n v="0.38"/>
    <x v="1"/>
    <x v="10"/>
    <x v="1"/>
  </r>
  <r>
    <x v="0"/>
    <n v="1185732"/>
    <d v="2021-12-18T00:00:00"/>
    <x v="0"/>
    <x v="4"/>
    <s v="Philadelphia"/>
    <x v="3"/>
    <n v="40"/>
    <n v="34"/>
    <n v="1360"/>
    <n v="516.79999999999995"/>
    <n v="0.38"/>
    <x v="1"/>
    <x v="10"/>
    <x v="1"/>
  </r>
  <r>
    <x v="0"/>
    <n v="1185732"/>
    <d v="2021-12-19T00:00:00"/>
    <x v="0"/>
    <x v="4"/>
    <s v="Philadelphia"/>
    <x v="4"/>
    <n v="43"/>
    <n v="30"/>
    <n v="1290"/>
    <n v="425.69999999999993"/>
    <n v="0.32999999999999996"/>
    <x v="1"/>
    <x v="10"/>
    <x v="1"/>
  </r>
  <r>
    <x v="0"/>
    <n v="1185732"/>
    <d v="2021-12-20T00:00:00"/>
    <x v="0"/>
    <x v="4"/>
    <s v="Philadelphia"/>
    <x v="5"/>
    <n v="42"/>
    <n v="74"/>
    <n v="3108"/>
    <n v="994.56000000000006"/>
    <n v="0.32"/>
    <x v="1"/>
    <x v="10"/>
    <x v="1"/>
  </r>
  <r>
    <x v="0"/>
    <n v="1185732"/>
    <d v="2021-12-21T00:00:00"/>
    <x v="0"/>
    <x v="4"/>
    <s v="Philadelphia"/>
    <x v="0"/>
    <n v="48"/>
    <n v="124"/>
    <n v="5952"/>
    <n v="3571.2000000000007"/>
    <n v="0.60000000000000009"/>
    <x v="1"/>
    <x v="10"/>
    <x v="1"/>
  </r>
  <r>
    <x v="0"/>
    <n v="1185732"/>
    <d v="2021-12-22T00:00:00"/>
    <x v="0"/>
    <x v="4"/>
    <s v="Philadelphia"/>
    <x v="1"/>
    <n v="43"/>
    <n v="68"/>
    <n v="2924"/>
    <n v="1228.08"/>
    <n v="0.42"/>
    <x v="1"/>
    <x v="10"/>
    <x v="1"/>
  </r>
  <r>
    <x v="0"/>
    <n v="1185732"/>
    <d v="2021-12-23T00:00:00"/>
    <x v="0"/>
    <x v="4"/>
    <s v="Philadelphia"/>
    <x v="2"/>
    <n v="47"/>
    <n v="66"/>
    <n v="3102"/>
    <n v="1364.8799999999999"/>
    <n v="0.43999999999999995"/>
    <x v="1"/>
    <x v="10"/>
    <x v="1"/>
  </r>
  <r>
    <x v="0"/>
    <n v="1185732"/>
    <d v="2021-12-24T00:00:00"/>
    <x v="0"/>
    <x v="4"/>
    <s v="Philadelphia"/>
    <x v="3"/>
    <n v="43"/>
    <n v="60"/>
    <n v="2580"/>
    <n v="1186.8"/>
    <n v="0.45999999999999996"/>
    <x v="1"/>
    <x v="10"/>
    <x v="1"/>
  </r>
  <r>
    <x v="0"/>
    <n v="1185732"/>
    <d v="2021-12-25T00:00:00"/>
    <x v="0"/>
    <x v="4"/>
    <s v="Philadelphia"/>
    <x v="4"/>
    <n v="51"/>
    <n v="48"/>
    <n v="2448"/>
    <n v="954.71999999999991"/>
    <n v="0.38999999999999996"/>
    <x v="1"/>
    <x v="10"/>
    <x v="1"/>
  </r>
  <r>
    <x v="0"/>
    <n v="1185732"/>
    <d v="2021-12-26T00:00:00"/>
    <x v="0"/>
    <x v="4"/>
    <s v="Philadelphia"/>
    <x v="5"/>
    <n v="53"/>
    <n v="75"/>
    <n v="3975"/>
    <n v="1431"/>
    <n v="0.36"/>
    <x v="1"/>
    <x v="10"/>
    <x v="1"/>
  </r>
  <r>
    <x v="0"/>
    <n v="1185732"/>
    <d v="2021-12-27T00:00:00"/>
    <x v="0"/>
    <x v="4"/>
    <s v="Philadelphia"/>
    <x v="0"/>
    <n v="53"/>
    <n v="143"/>
    <n v="7579"/>
    <n v="4623.1900000000005"/>
    <n v="0.6100000000000001"/>
    <x v="1"/>
    <x v="10"/>
    <x v="1"/>
  </r>
  <r>
    <x v="0"/>
    <n v="1185732"/>
    <d v="2021-12-28T00:00:00"/>
    <x v="0"/>
    <x v="4"/>
    <s v="Philadelphia"/>
    <x v="1"/>
    <n v="47"/>
    <n v="85"/>
    <n v="3995"/>
    <n v="1637.9499999999998"/>
    <n v="0.41"/>
    <x v="1"/>
    <x v="10"/>
    <x v="1"/>
  </r>
  <r>
    <x v="0"/>
    <n v="1185732"/>
    <d v="2021-12-29T00:00:00"/>
    <x v="0"/>
    <x v="4"/>
    <s v="Philadelphia"/>
    <x v="2"/>
    <n v="44"/>
    <n v="79"/>
    <n v="3476"/>
    <n v="1529.4399999999998"/>
    <n v="0.43999999999999995"/>
    <x v="1"/>
    <x v="10"/>
    <x v="1"/>
  </r>
  <r>
    <x v="0"/>
    <n v="1185732"/>
    <d v="2021-12-30T00:00:00"/>
    <x v="0"/>
    <x v="4"/>
    <s v="Philadelphia"/>
    <x v="3"/>
    <n v="40"/>
    <n v="53"/>
    <n v="2120"/>
    <n v="953.99999999999989"/>
    <n v="0.44999999999999996"/>
    <x v="1"/>
    <x v="10"/>
    <x v="1"/>
  </r>
  <r>
    <x v="0"/>
    <n v="1185732"/>
    <d v="2021-12-31T00:00:00"/>
    <x v="0"/>
    <x v="4"/>
    <s v="Philadelphia"/>
    <x v="4"/>
    <n v="46"/>
    <n v="56"/>
    <n v="2576"/>
    <n v="1004.6399999999999"/>
    <n v="0.38999999999999996"/>
    <x v="1"/>
    <x v="10"/>
    <x v="1"/>
  </r>
  <r>
    <x v="0"/>
    <n v="1185732"/>
    <d v="2020-01-01T00:00:00"/>
    <x v="0"/>
    <x v="4"/>
    <s v="Philadelphia"/>
    <x v="5"/>
    <n v="53"/>
    <n v="83"/>
    <n v="4399"/>
    <n v="1407.68"/>
    <n v="0.32"/>
    <x v="1"/>
    <x v="0"/>
    <x v="0"/>
  </r>
  <r>
    <x v="3"/>
    <n v="1128299"/>
    <d v="2020-01-02T00:00:00"/>
    <x v="0"/>
    <x v="4"/>
    <s v="Philadelphia"/>
    <x v="0"/>
    <n v="27"/>
    <n v="158"/>
    <n v="4266"/>
    <n v="1791.7200000000003"/>
    <n v="0.42000000000000004"/>
    <x v="1"/>
    <x v="0"/>
    <x v="0"/>
  </r>
  <r>
    <x v="3"/>
    <n v="1128299"/>
    <d v="2020-01-03T00:00:00"/>
    <x v="0"/>
    <x v="4"/>
    <s v="Philadelphia"/>
    <x v="1"/>
    <n v="35"/>
    <n v="135"/>
    <n v="4725"/>
    <n v="1464.75"/>
    <n v="0.31"/>
    <x v="1"/>
    <x v="0"/>
    <x v="0"/>
  </r>
  <r>
    <x v="3"/>
    <n v="1128299"/>
    <d v="2020-01-04T00:00:00"/>
    <x v="0"/>
    <x v="4"/>
    <s v="Philadelphia"/>
    <x v="2"/>
    <n v="36"/>
    <n v="140"/>
    <n v="5040"/>
    <n v="2368.8000000000002"/>
    <n v="0.47000000000000003"/>
    <x v="1"/>
    <x v="0"/>
    <x v="0"/>
  </r>
  <r>
    <x v="3"/>
    <n v="1128299"/>
    <d v="2020-01-05T00:00:00"/>
    <x v="0"/>
    <x v="4"/>
    <s v="Philadelphia"/>
    <x v="3"/>
    <n v="34"/>
    <n v="90"/>
    <n v="3060"/>
    <n v="1254.5999999999999"/>
    <n v="0.41"/>
    <x v="1"/>
    <x v="0"/>
    <x v="0"/>
  </r>
  <r>
    <x v="3"/>
    <n v="1128299"/>
    <d v="2020-01-06T00:00:00"/>
    <x v="2"/>
    <x v="5"/>
    <s v="Las Vegas"/>
    <x v="4"/>
    <n v="37"/>
    <n v="80"/>
    <n v="2960"/>
    <n v="1687.2000000000003"/>
    <n v="0.57000000000000006"/>
    <x v="1"/>
    <x v="0"/>
    <x v="0"/>
  </r>
  <r>
    <x v="3"/>
    <n v="1128299"/>
    <d v="2020-01-07T00:00:00"/>
    <x v="2"/>
    <x v="5"/>
    <s v="Las Vegas"/>
    <x v="5"/>
    <n v="36"/>
    <n v="166"/>
    <n v="5976"/>
    <n v="1434.24"/>
    <n v="0.24000000000000002"/>
    <x v="1"/>
    <x v="0"/>
    <x v="0"/>
  </r>
  <r>
    <x v="3"/>
    <n v="1128299"/>
    <d v="2020-01-08T00:00:00"/>
    <x v="2"/>
    <x v="5"/>
    <s v="Las Vegas"/>
    <x v="0"/>
    <n v="27"/>
    <n v="173"/>
    <n v="4671"/>
    <n v="2008.5300000000002"/>
    <n v="0.43000000000000005"/>
    <x v="1"/>
    <x v="0"/>
    <x v="0"/>
  </r>
  <r>
    <x v="3"/>
    <n v="1128299"/>
    <d v="2020-01-09T00:00:00"/>
    <x v="2"/>
    <x v="5"/>
    <s v="Las Vegas"/>
    <x v="1"/>
    <n v="35"/>
    <n v="145"/>
    <n v="5075"/>
    <n v="1573.25"/>
    <n v="0.31"/>
    <x v="1"/>
    <x v="0"/>
    <x v="0"/>
  </r>
  <r>
    <x v="3"/>
    <n v="1128299"/>
    <d v="2020-01-10T00:00:00"/>
    <x v="2"/>
    <x v="5"/>
    <s v="Las Vegas"/>
    <x v="2"/>
    <n v="31"/>
    <n v="140"/>
    <n v="4340"/>
    <n v="1866.2000000000003"/>
    <n v="0.43000000000000005"/>
    <x v="1"/>
    <x v="0"/>
    <x v="0"/>
  </r>
  <r>
    <x v="3"/>
    <n v="1128299"/>
    <d v="2020-01-11T00:00:00"/>
    <x v="2"/>
    <x v="5"/>
    <s v="Las Vegas"/>
    <x v="3"/>
    <n v="30"/>
    <n v="85"/>
    <n v="2550"/>
    <n v="1045.5"/>
    <n v="0.41"/>
    <x v="1"/>
    <x v="0"/>
    <x v="0"/>
  </r>
  <r>
    <x v="3"/>
    <n v="1128299"/>
    <d v="2020-01-12T00:00:00"/>
    <x v="2"/>
    <x v="5"/>
    <s v="Las Vegas"/>
    <x v="4"/>
    <n v="37"/>
    <n v="70"/>
    <n v="2590"/>
    <n v="1579.9000000000003"/>
    <n v="0.6100000000000001"/>
    <x v="1"/>
    <x v="0"/>
    <x v="0"/>
  </r>
  <r>
    <x v="3"/>
    <n v="1128299"/>
    <d v="2020-01-13T00:00:00"/>
    <x v="2"/>
    <x v="5"/>
    <s v="Las Vegas"/>
    <x v="5"/>
    <n v="31"/>
    <n v="140"/>
    <n v="4340"/>
    <n v="998.2"/>
    <n v="0.23"/>
    <x v="1"/>
    <x v="0"/>
    <x v="0"/>
  </r>
  <r>
    <x v="3"/>
    <n v="1128299"/>
    <d v="2020-01-14T00:00:00"/>
    <x v="2"/>
    <x v="5"/>
    <s v="Las Vegas"/>
    <x v="0"/>
    <n v="31"/>
    <n v="182"/>
    <n v="5642"/>
    <n v="2538.9"/>
    <n v="0.45"/>
    <x v="1"/>
    <x v="0"/>
    <x v="0"/>
  </r>
  <r>
    <x v="3"/>
    <n v="1128299"/>
    <d v="2020-01-15T00:00:00"/>
    <x v="2"/>
    <x v="5"/>
    <s v="Las Vegas"/>
    <x v="1"/>
    <n v="42"/>
    <n v="124"/>
    <n v="5208"/>
    <n v="1666.56"/>
    <n v="0.32"/>
    <x v="1"/>
    <x v="0"/>
    <x v="0"/>
  </r>
  <r>
    <x v="3"/>
    <n v="1128299"/>
    <d v="2020-01-16T00:00:00"/>
    <x v="2"/>
    <x v="5"/>
    <s v="Las Vegas"/>
    <x v="2"/>
    <n v="43"/>
    <n v="128"/>
    <n v="5504"/>
    <n v="2586.88"/>
    <n v="0.47000000000000003"/>
    <x v="1"/>
    <x v="0"/>
    <x v="0"/>
  </r>
  <r>
    <x v="3"/>
    <n v="1128299"/>
    <d v="2020-01-17T00:00:00"/>
    <x v="2"/>
    <x v="5"/>
    <s v="Las Vegas"/>
    <x v="3"/>
    <n v="41"/>
    <n v="93"/>
    <n v="3813"/>
    <n v="1563.33"/>
    <n v="0.41"/>
    <x v="1"/>
    <x v="0"/>
    <x v="0"/>
  </r>
  <r>
    <x v="3"/>
    <n v="1128299"/>
    <d v="2020-01-18T00:00:00"/>
    <x v="2"/>
    <x v="5"/>
    <s v="Las Vegas"/>
    <x v="4"/>
    <n v="44"/>
    <n v="60"/>
    <n v="2640"/>
    <n v="1636.8000000000002"/>
    <n v="0.62000000000000011"/>
    <x v="1"/>
    <x v="0"/>
    <x v="0"/>
  </r>
  <r>
    <x v="3"/>
    <n v="1128299"/>
    <d v="2020-01-19T00:00:00"/>
    <x v="2"/>
    <x v="5"/>
    <s v="Las Vegas"/>
    <x v="5"/>
    <n v="39"/>
    <n v="124"/>
    <n v="4836"/>
    <n v="1257.3600000000001"/>
    <n v="0.26"/>
    <x v="1"/>
    <x v="0"/>
    <x v="0"/>
  </r>
  <r>
    <x v="3"/>
    <n v="1128299"/>
    <d v="2020-01-20T00:00:00"/>
    <x v="2"/>
    <x v="5"/>
    <s v="Las Vegas"/>
    <x v="0"/>
    <n v="41"/>
    <n v="171"/>
    <n v="7011"/>
    <n v="2944.6200000000003"/>
    <n v="0.42000000000000004"/>
    <x v="1"/>
    <x v="0"/>
    <x v="0"/>
  </r>
  <r>
    <x v="3"/>
    <n v="1128299"/>
    <d v="2020-01-21T00:00:00"/>
    <x v="2"/>
    <x v="5"/>
    <s v="Las Vegas"/>
    <x v="1"/>
    <n v="46"/>
    <n v="116"/>
    <n v="5336"/>
    <n v="1547.4399999999998"/>
    <n v="0.28999999999999998"/>
    <x v="1"/>
    <x v="0"/>
    <x v="0"/>
  </r>
  <r>
    <x v="3"/>
    <n v="1128299"/>
    <d v="2020-01-22T00:00:00"/>
    <x v="2"/>
    <x v="5"/>
    <s v="Las Vegas"/>
    <x v="2"/>
    <n v="47"/>
    <n v="120"/>
    <n v="5640"/>
    <n v="2538"/>
    <n v="0.45"/>
    <x v="1"/>
    <x v="0"/>
    <x v="0"/>
  </r>
  <r>
    <x v="3"/>
    <n v="1128299"/>
    <d v="2020-01-23T00:00:00"/>
    <x v="2"/>
    <x v="5"/>
    <s v="Las Vegas"/>
    <x v="3"/>
    <n v="40"/>
    <n v="90"/>
    <n v="3600"/>
    <n v="1476"/>
    <n v="0.41"/>
    <x v="1"/>
    <x v="0"/>
    <x v="0"/>
  </r>
  <r>
    <x v="3"/>
    <n v="1128299"/>
    <d v="2020-01-24T00:00:00"/>
    <x v="2"/>
    <x v="5"/>
    <s v="Las Vegas"/>
    <x v="4"/>
    <n v="47"/>
    <n v="62"/>
    <n v="2914"/>
    <n v="1777.5400000000002"/>
    <n v="0.6100000000000001"/>
    <x v="1"/>
    <x v="0"/>
    <x v="0"/>
  </r>
  <r>
    <x v="3"/>
    <n v="1128299"/>
    <d v="2020-01-25T00:00:00"/>
    <x v="2"/>
    <x v="5"/>
    <s v="Las Vegas"/>
    <x v="5"/>
    <n v="54"/>
    <n v="123"/>
    <n v="6642"/>
    <n v="1793.3400000000001"/>
    <n v="0.27"/>
    <x v="1"/>
    <x v="0"/>
    <x v="0"/>
  </r>
  <r>
    <x v="3"/>
    <n v="1128299"/>
    <d v="2020-01-26T00:00:00"/>
    <x v="2"/>
    <x v="5"/>
    <s v="Las Vegas"/>
    <x v="0"/>
    <n v="43"/>
    <n v="171"/>
    <n v="7353"/>
    <n v="3529.44"/>
    <n v="0.48"/>
    <x v="1"/>
    <x v="0"/>
    <x v="0"/>
  </r>
  <r>
    <x v="3"/>
    <n v="1128299"/>
    <d v="2020-01-27T00:00:00"/>
    <x v="2"/>
    <x v="5"/>
    <s v="Las Vegas"/>
    <x v="1"/>
    <n v="43"/>
    <n v="120"/>
    <n v="5160"/>
    <n v="1805.9999999999998"/>
    <n v="0.35"/>
    <x v="1"/>
    <x v="0"/>
    <x v="0"/>
  </r>
  <r>
    <x v="3"/>
    <n v="1128299"/>
    <d v="2020-01-28T00:00:00"/>
    <x v="2"/>
    <x v="5"/>
    <s v="Las Vegas"/>
    <x v="2"/>
    <n v="49"/>
    <n v="132"/>
    <n v="6468"/>
    <n v="3039.96"/>
    <n v="0.47000000000000003"/>
    <x v="1"/>
    <x v="0"/>
    <x v="0"/>
  </r>
  <r>
    <x v="3"/>
    <n v="1128299"/>
    <d v="2020-01-29T00:00:00"/>
    <x v="2"/>
    <x v="5"/>
    <s v="Las Vegas"/>
    <x v="3"/>
    <n v="47"/>
    <n v="105"/>
    <n v="4935"/>
    <n v="2270.1"/>
    <n v="0.45999999999999996"/>
    <x v="1"/>
    <x v="0"/>
    <x v="0"/>
  </r>
  <r>
    <x v="3"/>
    <n v="1128299"/>
    <d v="2020-01-30T00:00:00"/>
    <x v="2"/>
    <x v="5"/>
    <s v="Las Vegas"/>
    <x v="4"/>
    <n v="43"/>
    <n v="66"/>
    <n v="2838"/>
    <n v="1873.0800000000004"/>
    <n v="0.66000000000000014"/>
    <x v="1"/>
    <x v="0"/>
    <x v="0"/>
  </r>
  <r>
    <x v="3"/>
    <n v="1128299"/>
    <d v="2020-01-31T00:00:00"/>
    <x v="2"/>
    <x v="5"/>
    <s v="Las Vegas"/>
    <x v="5"/>
    <n v="54"/>
    <n v="140"/>
    <n v="7560"/>
    <n v="2419.2000000000003"/>
    <n v="0.32"/>
    <x v="1"/>
    <x v="0"/>
    <x v="0"/>
  </r>
  <r>
    <x v="3"/>
    <n v="1128299"/>
    <d v="2020-02-01T00:00:00"/>
    <x v="2"/>
    <x v="5"/>
    <s v="Las Vegas"/>
    <x v="0"/>
    <n v="47"/>
    <n v="245"/>
    <n v="11515"/>
    <n v="5757.5"/>
    <n v="0.5"/>
    <x v="1"/>
    <x v="1"/>
    <x v="0"/>
  </r>
  <r>
    <x v="3"/>
    <n v="1128299"/>
    <d v="2020-02-02T00:00:00"/>
    <x v="2"/>
    <x v="5"/>
    <s v="Las Vegas"/>
    <x v="1"/>
    <n v="51"/>
    <n v="182"/>
    <n v="9282"/>
    <n v="3341.52"/>
    <n v="0.36"/>
    <x v="1"/>
    <x v="1"/>
    <x v="0"/>
  </r>
  <r>
    <x v="3"/>
    <n v="1128299"/>
    <d v="2020-02-03T00:00:00"/>
    <x v="2"/>
    <x v="5"/>
    <s v="Las Vegas"/>
    <x v="2"/>
    <n v="46"/>
    <n v="176"/>
    <n v="8096"/>
    <n v="3886.08"/>
    <n v="0.48"/>
    <x v="1"/>
    <x v="1"/>
    <x v="0"/>
  </r>
  <r>
    <x v="3"/>
    <n v="1128299"/>
    <d v="2020-02-04T00:00:00"/>
    <x v="2"/>
    <x v="5"/>
    <s v="Las Vegas"/>
    <x v="3"/>
    <n v="47"/>
    <n v="145"/>
    <n v="6815"/>
    <n v="3066.7499999999995"/>
    <n v="0.44999999999999996"/>
    <x v="1"/>
    <x v="1"/>
    <x v="0"/>
  </r>
  <r>
    <x v="3"/>
    <n v="1128299"/>
    <d v="2020-02-05T00:00:00"/>
    <x v="2"/>
    <x v="5"/>
    <s v="Las Vegas"/>
    <x v="4"/>
    <n v="47"/>
    <n v="105"/>
    <n v="4935"/>
    <n v="3207.7500000000005"/>
    <n v="0.65000000000000013"/>
    <x v="1"/>
    <x v="1"/>
    <x v="0"/>
  </r>
  <r>
    <x v="3"/>
    <n v="1128299"/>
    <d v="2020-02-06T00:00:00"/>
    <x v="2"/>
    <x v="5"/>
    <s v="Las Vegas"/>
    <x v="5"/>
    <n v="57"/>
    <n v="192"/>
    <n v="10944"/>
    <n v="3064.32"/>
    <n v="0.28000000000000003"/>
    <x v="1"/>
    <x v="1"/>
    <x v="0"/>
  </r>
  <r>
    <x v="3"/>
    <n v="1128299"/>
    <d v="2020-02-07T00:00:00"/>
    <x v="2"/>
    <x v="5"/>
    <s v="Las Vegas"/>
    <x v="0"/>
    <n v="48"/>
    <n v="233"/>
    <n v="11184"/>
    <n v="4920.96"/>
    <n v="0.44"/>
    <x v="1"/>
    <x v="1"/>
    <x v="0"/>
  </r>
  <r>
    <x v="3"/>
    <n v="1128299"/>
    <d v="2020-02-08T00:00:00"/>
    <x v="2"/>
    <x v="5"/>
    <s v="Las Vegas"/>
    <x v="1"/>
    <n v="46"/>
    <n v="204"/>
    <n v="9384"/>
    <n v="2533.6800000000003"/>
    <n v="0.27"/>
    <x v="1"/>
    <x v="1"/>
    <x v="0"/>
  </r>
  <r>
    <x v="3"/>
    <n v="1128299"/>
    <d v="2020-02-09T00:00:00"/>
    <x v="2"/>
    <x v="5"/>
    <s v="Las Vegas"/>
    <x v="2"/>
    <n v="47"/>
    <n v="171"/>
    <n v="8037"/>
    <n v="3616.65"/>
    <n v="0.45"/>
    <x v="1"/>
    <x v="1"/>
    <x v="0"/>
  </r>
  <r>
    <x v="3"/>
    <n v="1128299"/>
    <d v="2020-02-10T00:00:00"/>
    <x v="2"/>
    <x v="5"/>
    <s v="Las Vegas"/>
    <x v="3"/>
    <n v="46"/>
    <n v="140"/>
    <n v="6440"/>
    <n v="2704.7999999999997"/>
    <n v="0.42"/>
    <x v="1"/>
    <x v="1"/>
    <x v="0"/>
  </r>
  <r>
    <x v="3"/>
    <n v="1128299"/>
    <d v="2020-02-11T00:00:00"/>
    <x v="2"/>
    <x v="5"/>
    <s v="Las Vegas"/>
    <x v="4"/>
    <n v="47"/>
    <n v="150"/>
    <n v="7050"/>
    <n v="4159.5000000000009"/>
    <n v="0.59000000000000008"/>
    <x v="1"/>
    <x v="1"/>
    <x v="0"/>
  </r>
  <r>
    <x v="3"/>
    <n v="1128299"/>
    <d v="2020-02-12T00:00:00"/>
    <x v="2"/>
    <x v="5"/>
    <s v="Las Vegas"/>
    <x v="5"/>
    <n v="61"/>
    <n v="170"/>
    <n v="10370"/>
    <n v="2799.9"/>
    <n v="0.27"/>
    <x v="1"/>
    <x v="1"/>
    <x v="0"/>
  </r>
  <r>
    <x v="3"/>
    <n v="1128299"/>
    <d v="2020-02-13T00:00:00"/>
    <x v="2"/>
    <x v="5"/>
    <s v="Las Vegas"/>
    <x v="0"/>
    <n v="44"/>
    <n v="238"/>
    <n v="10472"/>
    <n v="4817.12"/>
    <n v="0.46"/>
    <x v="1"/>
    <x v="1"/>
    <x v="0"/>
  </r>
  <r>
    <x v="3"/>
    <n v="1128299"/>
    <d v="2020-02-14T00:00:00"/>
    <x v="2"/>
    <x v="5"/>
    <s v="Las Vegas"/>
    <x v="1"/>
    <n v="56"/>
    <n v="208"/>
    <n v="11648"/>
    <n v="3377.9199999999996"/>
    <n v="0.28999999999999998"/>
    <x v="1"/>
    <x v="1"/>
    <x v="0"/>
  </r>
  <r>
    <x v="3"/>
    <n v="1128299"/>
    <d v="2020-02-15T00:00:00"/>
    <x v="2"/>
    <x v="5"/>
    <s v="Las Vegas"/>
    <x v="2"/>
    <n v="44"/>
    <n v="179"/>
    <n v="7876"/>
    <n v="3307.9200000000005"/>
    <n v="0.42000000000000004"/>
    <x v="1"/>
    <x v="1"/>
    <x v="0"/>
  </r>
  <r>
    <x v="3"/>
    <n v="1128299"/>
    <d v="2020-02-16T00:00:00"/>
    <x v="2"/>
    <x v="5"/>
    <s v="Las Vegas"/>
    <x v="3"/>
    <n v="42"/>
    <n v="152"/>
    <n v="6384"/>
    <n v="2681.2799999999997"/>
    <n v="0.42"/>
    <x v="1"/>
    <x v="1"/>
    <x v="0"/>
  </r>
  <r>
    <x v="3"/>
    <n v="1128299"/>
    <d v="2020-02-17T00:00:00"/>
    <x v="2"/>
    <x v="5"/>
    <s v="Las Vegas"/>
    <x v="4"/>
    <n v="50"/>
    <n v="152"/>
    <n v="7600"/>
    <n v="4484.0000000000009"/>
    <n v="0.59000000000000008"/>
    <x v="1"/>
    <x v="1"/>
    <x v="0"/>
  </r>
  <r>
    <x v="3"/>
    <n v="1128299"/>
    <d v="2020-02-18T00:00:00"/>
    <x v="2"/>
    <x v="5"/>
    <s v="Las Vegas"/>
    <x v="5"/>
    <n v="55"/>
    <n v="128"/>
    <n v="7040"/>
    <n v="1830.4"/>
    <n v="0.26"/>
    <x v="1"/>
    <x v="1"/>
    <x v="0"/>
  </r>
  <r>
    <x v="3"/>
    <n v="1128299"/>
    <d v="2020-02-19T00:00:00"/>
    <x v="2"/>
    <x v="5"/>
    <s v="Las Vegas"/>
    <x v="0"/>
    <n v="41"/>
    <n v="186"/>
    <n v="7626"/>
    <n v="2897.88"/>
    <n v="0.38"/>
    <x v="1"/>
    <x v="1"/>
    <x v="0"/>
  </r>
  <r>
    <x v="3"/>
    <n v="1128299"/>
    <d v="2020-02-20T00:00:00"/>
    <x v="2"/>
    <x v="5"/>
    <s v="Las Vegas"/>
    <x v="1"/>
    <n v="51"/>
    <n v="180"/>
    <n v="9180"/>
    <n v="2478.6000000000004"/>
    <n v="0.27"/>
    <x v="1"/>
    <x v="1"/>
    <x v="0"/>
  </r>
  <r>
    <x v="3"/>
    <n v="1128299"/>
    <d v="2020-02-21T00:00:00"/>
    <x v="2"/>
    <x v="5"/>
    <s v="Las Vegas"/>
    <x v="2"/>
    <n v="46"/>
    <n v="144"/>
    <n v="6624"/>
    <n v="2715.84"/>
    <n v="0.41000000000000003"/>
    <x v="1"/>
    <x v="1"/>
    <x v="0"/>
  </r>
  <r>
    <x v="3"/>
    <n v="1128299"/>
    <d v="2020-02-22T00:00:00"/>
    <x v="2"/>
    <x v="5"/>
    <s v="Las Vegas"/>
    <x v="3"/>
    <n v="43"/>
    <n v="124"/>
    <n v="5332"/>
    <n v="1866.1999999999998"/>
    <n v="0.35"/>
    <x v="1"/>
    <x v="1"/>
    <x v="0"/>
  </r>
  <r>
    <x v="3"/>
    <n v="1128299"/>
    <d v="2020-02-23T00:00:00"/>
    <x v="2"/>
    <x v="5"/>
    <s v="Las Vegas"/>
    <x v="4"/>
    <n v="53"/>
    <n v="128"/>
    <n v="6784"/>
    <n v="3595.5200000000009"/>
    <n v="0.53000000000000014"/>
    <x v="1"/>
    <x v="1"/>
    <x v="0"/>
  </r>
  <r>
    <x v="3"/>
    <n v="1128299"/>
    <d v="2020-02-24T00:00:00"/>
    <x v="2"/>
    <x v="5"/>
    <s v="Las Vegas"/>
    <x v="5"/>
    <n v="54"/>
    <n v="140"/>
    <n v="7560"/>
    <n v="1587.6000000000001"/>
    <n v="0.21000000000000002"/>
    <x v="1"/>
    <x v="1"/>
    <x v="0"/>
  </r>
  <r>
    <x v="3"/>
    <n v="1128299"/>
    <d v="2020-02-25T00:00:00"/>
    <x v="2"/>
    <x v="5"/>
    <s v="Las Vegas"/>
    <x v="0"/>
    <n v="47"/>
    <n v="171"/>
    <n v="8037"/>
    <n v="3214.8"/>
    <n v="0.4"/>
    <x v="1"/>
    <x v="1"/>
    <x v="0"/>
  </r>
  <r>
    <x v="3"/>
    <n v="1128299"/>
    <d v="2020-02-26T00:00:00"/>
    <x v="2"/>
    <x v="5"/>
    <s v="Las Vegas"/>
    <x v="1"/>
    <n v="50"/>
    <n v="193"/>
    <n v="9650"/>
    <n v="2412.5"/>
    <n v="0.25"/>
    <x v="1"/>
    <x v="1"/>
    <x v="0"/>
  </r>
  <r>
    <x v="3"/>
    <n v="1128299"/>
    <d v="2020-02-27T00:00:00"/>
    <x v="2"/>
    <x v="5"/>
    <s v="Las Vegas"/>
    <x v="2"/>
    <n v="47"/>
    <n v="113"/>
    <n v="5311"/>
    <n v="2230.6200000000003"/>
    <n v="0.42000000000000004"/>
    <x v="1"/>
    <x v="1"/>
    <x v="0"/>
  </r>
  <r>
    <x v="3"/>
    <n v="1128299"/>
    <d v="2020-02-28T00:00:00"/>
    <x v="2"/>
    <x v="5"/>
    <s v="Las Vegas"/>
    <x v="3"/>
    <n v="43"/>
    <n v="119"/>
    <n v="5117"/>
    <n v="1688.61"/>
    <n v="0.32999999999999996"/>
    <x v="1"/>
    <x v="1"/>
    <x v="0"/>
  </r>
  <r>
    <x v="3"/>
    <n v="1128299"/>
    <d v="2020-03-01T00:00:00"/>
    <x v="2"/>
    <x v="5"/>
    <s v="Las Vegas"/>
    <x v="4"/>
    <n v="48"/>
    <n v="107"/>
    <n v="5136"/>
    <n v="2773.440000000001"/>
    <n v="0.54000000000000015"/>
    <x v="1"/>
    <x v="2"/>
    <x v="0"/>
  </r>
  <r>
    <x v="3"/>
    <n v="1128299"/>
    <d v="2020-03-02T00:00:00"/>
    <x v="2"/>
    <x v="5"/>
    <s v="Las Vegas"/>
    <x v="5"/>
    <n v="53"/>
    <n v="120"/>
    <n v="6360"/>
    <n v="1399.2000000000003"/>
    <n v="0.22000000000000003"/>
    <x v="1"/>
    <x v="2"/>
    <x v="0"/>
  </r>
  <r>
    <x v="3"/>
    <n v="1128299"/>
    <d v="2020-03-03T00:00:00"/>
    <x v="2"/>
    <x v="5"/>
    <s v="Las Vegas"/>
    <x v="0"/>
    <n v="47"/>
    <n v="196"/>
    <n v="9212"/>
    <n v="3869.0400000000004"/>
    <n v="0.42000000000000004"/>
    <x v="1"/>
    <x v="2"/>
    <x v="0"/>
  </r>
  <r>
    <x v="3"/>
    <n v="1128299"/>
    <d v="2020-03-04T00:00:00"/>
    <x v="2"/>
    <x v="5"/>
    <s v="Las Vegas"/>
    <x v="1"/>
    <n v="52"/>
    <n v="201"/>
    <n v="10452"/>
    <n v="2613"/>
    <n v="0.25"/>
    <x v="1"/>
    <x v="2"/>
    <x v="0"/>
  </r>
  <r>
    <x v="3"/>
    <n v="1128299"/>
    <d v="2020-03-05T00:00:00"/>
    <x v="2"/>
    <x v="5"/>
    <s v="Las Vegas"/>
    <x v="2"/>
    <n v="44"/>
    <n v="140"/>
    <n v="6160"/>
    <n v="2587.2000000000003"/>
    <n v="0.42000000000000004"/>
    <x v="1"/>
    <x v="2"/>
    <x v="0"/>
  </r>
  <r>
    <x v="3"/>
    <n v="1128299"/>
    <d v="2020-03-06T00:00:00"/>
    <x v="2"/>
    <x v="5"/>
    <s v="Las Vegas"/>
    <x v="3"/>
    <n v="43"/>
    <n v="132"/>
    <n v="5676"/>
    <n v="1986.6"/>
    <n v="0.35"/>
    <x v="1"/>
    <x v="2"/>
    <x v="0"/>
  </r>
  <r>
    <x v="3"/>
    <n v="1128299"/>
    <d v="2020-03-07T00:00:00"/>
    <x v="2"/>
    <x v="5"/>
    <s v="Las Vegas"/>
    <x v="4"/>
    <n v="46"/>
    <n v="119"/>
    <n v="5474"/>
    <n v="2955.9600000000009"/>
    <n v="0.54000000000000015"/>
    <x v="1"/>
    <x v="2"/>
    <x v="0"/>
  </r>
  <r>
    <x v="3"/>
    <n v="1128299"/>
    <d v="2020-03-08T00:00:00"/>
    <x v="2"/>
    <x v="5"/>
    <s v="Las Vegas"/>
    <x v="5"/>
    <n v="51"/>
    <n v="162"/>
    <n v="8262"/>
    <n v="1735.0200000000002"/>
    <n v="0.21000000000000002"/>
    <x v="1"/>
    <x v="2"/>
    <x v="0"/>
  </r>
  <r>
    <x v="3"/>
    <n v="1128299"/>
    <d v="2020-03-09T00:00:00"/>
    <x v="2"/>
    <x v="5"/>
    <s v="Las Vegas"/>
    <x v="0"/>
    <n v="47"/>
    <n v="216"/>
    <n v="10152"/>
    <n v="3756.2400000000007"/>
    <n v="0.37000000000000005"/>
    <x v="1"/>
    <x v="2"/>
    <x v="0"/>
  </r>
  <r>
    <x v="3"/>
    <n v="1128299"/>
    <d v="2020-03-10T00:00:00"/>
    <x v="2"/>
    <x v="5"/>
    <s v="Las Vegas"/>
    <x v="1"/>
    <n v="50"/>
    <n v="209"/>
    <n v="10450"/>
    <n v="2612.5"/>
    <n v="0.25"/>
    <x v="1"/>
    <x v="2"/>
    <x v="0"/>
  </r>
  <r>
    <x v="3"/>
    <n v="1128299"/>
    <d v="2020-03-11T00:00:00"/>
    <x v="2"/>
    <x v="5"/>
    <s v="Las Vegas"/>
    <x v="2"/>
    <n v="47"/>
    <n v="166"/>
    <n v="7802"/>
    <n v="3276.84"/>
    <n v="0.42000000000000004"/>
    <x v="1"/>
    <x v="2"/>
    <x v="0"/>
  </r>
  <r>
    <x v="3"/>
    <n v="1128299"/>
    <d v="2020-03-12T00:00:00"/>
    <x v="2"/>
    <x v="5"/>
    <s v="Las Vegas"/>
    <x v="3"/>
    <n v="40"/>
    <n v="166"/>
    <n v="6640"/>
    <n v="2390.4"/>
    <n v="0.36"/>
    <x v="1"/>
    <x v="2"/>
    <x v="0"/>
  </r>
  <r>
    <x v="3"/>
    <n v="1128299"/>
    <d v="2020-03-13T00:00:00"/>
    <x v="2"/>
    <x v="5"/>
    <s v="Las Vegas"/>
    <x v="4"/>
    <n v="49"/>
    <n v="136"/>
    <n v="6664"/>
    <n v="3598.5600000000009"/>
    <n v="0.54000000000000015"/>
    <x v="1"/>
    <x v="2"/>
    <x v="0"/>
  </r>
  <r>
    <x v="3"/>
    <n v="1128299"/>
    <d v="2020-03-14T00:00:00"/>
    <x v="2"/>
    <x v="5"/>
    <s v="Las Vegas"/>
    <x v="5"/>
    <n v="56"/>
    <n v="170"/>
    <n v="9520"/>
    <n v="1713.6000000000001"/>
    <n v="0.18000000000000002"/>
    <x v="1"/>
    <x v="2"/>
    <x v="0"/>
  </r>
  <r>
    <x v="3"/>
    <n v="1128299"/>
    <d v="2020-03-15T00:00:00"/>
    <x v="2"/>
    <x v="5"/>
    <s v="Las Vegas"/>
    <x v="0"/>
    <n v="20"/>
    <n v="149"/>
    <n v="2980"/>
    <n v="1192"/>
    <n v="0.4"/>
    <x v="1"/>
    <x v="2"/>
    <x v="0"/>
  </r>
  <r>
    <x v="3"/>
    <n v="1128299"/>
    <d v="2020-03-16T00:00:00"/>
    <x v="2"/>
    <x v="5"/>
    <s v="Las Vegas"/>
    <x v="1"/>
    <n v="31"/>
    <n v="145"/>
    <n v="4495"/>
    <n v="1123.75"/>
    <n v="0.25"/>
    <x v="1"/>
    <x v="2"/>
    <x v="0"/>
  </r>
  <r>
    <x v="3"/>
    <n v="1128299"/>
    <d v="2020-03-17T00:00:00"/>
    <x v="2"/>
    <x v="5"/>
    <s v="Las Vegas"/>
    <x v="2"/>
    <n v="26"/>
    <n v="128"/>
    <n v="3328"/>
    <n v="1397.7600000000002"/>
    <n v="0.42000000000000004"/>
    <x v="1"/>
    <x v="2"/>
    <x v="0"/>
  </r>
  <r>
    <x v="3"/>
    <n v="1128299"/>
    <d v="2020-03-18T00:00:00"/>
    <x v="2"/>
    <x v="5"/>
    <s v="Las Vegas"/>
    <x v="3"/>
    <n v="26"/>
    <n v="96"/>
    <n v="2496"/>
    <n v="848.63999999999987"/>
    <n v="0.33999999999999997"/>
    <x v="1"/>
    <x v="2"/>
    <x v="0"/>
  </r>
  <r>
    <x v="2"/>
    <n v="1197831"/>
    <d v="2021-03-14T00:00:00"/>
    <x v="1"/>
    <x v="11"/>
    <s v="Knoxville"/>
    <x v="4"/>
    <n v="30"/>
    <n v="123"/>
    <n v="3690"/>
    <n v="1254.5999999999999"/>
    <n v="0.33999999999999997"/>
    <x v="1"/>
    <x v="2"/>
    <x v="1"/>
  </r>
  <r>
    <x v="2"/>
    <n v="1197831"/>
    <d v="2021-03-15T00:00:00"/>
    <x v="1"/>
    <x v="11"/>
    <s v="Knoxville"/>
    <x v="5"/>
    <n v="24"/>
    <n v="170"/>
    <n v="4080"/>
    <n v="2162.4"/>
    <n v="0.53"/>
    <x v="1"/>
    <x v="2"/>
    <x v="1"/>
  </r>
  <r>
    <x v="2"/>
    <n v="1197831"/>
    <d v="2021-03-16T00:00:00"/>
    <x v="1"/>
    <x v="11"/>
    <s v="Knoxville"/>
    <x v="0"/>
    <n v="18"/>
    <n v="202"/>
    <n v="3636"/>
    <n v="1345.32"/>
    <n v="0.37"/>
    <x v="1"/>
    <x v="2"/>
    <x v="1"/>
  </r>
  <r>
    <x v="2"/>
    <n v="1197831"/>
    <d v="2021-03-17T00:00:00"/>
    <x v="1"/>
    <x v="11"/>
    <s v="Knoxville"/>
    <x v="1"/>
    <n v="23"/>
    <n v="219"/>
    <n v="5037"/>
    <n v="1964.4299999999998"/>
    <n v="0.38999999999999996"/>
    <x v="1"/>
    <x v="2"/>
    <x v="1"/>
  </r>
  <r>
    <x v="2"/>
    <n v="1197831"/>
    <d v="2021-03-18T00:00:00"/>
    <x v="1"/>
    <x v="11"/>
    <s v="Knoxville"/>
    <x v="2"/>
    <n v="23"/>
    <n v="140"/>
    <n v="3220"/>
    <n v="1255.8"/>
    <n v="0.38999999999999996"/>
    <x v="1"/>
    <x v="2"/>
    <x v="1"/>
  </r>
  <r>
    <x v="2"/>
    <n v="1197831"/>
    <d v="2021-03-19T00:00:00"/>
    <x v="1"/>
    <x v="11"/>
    <s v="Knoxville"/>
    <x v="3"/>
    <n v="28"/>
    <n v="128"/>
    <n v="3584"/>
    <n v="1756.1599999999999"/>
    <n v="0.49"/>
    <x v="1"/>
    <x v="2"/>
    <x v="1"/>
  </r>
  <r>
    <x v="2"/>
    <n v="1197831"/>
    <d v="2021-03-20T00:00:00"/>
    <x v="1"/>
    <x v="11"/>
    <s v="Knoxville"/>
    <x v="4"/>
    <n v="29"/>
    <n v="94"/>
    <n v="2726"/>
    <n v="872.32"/>
    <n v="0.32"/>
    <x v="1"/>
    <x v="2"/>
    <x v="1"/>
  </r>
  <r>
    <x v="2"/>
    <n v="1197831"/>
    <d v="2021-03-21T00:00:00"/>
    <x v="1"/>
    <x v="11"/>
    <s v="Knoxville"/>
    <x v="5"/>
    <n v="28"/>
    <n v="143"/>
    <n v="4004"/>
    <n v="2242.2400000000002"/>
    <n v="0.56000000000000005"/>
    <x v="1"/>
    <x v="2"/>
    <x v="1"/>
  </r>
  <r>
    <x v="2"/>
    <n v="1197831"/>
    <d v="2021-03-22T00:00:00"/>
    <x v="1"/>
    <x v="11"/>
    <s v="Knoxville"/>
    <x v="0"/>
    <n v="20"/>
    <n v="221"/>
    <n v="4420"/>
    <n v="1900.5999999999997"/>
    <n v="0.42999999999999994"/>
    <x v="1"/>
    <x v="2"/>
    <x v="1"/>
  </r>
  <r>
    <x v="2"/>
    <n v="1197831"/>
    <d v="2021-03-23T00:00:00"/>
    <x v="1"/>
    <x v="11"/>
    <s v="Knoxville"/>
    <x v="1"/>
    <n v="31"/>
    <n v="195"/>
    <n v="6045"/>
    <n v="2841.1499999999996"/>
    <n v="0.47"/>
    <x v="1"/>
    <x v="2"/>
    <x v="1"/>
  </r>
  <r>
    <x v="2"/>
    <n v="1197831"/>
    <d v="2021-03-24T00:00:00"/>
    <x v="1"/>
    <x v="11"/>
    <s v="Knoxville"/>
    <x v="2"/>
    <n v="22"/>
    <n v="166"/>
    <n v="3652"/>
    <n v="1570.3599999999997"/>
    <n v="0.42999999999999994"/>
    <x v="1"/>
    <x v="2"/>
    <x v="1"/>
  </r>
  <r>
    <x v="2"/>
    <n v="1197831"/>
    <d v="2021-03-25T00:00:00"/>
    <x v="1"/>
    <x v="11"/>
    <s v="Knoxville"/>
    <x v="3"/>
    <n v="25"/>
    <n v="124"/>
    <n v="3100"/>
    <n v="1736.0000000000002"/>
    <n v="0.56000000000000005"/>
    <x v="1"/>
    <x v="2"/>
    <x v="1"/>
  </r>
  <r>
    <x v="2"/>
    <n v="1197831"/>
    <d v="2021-03-26T00:00:00"/>
    <x v="1"/>
    <x v="11"/>
    <s v="Knoxville"/>
    <x v="4"/>
    <n v="27"/>
    <n v="88"/>
    <n v="2376"/>
    <n v="974.16"/>
    <n v="0.41"/>
    <x v="1"/>
    <x v="2"/>
    <x v="1"/>
  </r>
  <r>
    <x v="2"/>
    <n v="1197831"/>
    <d v="2021-03-27T00:00:00"/>
    <x v="1"/>
    <x v="11"/>
    <s v="Knoxville"/>
    <x v="5"/>
    <n v="25"/>
    <n v="145"/>
    <n v="3625"/>
    <n v="2211.2500000000005"/>
    <n v="0.6100000000000001"/>
    <x v="1"/>
    <x v="2"/>
    <x v="1"/>
  </r>
  <r>
    <x v="2"/>
    <n v="1197831"/>
    <d v="2021-03-28T00:00:00"/>
    <x v="1"/>
    <x v="11"/>
    <s v="Knoxville"/>
    <x v="0"/>
    <n v="13"/>
    <n v="203"/>
    <n v="2639"/>
    <n v="1187.55"/>
    <n v="0.44999999999999996"/>
    <x v="1"/>
    <x v="2"/>
    <x v="1"/>
  </r>
  <r>
    <x v="2"/>
    <n v="1197831"/>
    <d v="2021-03-29T00:00:00"/>
    <x v="1"/>
    <x v="11"/>
    <s v="Knoxville"/>
    <x v="1"/>
    <n v="17"/>
    <n v="203"/>
    <n v="3451"/>
    <n v="1449.4199999999998"/>
    <n v="0.42"/>
    <x v="1"/>
    <x v="2"/>
    <x v="1"/>
  </r>
  <r>
    <x v="2"/>
    <n v="1197831"/>
    <d v="2021-03-30T00:00:00"/>
    <x v="1"/>
    <x v="11"/>
    <s v="Knoxville"/>
    <x v="2"/>
    <n v="15"/>
    <n v="170"/>
    <n v="2550"/>
    <n v="1121.9999999999998"/>
    <n v="0.43999999999999995"/>
    <x v="1"/>
    <x v="2"/>
    <x v="1"/>
  </r>
  <r>
    <x v="2"/>
    <n v="1197831"/>
    <d v="2021-03-31T00:00:00"/>
    <x v="1"/>
    <x v="11"/>
    <s v="Knoxville"/>
    <x v="3"/>
    <n v="20"/>
    <n v="128"/>
    <n v="2560"/>
    <n v="1433.6000000000001"/>
    <n v="0.56000000000000005"/>
    <x v="1"/>
    <x v="2"/>
    <x v="1"/>
  </r>
  <r>
    <x v="2"/>
    <n v="1197831"/>
    <d v="2021-04-01T00:00:00"/>
    <x v="1"/>
    <x v="11"/>
    <s v="Knoxville"/>
    <x v="4"/>
    <n v="20"/>
    <n v="105"/>
    <n v="2100"/>
    <n v="798"/>
    <n v="0.38"/>
    <x v="1"/>
    <x v="3"/>
    <x v="1"/>
  </r>
  <r>
    <x v="2"/>
    <n v="1197831"/>
    <d v="2021-04-02T00:00:00"/>
    <x v="1"/>
    <x v="11"/>
    <s v="Knoxville"/>
    <x v="5"/>
    <n v="18"/>
    <n v="196"/>
    <n v="3528"/>
    <n v="2152.0800000000004"/>
    <n v="0.6100000000000001"/>
    <x v="1"/>
    <x v="3"/>
    <x v="1"/>
  </r>
  <r>
    <x v="2"/>
    <n v="1197831"/>
    <d v="2021-04-03T00:00:00"/>
    <x v="1"/>
    <x v="11"/>
    <s v="Knoxville"/>
    <x v="0"/>
    <n v="12"/>
    <n v="247"/>
    <n v="2964"/>
    <n v="1333.8"/>
    <n v="0.44999999999999996"/>
    <x v="1"/>
    <x v="3"/>
    <x v="1"/>
  </r>
  <r>
    <x v="2"/>
    <n v="1197831"/>
    <d v="2021-04-04T00:00:00"/>
    <x v="1"/>
    <x v="11"/>
    <s v="Knoxville"/>
    <x v="1"/>
    <n v="20"/>
    <n v="240"/>
    <n v="4800"/>
    <n v="2111.9999999999995"/>
    <n v="0.43999999999999995"/>
    <x v="1"/>
    <x v="3"/>
    <x v="1"/>
  </r>
  <r>
    <x v="2"/>
    <n v="1197831"/>
    <d v="2021-04-05T00:00:00"/>
    <x v="1"/>
    <x v="11"/>
    <s v="Knoxville"/>
    <x v="2"/>
    <n v="14"/>
    <n v="204"/>
    <n v="2856"/>
    <n v="1313.76"/>
    <n v="0.45999999999999996"/>
    <x v="1"/>
    <x v="3"/>
    <x v="1"/>
  </r>
  <r>
    <x v="2"/>
    <n v="1197831"/>
    <d v="2021-04-06T00:00:00"/>
    <x v="1"/>
    <x v="11"/>
    <s v="Knoxville"/>
    <x v="3"/>
    <n v="20"/>
    <n v="179"/>
    <n v="3580"/>
    <n v="1933.2"/>
    <n v="0.54"/>
    <x v="1"/>
    <x v="3"/>
    <x v="1"/>
  </r>
  <r>
    <x v="2"/>
    <n v="1197831"/>
    <d v="2021-04-07T00:00:00"/>
    <x v="1"/>
    <x v="11"/>
    <s v="Knoxville"/>
    <x v="4"/>
    <n v="33"/>
    <n v="132"/>
    <n v="4356"/>
    <n v="1785.9599999999998"/>
    <n v="0.41"/>
    <x v="1"/>
    <x v="3"/>
    <x v="1"/>
  </r>
  <r>
    <x v="2"/>
    <n v="1197831"/>
    <d v="2021-04-08T00:00:00"/>
    <x v="1"/>
    <x v="11"/>
    <s v="Knoxville"/>
    <x v="5"/>
    <n v="31"/>
    <n v="271"/>
    <n v="8401"/>
    <n v="4956.5900000000011"/>
    <n v="0.59000000000000008"/>
    <x v="1"/>
    <x v="3"/>
    <x v="1"/>
  </r>
  <r>
    <x v="2"/>
    <n v="1197831"/>
    <d v="2021-04-09T00:00:00"/>
    <x v="1"/>
    <x v="11"/>
    <s v="Knoxville"/>
    <x v="0"/>
    <n v="28"/>
    <n v="256"/>
    <n v="7168"/>
    <n v="3368.96"/>
    <n v="0.47"/>
    <x v="1"/>
    <x v="3"/>
    <x v="1"/>
  </r>
  <r>
    <x v="2"/>
    <n v="1197831"/>
    <d v="2021-04-10T00:00:00"/>
    <x v="1"/>
    <x v="11"/>
    <s v="Knoxville"/>
    <x v="1"/>
    <n v="32"/>
    <n v="240"/>
    <n v="7680"/>
    <n v="3609.6"/>
    <n v="0.47"/>
    <x v="1"/>
    <x v="3"/>
    <x v="1"/>
  </r>
  <r>
    <x v="2"/>
    <n v="1197831"/>
    <d v="2021-04-11T00:00:00"/>
    <x v="1"/>
    <x v="11"/>
    <s v="Knoxville"/>
    <x v="2"/>
    <n v="26"/>
    <n v="202"/>
    <n v="5252"/>
    <n v="2310.8799999999997"/>
    <n v="0.43999999999999995"/>
    <x v="1"/>
    <x v="3"/>
    <x v="1"/>
  </r>
  <r>
    <x v="2"/>
    <n v="1197831"/>
    <d v="2021-04-12T00:00:00"/>
    <x v="1"/>
    <x v="11"/>
    <s v="Knoxville"/>
    <x v="3"/>
    <n v="29"/>
    <n v="198"/>
    <n v="5742"/>
    <n v="3215.5200000000004"/>
    <n v="0.56000000000000005"/>
    <x v="1"/>
    <x v="3"/>
    <x v="1"/>
  </r>
  <r>
    <x v="2"/>
    <n v="1197831"/>
    <d v="2021-04-13T00:00:00"/>
    <x v="1"/>
    <x v="11"/>
    <s v="Knoxville"/>
    <x v="4"/>
    <n v="30"/>
    <n v="150"/>
    <n v="4500"/>
    <n v="1754.9999999999998"/>
    <n v="0.38999999999999996"/>
    <x v="1"/>
    <x v="3"/>
    <x v="1"/>
  </r>
  <r>
    <x v="2"/>
    <n v="1197831"/>
    <d v="2021-04-14T00:00:00"/>
    <x v="1"/>
    <x v="11"/>
    <s v="Knoxville"/>
    <x v="5"/>
    <n v="37"/>
    <n v="306"/>
    <n v="11322"/>
    <n v="6679.9800000000005"/>
    <n v="0.59000000000000008"/>
    <x v="1"/>
    <x v="3"/>
    <x v="1"/>
  </r>
  <r>
    <x v="2"/>
    <n v="1197831"/>
    <d v="2021-04-15T00:00:00"/>
    <x v="1"/>
    <x v="11"/>
    <s v="Knoxville"/>
    <x v="0"/>
    <n v="29"/>
    <n v="272"/>
    <n v="7888"/>
    <n v="3943.9999999999995"/>
    <n v="0.49999999999999994"/>
    <x v="1"/>
    <x v="3"/>
    <x v="1"/>
  </r>
  <r>
    <x v="2"/>
    <n v="1197831"/>
    <d v="2021-04-16T00:00:00"/>
    <x v="1"/>
    <x v="11"/>
    <s v="Knoxville"/>
    <x v="1"/>
    <n v="30"/>
    <n v="264"/>
    <n v="7920"/>
    <n v="3959.9999999999995"/>
    <n v="0.49999999999999994"/>
    <x v="1"/>
    <x v="3"/>
    <x v="1"/>
  </r>
  <r>
    <x v="2"/>
    <n v="1197831"/>
    <d v="2021-04-17T00:00:00"/>
    <x v="1"/>
    <x v="11"/>
    <s v="Knoxville"/>
    <x v="2"/>
    <n v="30"/>
    <n v="322"/>
    <n v="9660"/>
    <n v="4829.9999999999991"/>
    <n v="0.49999999999999994"/>
    <x v="1"/>
    <x v="3"/>
    <x v="1"/>
  </r>
  <r>
    <x v="2"/>
    <n v="1197831"/>
    <d v="2021-04-18T00:00:00"/>
    <x v="1"/>
    <x v="11"/>
    <s v="Knoxville"/>
    <x v="3"/>
    <n v="32"/>
    <n v="196"/>
    <n v="6272"/>
    <n v="3825.9200000000005"/>
    <n v="0.6100000000000001"/>
    <x v="1"/>
    <x v="3"/>
    <x v="1"/>
  </r>
  <r>
    <x v="2"/>
    <n v="1197831"/>
    <d v="2021-04-19T00:00:00"/>
    <x v="1"/>
    <x v="11"/>
    <s v="Knoxville"/>
    <x v="4"/>
    <n v="33"/>
    <n v="182"/>
    <n v="6006"/>
    <n v="2702.7"/>
    <n v="0.44999999999999996"/>
    <x v="1"/>
    <x v="3"/>
    <x v="1"/>
  </r>
  <r>
    <x v="2"/>
    <n v="1197831"/>
    <d v="2021-04-20T00:00:00"/>
    <x v="1"/>
    <x v="11"/>
    <s v="Knoxville"/>
    <x v="5"/>
    <n v="38"/>
    <n v="272"/>
    <n v="10336"/>
    <n v="6408.3200000000015"/>
    <n v="0.62000000000000011"/>
    <x v="1"/>
    <x v="3"/>
    <x v="1"/>
  </r>
  <r>
    <x v="2"/>
    <n v="1197831"/>
    <d v="2021-04-21T00:00:00"/>
    <x v="1"/>
    <x v="11"/>
    <s v="Knoxville"/>
    <x v="0"/>
    <n v="29"/>
    <n v="233"/>
    <n v="6757"/>
    <n v="3446.07"/>
    <n v="0.51"/>
    <x v="1"/>
    <x v="3"/>
    <x v="1"/>
  </r>
  <r>
    <x v="2"/>
    <n v="1197831"/>
    <d v="2021-04-22T00:00:00"/>
    <x v="1"/>
    <x v="11"/>
    <s v="Knoxville"/>
    <x v="1"/>
    <n v="44"/>
    <n v="271"/>
    <n v="11924"/>
    <n v="6081.24"/>
    <n v="0.51"/>
    <x v="1"/>
    <x v="3"/>
    <x v="1"/>
  </r>
  <r>
    <x v="2"/>
    <n v="1197831"/>
    <d v="2021-04-23T00:00:00"/>
    <x v="1"/>
    <x v="11"/>
    <s v="Knoxville"/>
    <x v="2"/>
    <n v="39"/>
    <n v="314"/>
    <n v="12246"/>
    <n v="5755.62"/>
    <n v="0.47"/>
    <x v="1"/>
    <x v="3"/>
    <x v="1"/>
  </r>
  <r>
    <x v="2"/>
    <n v="1197831"/>
    <d v="2021-04-24T00:00:00"/>
    <x v="1"/>
    <x v="11"/>
    <s v="Knoxville"/>
    <x v="3"/>
    <n v="32"/>
    <n v="162"/>
    <n v="5184"/>
    <n v="3058.5600000000004"/>
    <n v="0.59000000000000008"/>
    <x v="1"/>
    <x v="3"/>
    <x v="1"/>
  </r>
  <r>
    <x v="2"/>
    <n v="1197831"/>
    <d v="2021-04-25T00:00:00"/>
    <x v="1"/>
    <x v="11"/>
    <s v="Knoxville"/>
    <x v="4"/>
    <n v="35"/>
    <n v="143"/>
    <n v="5005"/>
    <n v="2252.25"/>
    <n v="0.44999999999999996"/>
    <x v="1"/>
    <x v="3"/>
    <x v="1"/>
  </r>
  <r>
    <x v="2"/>
    <n v="1197831"/>
    <d v="2021-04-26T00:00:00"/>
    <x v="1"/>
    <x v="11"/>
    <s v="Knoxville"/>
    <x v="5"/>
    <n v="40"/>
    <n v="232"/>
    <n v="9280"/>
    <n v="6217.6000000000013"/>
    <n v="0.67000000000000015"/>
    <x v="1"/>
    <x v="3"/>
    <x v="1"/>
  </r>
  <r>
    <x v="2"/>
    <n v="1197831"/>
    <d v="2021-04-27T00:00:00"/>
    <x v="1"/>
    <x v="11"/>
    <s v="Knoxville"/>
    <x v="0"/>
    <n v="40"/>
    <n v="209"/>
    <n v="8360"/>
    <n v="4179.9999999999991"/>
    <n v="0.49999999999999994"/>
    <x v="1"/>
    <x v="3"/>
    <x v="1"/>
  </r>
  <r>
    <x v="2"/>
    <n v="1197831"/>
    <d v="2021-04-28T00:00:00"/>
    <x v="1"/>
    <x v="11"/>
    <s v="Knoxville"/>
    <x v="1"/>
    <n v="33"/>
    <n v="213"/>
    <n v="7029"/>
    <n v="3303.6299999999997"/>
    <n v="0.47"/>
    <x v="1"/>
    <x v="3"/>
    <x v="1"/>
  </r>
  <r>
    <x v="2"/>
    <n v="1197831"/>
    <d v="2021-04-29T00:00:00"/>
    <x v="1"/>
    <x v="11"/>
    <s v="Knoxville"/>
    <x v="2"/>
    <n v="40"/>
    <n v="203"/>
    <n v="8120"/>
    <n v="4141.2"/>
    <n v="0.51"/>
    <x v="1"/>
    <x v="3"/>
    <x v="1"/>
  </r>
  <r>
    <x v="2"/>
    <n v="1197831"/>
    <d v="2021-04-30T00:00:00"/>
    <x v="1"/>
    <x v="11"/>
    <s v="Knoxville"/>
    <x v="3"/>
    <n v="40"/>
    <n v="136"/>
    <n v="5440"/>
    <n v="3100.8"/>
    <n v="0.57000000000000006"/>
    <x v="1"/>
    <x v="3"/>
    <x v="1"/>
  </r>
  <r>
    <x v="2"/>
    <n v="1197831"/>
    <d v="2021-05-01T00:00:00"/>
    <x v="1"/>
    <x v="11"/>
    <s v="Knoxville"/>
    <x v="4"/>
    <n v="39"/>
    <n v="120"/>
    <n v="4680"/>
    <n v="2012.3999999999996"/>
    <n v="0.42999999999999994"/>
    <x v="1"/>
    <x v="4"/>
    <x v="1"/>
  </r>
  <r>
    <x v="2"/>
    <n v="1197831"/>
    <d v="2021-05-02T00:00:00"/>
    <x v="1"/>
    <x v="11"/>
    <s v="Knoxville"/>
    <x v="5"/>
    <n v="30"/>
    <n v="219"/>
    <n v="6570"/>
    <n v="4073.4000000000005"/>
    <n v="0.62000000000000011"/>
    <x v="1"/>
    <x v="4"/>
    <x v="1"/>
  </r>
  <r>
    <x v="2"/>
    <n v="1197831"/>
    <d v="2021-05-03T00:00:00"/>
    <x v="1"/>
    <x v="11"/>
    <s v="Knoxville"/>
    <x v="0"/>
    <n v="28"/>
    <n v="201"/>
    <n v="5628"/>
    <n v="2926.56"/>
    <n v="0.52"/>
    <x v="1"/>
    <x v="4"/>
    <x v="1"/>
  </r>
  <r>
    <x v="2"/>
    <n v="1197831"/>
    <d v="2021-05-04T00:00:00"/>
    <x v="1"/>
    <x v="11"/>
    <s v="Knoxville"/>
    <x v="1"/>
    <n v="25"/>
    <n v="178"/>
    <n v="4450"/>
    <n v="2136"/>
    <n v="0.48"/>
    <x v="1"/>
    <x v="4"/>
    <x v="1"/>
  </r>
  <r>
    <x v="2"/>
    <n v="1197831"/>
    <d v="2021-05-05T00:00:00"/>
    <x v="1"/>
    <x v="11"/>
    <s v="Knoxville"/>
    <x v="2"/>
    <n v="27"/>
    <n v="163"/>
    <n v="4401"/>
    <n v="2112.48"/>
    <n v="0.48"/>
    <x v="1"/>
    <x v="4"/>
    <x v="1"/>
  </r>
  <r>
    <x v="2"/>
    <n v="1197831"/>
    <d v="2021-05-06T00:00:00"/>
    <x v="1"/>
    <x v="11"/>
    <s v="Knoxville"/>
    <x v="3"/>
    <n v="30"/>
    <n v="131"/>
    <n v="3930"/>
    <n v="2358.0000000000005"/>
    <n v="0.60000000000000009"/>
    <x v="1"/>
    <x v="4"/>
    <x v="1"/>
  </r>
  <r>
    <x v="2"/>
    <n v="1197831"/>
    <d v="2021-05-07T00:00:00"/>
    <x v="1"/>
    <x v="11"/>
    <s v="Knoxville"/>
    <x v="4"/>
    <n v="28"/>
    <n v="109"/>
    <n v="3052"/>
    <n v="1342.8799999999999"/>
    <n v="0.43999999999999995"/>
    <x v="1"/>
    <x v="4"/>
    <x v="1"/>
  </r>
  <r>
    <x v="2"/>
    <n v="1197831"/>
    <d v="2021-05-08T00:00:00"/>
    <x v="1"/>
    <x v="11"/>
    <s v="Knoxville"/>
    <x v="5"/>
    <n v="29"/>
    <n v="179"/>
    <n v="5191"/>
    <n v="3477.9700000000007"/>
    <n v="0.67000000000000015"/>
    <x v="1"/>
    <x v="4"/>
    <x v="1"/>
  </r>
  <r>
    <x v="2"/>
    <n v="1197831"/>
    <d v="2021-05-09T00:00:00"/>
    <x v="1"/>
    <x v="11"/>
    <s v="Knoxville"/>
    <x v="0"/>
    <n v="24"/>
    <n v="203"/>
    <n v="4872"/>
    <n v="2338.56"/>
    <n v="0.48"/>
    <x v="1"/>
    <x v="4"/>
    <x v="1"/>
  </r>
  <r>
    <x v="2"/>
    <n v="1197831"/>
    <d v="2021-05-10T00:00:00"/>
    <x v="1"/>
    <x v="11"/>
    <s v="Knoxville"/>
    <x v="1"/>
    <n v="21"/>
    <n v="223"/>
    <n v="4683"/>
    <n v="2294.6699999999996"/>
    <n v="0.48999999999999994"/>
    <x v="1"/>
    <x v="4"/>
    <x v="1"/>
  </r>
  <r>
    <x v="2"/>
    <n v="1197831"/>
    <d v="2021-05-11T00:00:00"/>
    <x v="1"/>
    <x v="11"/>
    <s v="Knoxville"/>
    <x v="2"/>
    <n v="37"/>
    <n v="204"/>
    <n v="7548"/>
    <n v="3547.56"/>
    <n v="0.47"/>
    <x v="1"/>
    <x v="4"/>
    <x v="1"/>
  </r>
  <r>
    <x v="2"/>
    <n v="1197831"/>
    <d v="2021-05-12T00:00:00"/>
    <x v="1"/>
    <x v="11"/>
    <s v="Knoxville"/>
    <x v="3"/>
    <n v="38"/>
    <n v="157"/>
    <n v="5966"/>
    <n v="3698.9200000000005"/>
    <n v="0.62000000000000011"/>
    <x v="1"/>
    <x v="4"/>
    <x v="1"/>
  </r>
  <r>
    <x v="2"/>
    <n v="1197831"/>
    <d v="2021-05-13T00:00:00"/>
    <x v="1"/>
    <x v="11"/>
    <s v="Knoxville"/>
    <x v="4"/>
    <n v="43"/>
    <n v="140"/>
    <n v="6020"/>
    <n v="2769.2"/>
    <n v="0.45999999999999996"/>
    <x v="1"/>
    <x v="4"/>
    <x v="1"/>
  </r>
  <r>
    <x v="2"/>
    <n v="1197831"/>
    <d v="2021-05-14T00:00:00"/>
    <x v="1"/>
    <x v="11"/>
    <s v="Knoxville"/>
    <x v="5"/>
    <n v="43"/>
    <n v="202"/>
    <n v="8686"/>
    <n v="5732.7600000000011"/>
    <n v="0.66000000000000014"/>
    <x v="1"/>
    <x v="4"/>
    <x v="1"/>
  </r>
  <r>
    <x v="2"/>
    <n v="1197831"/>
    <d v="2021-05-15T00:00:00"/>
    <x v="1"/>
    <x v="11"/>
    <s v="Knoxville"/>
    <x v="0"/>
    <n v="39"/>
    <n v="248"/>
    <n v="9672"/>
    <n v="4642.5599999999995"/>
    <n v="0.48"/>
    <x v="1"/>
    <x v="4"/>
    <x v="1"/>
  </r>
  <r>
    <x v="2"/>
    <n v="1197831"/>
    <d v="2021-05-16T00:00:00"/>
    <x v="1"/>
    <x v="11"/>
    <s v="Knoxville"/>
    <x v="1"/>
    <n v="37"/>
    <n v="264"/>
    <n v="9768"/>
    <n v="4786.32"/>
    <n v="0.48999999999999994"/>
    <x v="1"/>
    <x v="4"/>
    <x v="1"/>
  </r>
  <r>
    <x v="2"/>
    <n v="1197831"/>
    <d v="2021-05-17T00:00:00"/>
    <x v="1"/>
    <x v="11"/>
    <s v="Knoxville"/>
    <x v="2"/>
    <n v="44"/>
    <n v="210"/>
    <n v="9240"/>
    <n v="4712.3999999999996"/>
    <n v="0.51"/>
    <x v="1"/>
    <x v="4"/>
    <x v="1"/>
  </r>
  <r>
    <x v="2"/>
    <n v="1197831"/>
    <d v="2021-05-18T00:00:00"/>
    <x v="1"/>
    <x v="11"/>
    <s v="Knoxville"/>
    <x v="3"/>
    <n v="44"/>
    <n v="176"/>
    <n v="7744"/>
    <n v="4646.4000000000005"/>
    <n v="0.60000000000000009"/>
    <x v="1"/>
    <x v="4"/>
    <x v="1"/>
  </r>
  <r>
    <x v="2"/>
    <n v="1197831"/>
    <d v="2021-05-19T00:00:00"/>
    <x v="1"/>
    <x v="11"/>
    <s v="Knoxville"/>
    <x v="4"/>
    <n v="38"/>
    <n v="160"/>
    <n v="6080"/>
    <n v="2857.6"/>
    <n v="0.47"/>
    <x v="1"/>
    <x v="4"/>
    <x v="1"/>
  </r>
  <r>
    <x v="2"/>
    <n v="1197831"/>
    <d v="2021-05-20T00:00:00"/>
    <x v="1"/>
    <x v="11"/>
    <s v="Knoxville"/>
    <x v="5"/>
    <n v="49"/>
    <n v="225"/>
    <n v="11025"/>
    <n v="6945.7500000000009"/>
    <n v="0.63000000000000012"/>
    <x v="1"/>
    <x v="4"/>
    <x v="1"/>
  </r>
  <r>
    <x v="0"/>
    <n v="1185732"/>
    <d v="2021-05-21T00:00:00"/>
    <x v="1"/>
    <x v="11"/>
    <s v="Knoxville"/>
    <x v="0"/>
    <n v="27"/>
    <n v="140"/>
    <n v="3780"/>
    <n v="1663.2"/>
    <n v="0.44"/>
    <x v="1"/>
    <x v="4"/>
    <x v="1"/>
  </r>
  <r>
    <x v="0"/>
    <n v="1185732"/>
    <d v="2021-05-22T00:00:00"/>
    <x v="1"/>
    <x v="11"/>
    <s v="Knoxville"/>
    <x v="1"/>
    <n v="23"/>
    <n v="70"/>
    <n v="1610"/>
    <n v="660.09999999999991"/>
    <n v="0.41"/>
    <x v="1"/>
    <x v="4"/>
    <x v="1"/>
  </r>
  <r>
    <x v="0"/>
    <n v="1185732"/>
    <d v="2021-05-23T00:00:00"/>
    <x v="1"/>
    <x v="11"/>
    <s v="Knoxville"/>
    <x v="2"/>
    <n v="19"/>
    <n v="74"/>
    <n v="1406"/>
    <n v="548.33999999999992"/>
    <n v="0.38999999999999996"/>
    <x v="1"/>
    <x v="4"/>
    <x v="1"/>
  </r>
  <r>
    <x v="0"/>
    <n v="1185732"/>
    <d v="2021-05-24T00:00:00"/>
    <x v="1"/>
    <x v="11"/>
    <s v="Knoxville"/>
    <x v="3"/>
    <n v="22"/>
    <n v="23"/>
    <n v="506"/>
    <n v="217.58"/>
    <n v="0.43000000000000005"/>
    <x v="1"/>
    <x v="4"/>
    <x v="1"/>
  </r>
  <r>
    <x v="2"/>
    <n v="1197831"/>
    <d v="2021-08-05T00:00:00"/>
    <x v="1"/>
    <x v="13"/>
    <s v="Birmingham"/>
    <x v="4"/>
    <n v="31"/>
    <n v="114"/>
    <n v="3534"/>
    <n v="1448.9399999999998"/>
    <n v="0.41"/>
    <x v="1"/>
    <x v="6"/>
    <x v="1"/>
  </r>
  <r>
    <x v="2"/>
    <n v="1197831"/>
    <d v="2021-08-06T00:00:00"/>
    <x v="1"/>
    <x v="13"/>
    <s v="Birmingham"/>
    <x v="5"/>
    <n v="24"/>
    <n v="152"/>
    <n v="3648"/>
    <n v="2152.3200000000002"/>
    <n v="0.59000000000000008"/>
    <x v="1"/>
    <x v="6"/>
    <x v="1"/>
  </r>
  <r>
    <x v="2"/>
    <n v="1197831"/>
    <d v="2021-08-07T00:00:00"/>
    <x v="1"/>
    <x v="13"/>
    <s v="Birmingham"/>
    <x v="0"/>
    <n v="16"/>
    <n v="206"/>
    <n v="3296"/>
    <n v="1549.12"/>
    <n v="0.47"/>
    <x v="1"/>
    <x v="6"/>
    <x v="1"/>
  </r>
  <r>
    <x v="2"/>
    <n v="1197831"/>
    <d v="2021-08-08T00:00:00"/>
    <x v="1"/>
    <x v="13"/>
    <s v="Birmingham"/>
    <x v="1"/>
    <n v="26"/>
    <n v="192"/>
    <n v="4992"/>
    <n v="2096.64"/>
    <n v="0.42"/>
    <x v="1"/>
    <x v="6"/>
    <x v="1"/>
  </r>
  <r>
    <x v="2"/>
    <n v="1197831"/>
    <d v="2021-08-09T00:00:00"/>
    <x v="1"/>
    <x v="13"/>
    <s v="Birmingham"/>
    <x v="2"/>
    <n v="26"/>
    <n v="136"/>
    <n v="3536"/>
    <n v="1555.84"/>
    <n v="0.43999999999999995"/>
    <x v="1"/>
    <x v="6"/>
    <x v="1"/>
  </r>
  <r>
    <x v="2"/>
    <n v="1197831"/>
    <d v="2021-08-10T00:00:00"/>
    <x v="1"/>
    <x v="13"/>
    <s v="Birmingham"/>
    <x v="3"/>
    <n v="24"/>
    <n v="113"/>
    <n v="2712"/>
    <n v="1464.48"/>
    <n v="0.54"/>
    <x v="1"/>
    <x v="6"/>
    <x v="1"/>
  </r>
  <r>
    <x v="2"/>
    <n v="1197831"/>
    <d v="2021-08-11T00:00:00"/>
    <x v="1"/>
    <x v="13"/>
    <s v="Birmingham"/>
    <x v="4"/>
    <n v="29"/>
    <n v="85"/>
    <n v="2465"/>
    <n v="961.34999999999991"/>
    <n v="0.38999999999999996"/>
    <x v="1"/>
    <x v="6"/>
    <x v="1"/>
  </r>
  <r>
    <x v="2"/>
    <n v="1197831"/>
    <d v="2021-08-12T00:00:00"/>
    <x v="1"/>
    <x v="13"/>
    <s v="Birmingham"/>
    <x v="5"/>
    <n v="27"/>
    <n v="144"/>
    <n v="3888"/>
    <n v="2216.1600000000003"/>
    <n v="0.57000000000000006"/>
    <x v="1"/>
    <x v="6"/>
    <x v="1"/>
  </r>
  <r>
    <x v="2"/>
    <n v="1197831"/>
    <d v="2021-08-13T00:00:00"/>
    <x v="1"/>
    <x v="13"/>
    <s v="Birmingham"/>
    <x v="0"/>
    <n v="23"/>
    <n v="194"/>
    <n v="4462"/>
    <n v="2186.3799999999997"/>
    <n v="0.48999999999999994"/>
    <x v="1"/>
    <x v="6"/>
    <x v="1"/>
  </r>
  <r>
    <x v="2"/>
    <n v="1197831"/>
    <d v="2021-08-14T00:00:00"/>
    <x v="1"/>
    <x v="13"/>
    <s v="Birmingham"/>
    <x v="1"/>
    <n v="32"/>
    <n v="194"/>
    <n v="6208"/>
    <n v="2917.7599999999998"/>
    <n v="0.47"/>
    <x v="1"/>
    <x v="6"/>
    <x v="1"/>
  </r>
  <r>
    <x v="2"/>
    <n v="1197831"/>
    <d v="2021-08-15T00:00:00"/>
    <x v="1"/>
    <x v="13"/>
    <s v="Birmingham"/>
    <x v="2"/>
    <n v="20"/>
    <n v="144"/>
    <n v="2880"/>
    <n v="1468.8"/>
    <n v="0.51"/>
    <x v="1"/>
    <x v="6"/>
    <x v="1"/>
  </r>
  <r>
    <x v="2"/>
    <n v="1197831"/>
    <d v="2021-08-16T00:00:00"/>
    <x v="1"/>
    <x v="13"/>
    <s v="Birmingham"/>
    <x v="3"/>
    <n v="23"/>
    <n v="116"/>
    <n v="2668"/>
    <n v="1627.4800000000002"/>
    <n v="0.6100000000000001"/>
    <x v="1"/>
    <x v="6"/>
    <x v="1"/>
  </r>
  <r>
    <x v="2"/>
    <n v="1197831"/>
    <d v="2021-08-17T00:00:00"/>
    <x v="1"/>
    <x v="13"/>
    <s v="Birmingham"/>
    <x v="4"/>
    <n v="28"/>
    <n v="88"/>
    <n v="2464"/>
    <n v="1133.4399999999998"/>
    <n v="0.45999999999999996"/>
    <x v="1"/>
    <x v="6"/>
    <x v="1"/>
  </r>
  <r>
    <x v="2"/>
    <n v="1197831"/>
    <d v="2021-08-18T00:00:00"/>
    <x v="1"/>
    <x v="13"/>
    <s v="Birmingham"/>
    <x v="5"/>
    <n v="26"/>
    <n v="120"/>
    <n v="3120"/>
    <n v="2059.2000000000003"/>
    <n v="0.66000000000000014"/>
    <x v="1"/>
    <x v="6"/>
    <x v="1"/>
  </r>
  <r>
    <x v="2"/>
    <n v="1197831"/>
    <d v="2021-08-19T00:00:00"/>
    <x v="1"/>
    <x v="13"/>
    <s v="Birmingham"/>
    <x v="0"/>
    <n v="15"/>
    <n v="215"/>
    <n v="3225"/>
    <n v="1677"/>
    <n v="0.52"/>
    <x v="1"/>
    <x v="6"/>
    <x v="1"/>
  </r>
  <r>
    <x v="2"/>
    <n v="1197831"/>
    <d v="2021-08-20T00:00:00"/>
    <x v="1"/>
    <x v="13"/>
    <s v="Birmingham"/>
    <x v="1"/>
    <n v="16"/>
    <n v="202"/>
    <n v="3232"/>
    <n v="1519.04"/>
    <n v="0.47"/>
    <x v="1"/>
    <x v="6"/>
    <x v="1"/>
  </r>
  <r>
    <x v="2"/>
    <n v="1197831"/>
    <d v="2021-08-21T00:00:00"/>
    <x v="1"/>
    <x v="13"/>
    <s v="Birmingham"/>
    <x v="2"/>
    <n v="11"/>
    <n v="152"/>
    <n v="1672"/>
    <n v="785.83999999999992"/>
    <n v="0.47"/>
    <x v="1"/>
    <x v="6"/>
    <x v="1"/>
  </r>
  <r>
    <x v="2"/>
    <n v="1197831"/>
    <d v="2021-08-22T00:00:00"/>
    <x v="1"/>
    <x v="13"/>
    <s v="Birmingham"/>
    <x v="3"/>
    <n v="15"/>
    <n v="116"/>
    <n v="1740"/>
    <n v="1044.0000000000002"/>
    <n v="0.60000000000000009"/>
    <x v="1"/>
    <x v="6"/>
    <x v="1"/>
  </r>
  <r>
    <x v="2"/>
    <n v="1197831"/>
    <d v="2021-08-23T00:00:00"/>
    <x v="1"/>
    <x v="13"/>
    <s v="Birmingham"/>
    <x v="4"/>
    <n v="19"/>
    <n v="88"/>
    <n v="1672"/>
    <n v="702.24"/>
    <n v="0.42"/>
    <x v="1"/>
    <x v="6"/>
    <x v="1"/>
  </r>
  <r>
    <x v="2"/>
    <n v="1197831"/>
    <d v="2021-08-24T00:00:00"/>
    <x v="1"/>
    <x v="13"/>
    <s v="Birmingham"/>
    <x v="5"/>
    <n v="14"/>
    <n v="165"/>
    <n v="2310"/>
    <n v="1547.7000000000003"/>
    <n v="0.67000000000000015"/>
    <x v="1"/>
    <x v="6"/>
    <x v="1"/>
  </r>
  <r>
    <x v="2"/>
    <n v="1197831"/>
    <d v="2021-08-25T00:00:00"/>
    <x v="1"/>
    <x v="13"/>
    <s v="Birmingham"/>
    <x v="0"/>
    <n v="7"/>
    <n v="224"/>
    <n v="1568"/>
    <n v="736.95999999999992"/>
    <n v="0.47"/>
    <x v="1"/>
    <x v="6"/>
    <x v="1"/>
  </r>
  <r>
    <x v="2"/>
    <n v="1197831"/>
    <d v="2021-08-26T00:00:00"/>
    <x v="1"/>
    <x v="13"/>
    <s v="Birmingham"/>
    <x v="1"/>
    <n v="16"/>
    <n v="218"/>
    <n v="3488"/>
    <n v="1709.1199999999997"/>
    <n v="0.48999999999999994"/>
    <x v="1"/>
    <x v="6"/>
    <x v="1"/>
  </r>
  <r>
    <x v="2"/>
    <n v="1197831"/>
    <d v="2021-08-27T00:00:00"/>
    <x v="1"/>
    <x v="13"/>
    <s v="Birmingham"/>
    <x v="2"/>
    <n v="11"/>
    <n v="190"/>
    <n v="2090"/>
    <n v="1086.8"/>
    <n v="0.52"/>
    <x v="1"/>
    <x v="6"/>
    <x v="1"/>
  </r>
  <r>
    <x v="2"/>
    <n v="1197831"/>
    <d v="2021-08-28T00:00:00"/>
    <x v="1"/>
    <x v="13"/>
    <s v="Birmingham"/>
    <x v="3"/>
    <n v="26"/>
    <n v="165"/>
    <n v="4290"/>
    <n v="2616.9000000000005"/>
    <n v="0.6100000000000001"/>
    <x v="1"/>
    <x v="6"/>
    <x v="1"/>
  </r>
  <r>
    <x v="2"/>
    <n v="1197831"/>
    <d v="2021-08-29T00:00:00"/>
    <x v="1"/>
    <x v="13"/>
    <s v="Birmingham"/>
    <x v="4"/>
    <n v="39"/>
    <n v="132"/>
    <n v="5148"/>
    <n v="2162.16"/>
    <n v="0.42"/>
    <x v="1"/>
    <x v="6"/>
    <x v="1"/>
  </r>
  <r>
    <x v="2"/>
    <n v="1197831"/>
    <d v="2021-08-30T00:00:00"/>
    <x v="1"/>
    <x v="13"/>
    <s v="Birmingham"/>
    <x v="5"/>
    <n v="36"/>
    <n v="263"/>
    <n v="9468"/>
    <n v="6248.880000000001"/>
    <n v="0.66000000000000014"/>
    <x v="1"/>
    <x v="6"/>
    <x v="1"/>
  </r>
  <r>
    <x v="2"/>
    <n v="1197831"/>
    <d v="2021-08-31T00:00:00"/>
    <x v="1"/>
    <x v="13"/>
    <s v="Birmingham"/>
    <x v="0"/>
    <n v="30"/>
    <n v="225"/>
    <n v="6750"/>
    <n v="3240"/>
    <n v="0.48"/>
    <x v="1"/>
    <x v="6"/>
    <x v="1"/>
  </r>
  <r>
    <x v="2"/>
    <n v="1197831"/>
    <d v="2021-09-01T00:00:00"/>
    <x v="1"/>
    <x v="13"/>
    <s v="Birmingham"/>
    <x v="1"/>
    <n v="35"/>
    <n v="233"/>
    <n v="8155"/>
    <n v="3832.85"/>
    <n v="0.47"/>
    <x v="1"/>
    <x v="7"/>
    <x v="1"/>
  </r>
  <r>
    <x v="2"/>
    <n v="1197831"/>
    <d v="2021-09-02T00:00:00"/>
    <x v="1"/>
    <x v="13"/>
    <s v="Birmingham"/>
    <x v="2"/>
    <n v="35"/>
    <n v="228"/>
    <n v="7980"/>
    <n v="4069.8"/>
    <n v="0.51"/>
    <x v="1"/>
    <x v="7"/>
    <x v="1"/>
  </r>
  <r>
    <x v="2"/>
    <n v="1197831"/>
    <d v="2021-09-03T00:00:00"/>
    <x v="1"/>
    <x v="13"/>
    <s v="Birmingham"/>
    <x v="3"/>
    <n v="31"/>
    <n v="210"/>
    <n v="6510"/>
    <n v="3906.0000000000005"/>
    <n v="0.60000000000000009"/>
    <x v="1"/>
    <x v="7"/>
    <x v="1"/>
  </r>
  <r>
    <x v="2"/>
    <n v="1197831"/>
    <d v="2021-09-04T00:00:00"/>
    <x v="1"/>
    <x v="13"/>
    <s v="Birmingham"/>
    <x v="4"/>
    <n v="38"/>
    <n v="165"/>
    <n v="6270"/>
    <n v="2946.8999999999996"/>
    <n v="0.47"/>
    <x v="1"/>
    <x v="7"/>
    <x v="1"/>
  </r>
  <r>
    <x v="2"/>
    <n v="1197831"/>
    <d v="2021-09-05T00:00:00"/>
    <x v="1"/>
    <x v="13"/>
    <s v="Birmingham"/>
    <x v="5"/>
    <n v="36"/>
    <n v="280"/>
    <n v="10080"/>
    <n v="6451.2000000000016"/>
    <n v="0.64000000000000012"/>
    <x v="1"/>
    <x v="7"/>
    <x v="1"/>
  </r>
  <r>
    <x v="2"/>
    <n v="1197831"/>
    <d v="2021-09-06T00:00:00"/>
    <x v="1"/>
    <x v="13"/>
    <s v="Birmingham"/>
    <x v="0"/>
    <n v="31"/>
    <n v="256"/>
    <n v="7936"/>
    <n v="4206.079999999999"/>
    <n v="0.52999999999999992"/>
    <x v="1"/>
    <x v="7"/>
    <x v="1"/>
  </r>
  <r>
    <x v="2"/>
    <n v="1197831"/>
    <d v="2021-09-07T00:00:00"/>
    <x v="1"/>
    <x v="13"/>
    <s v="Birmingham"/>
    <x v="1"/>
    <n v="37"/>
    <n v="264"/>
    <n v="9768"/>
    <n v="5372.4"/>
    <n v="0.54999999999999993"/>
    <x v="1"/>
    <x v="7"/>
    <x v="1"/>
  </r>
  <r>
    <x v="2"/>
    <n v="1197831"/>
    <d v="2021-09-08T00:00:00"/>
    <x v="1"/>
    <x v="13"/>
    <s v="Birmingham"/>
    <x v="2"/>
    <n v="31"/>
    <n v="322"/>
    <n v="9982"/>
    <n v="5589.9199999999992"/>
    <n v="0.55999999999999994"/>
    <x v="1"/>
    <x v="7"/>
    <x v="1"/>
  </r>
  <r>
    <x v="2"/>
    <n v="1197831"/>
    <d v="2021-09-09T00:00:00"/>
    <x v="1"/>
    <x v="13"/>
    <s v="Birmingham"/>
    <x v="3"/>
    <n v="36"/>
    <n v="196"/>
    <n v="7056"/>
    <n v="4727.5200000000013"/>
    <n v="0.67000000000000015"/>
    <x v="1"/>
    <x v="7"/>
    <x v="1"/>
  </r>
  <r>
    <x v="2"/>
    <n v="1197831"/>
    <d v="2021-09-10T00:00:00"/>
    <x v="1"/>
    <x v="13"/>
    <s v="Birmingham"/>
    <x v="4"/>
    <n v="35"/>
    <n v="179"/>
    <n v="6265"/>
    <n v="3257.8"/>
    <n v="0.52"/>
    <x v="1"/>
    <x v="7"/>
    <x v="1"/>
  </r>
  <r>
    <x v="2"/>
    <n v="1197831"/>
    <d v="2021-09-11T00:00:00"/>
    <x v="1"/>
    <x v="13"/>
    <s v="Birmingham"/>
    <x v="5"/>
    <n v="47"/>
    <n v="280"/>
    <n v="13160"/>
    <n v="9212.0000000000018"/>
    <n v="0.70000000000000018"/>
    <x v="1"/>
    <x v="7"/>
    <x v="1"/>
  </r>
  <r>
    <x v="2"/>
    <n v="1197831"/>
    <d v="2021-09-12T00:00:00"/>
    <x v="1"/>
    <x v="13"/>
    <s v="Birmingham"/>
    <x v="0"/>
    <n v="27"/>
    <n v="233"/>
    <n v="6291"/>
    <n v="3460.0499999999997"/>
    <n v="0.54999999999999993"/>
    <x v="1"/>
    <x v="7"/>
    <x v="1"/>
  </r>
  <r>
    <x v="2"/>
    <n v="1197831"/>
    <d v="2021-09-13T00:00:00"/>
    <x v="1"/>
    <x v="13"/>
    <s v="Birmingham"/>
    <x v="1"/>
    <n v="39"/>
    <n v="233"/>
    <n v="9087"/>
    <n v="4906.9799999999996"/>
    <n v="0.53999999999999992"/>
    <x v="1"/>
    <x v="7"/>
    <x v="1"/>
  </r>
  <r>
    <x v="2"/>
    <n v="1197831"/>
    <d v="2021-09-14T00:00:00"/>
    <x v="1"/>
    <x v="13"/>
    <s v="Birmingham"/>
    <x v="2"/>
    <n v="36"/>
    <n v="278"/>
    <n v="10008"/>
    <n v="5304.2399999999989"/>
    <n v="0.52999999999999992"/>
    <x v="1"/>
    <x v="7"/>
    <x v="1"/>
  </r>
  <r>
    <x v="2"/>
    <n v="1197831"/>
    <d v="2021-09-15T00:00:00"/>
    <x v="1"/>
    <x v="13"/>
    <s v="Birmingham"/>
    <x v="3"/>
    <n v="37"/>
    <n v="140"/>
    <n v="5180"/>
    <n v="3315.2000000000007"/>
    <n v="0.64000000000000012"/>
    <x v="1"/>
    <x v="7"/>
    <x v="1"/>
  </r>
  <r>
    <x v="2"/>
    <n v="1197831"/>
    <d v="2021-09-16T00:00:00"/>
    <x v="1"/>
    <x v="13"/>
    <s v="Birmingham"/>
    <x v="4"/>
    <n v="42"/>
    <n v="140"/>
    <n v="5880"/>
    <n v="2939.9999999999995"/>
    <n v="0.49999999999999994"/>
    <x v="1"/>
    <x v="7"/>
    <x v="1"/>
  </r>
  <r>
    <x v="2"/>
    <n v="1197831"/>
    <d v="2021-09-17T00:00:00"/>
    <x v="1"/>
    <x v="13"/>
    <s v="Birmingham"/>
    <x v="5"/>
    <n v="39"/>
    <n v="203"/>
    <n v="7917"/>
    <n v="5621.0700000000015"/>
    <n v="0.71000000000000019"/>
    <x v="1"/>
    <x v="7"/>
    <x v="1"/>
  </r>
  <r>
    <x v="2"/>
    <n v="1197831"/>
    <d v="2021-09-18T00:00:00"/>
    <x v="1"/>
    <x v="13"/>
    <s v="Birmingham"/>
    <x v="0"/>
    <n v="38"/>
    <n v="206"/>
    <n v="7828"/>
    <n v="4305.3999999999996"/>
    <n v="0.54999999999999993"/>
    <x v="1"/>
    <x v="7"/>
    <x v="1"/>
  </r>
  <r>
    <x v="2"/>
    <n v="1197831"/>
    <d v="2021-09-19T00:00:00"/>
    <x v="1"/>
    <x v="13"/>
    <s v="Birmingham"/>
    <x v="1"/>
    <n v="36"/>
    <n v="173"/>
    <n v="6228"/>
    <n v="3425.3999999999996"/>
    <n v="0.54999999999999993"/>
    <x v="1"/>
    <x v="7"/>
    <x v="1"/>
  </r>
  <r>
    <x v="2"/>
    <n v="1197831"/>
    <d v="2021-09-20T00:00:00"/>
    <x v="1"/>
    <x v="13"/>
    <s v="Birmingham"/>
    <x v="2"/>
    <n v="47"/>
    <n v="213"/>
    <n v="10011"/>
    <n v="5606.16"/>
    <n v="0.55999999999999994"/>
    <x v="1"/>
    <x v="7"/>
    <x v="1"/>
  </r>
  <r>
    <x v="2"/>
    <n v="1197831"/>
    <d v="2021-09-21T00:00:00"/>
    <x v="1"/>
    <x v="13"/>
    <s v="Birmingham"/>
    <x v="3"/>
    <n v="44"/>
    <n v="105"/>
    <n v="4620"/>
    <n v="3049.2000000000007"/>
    <n v="0.66000000000000014"/>
    <x v="1"/>
    <x v="7"/>
    <x v="1"/>
  </r>
  <r>
    <x v="2"/>
    <n v="1197831"/>
    <d v="2021-09-22T00:00:00"/>
    <x v="1"/>
    <x v="13"/>
    <s v="Birmingham"/>
    <x v="4"/>
    <n v="35"/>
    <n v="116"/>
    <n v="4060"/>
    <n v="1948.8"/>
    <n v="0.48"/>
    <x v="1"/>
    <x v="7"/>
    <x v="1"/>
  </r>
  <r>
    <x v="2"/>
    <n v="1197831"/>
    <d v="2021-09-23T00:00:00"/>
    <x v="1"/>
    <x v="13"/>
    <s v="Birmingham"/>
    <x v="5"/>
    <n v="26"/>
    <n v="190"/>
    <n v="4940"/>
    <n v="3556.8000000000011"/>
    <n v="0.7200000000000002"/>
    <x v="1"/>
    <x v="7"/>
    <x v="1"/>
  </r>
  <r>
    <x v="2"/>
    <n v="1197831"/>
    <d v="2021-09-24T00:00:00"/>
    <x v="1"/>
    <x v="13"/>
    <s v="Birmingham"/>
    <x v="0"/>
    <n v="20"/>
    <n v="184"/>
    <n v="3680"/>
    <n v="1913.5999999999997"/>
    <n v="0.51999999999999991"/>
    <x v="1"/>
    <x v="7"/>
    <x v="1"/>
  </r>
  <r>
    <x v="2"/>
    <n v="1197831"/>
    <d v="2021-09-25T00:00:00"/>
    <x v="1"/>
    <x v="13"/>
    <s v="Birmingham"/>
    <x v="1"/>
    <n v="23"/>
    <n v="173"/>
    <n v="3979"/>
    <n v="2188.4499999999998"/>
    <n v="0.54999999999999993"/>
    <x v="1"/>
    <x v="7"/>
    <x v="1"/>
  </r>
  <r>
    <x v="2"/>
    <n v="1197831"/>
    <d v="2021-09-26T00:00:00"/>
    <x v="1"/>
    <x v="13"/>
    <s v="Birmingham"/>
    <x v="2"/>
    <n v="24"/>
    <n v="166"/>
    <n v="3984"/>
    <n v="2151.3599999999997"/>
    <n v="0.53999999999999992"/>
    <x v="1"/>
    <x v="7"/>
    <x v="1"/>
  </r>
  <r>
    <x v="2"/>
    <n v="1197831"/>
    <d v="2021-09-27T00:00:00"/>
    <x v="1"/>
    <x v="13"/>
    <s v="Birmingham"/>
    <x v="3"/>
    <n v="26"/>
    <n v="98"/>
    <n v="2548"/>
    <n v="1707.1600000000003"/>
    <n v="0.67000000000000015"/>
    <x v="1"/>
    <x v="7"/>
    <x v="1"/>
  </r>
  <r>
    <x v="2"/>
    <n v="1197831"/>
    <d v="2021-09-28T00:00:00"/>
    <x v="1"/>
    <x v="13"/>
    <s v="Birmingham"/>
    <x v="4"/>
    <n v="22"/>
    <n v="105"/>
    <n v="2310"/>
    <n v="1131.8999999999999"/>
    <n v="0.48999999999999994"/>
    <x v="1"/>
    <x v="7"/>
    <x v="1"/>
  </r>
  <r>
    <x v="2"/>
    <n v="1197831"/>
    <d v="2021-09-29T00:00:00"/>
    <x v="1"/>
    <x v="13"/>
    <s v="Birmingham"/>
    <x v="5"/>
    <n v="26"/>
    <n v="147"/>
    <n v="3822"/>
    <n v="2751.8400000000006"/>
    <n v="0.7200000000000002"/>
    <x v="1"/>
    <x v="7"/>
    <x v="1"/>
  </r>
  <r>
    <x v="2"/>
    <n v="1197831"/>
    <d v="2021-09-30T00:00:00"/>
    <x v="1"/>
    <x v="13"/>
    <s v="Birmingham"/>
    <x v="0"/>
    <n v="14"/>
    <n v="188"/>
    <n v="2632"/>
    <n v="1500.2399999999998"/>
    <n v="0.56999999999999995"/>
    <x v="1"/>
    <x v="7"/>
    <x v="1"/>
  </r>
  <r>
    <x v="2"/>
    <n v="1197831"/>
    <d v="2021-10-01T00:00:00"/>
    <x v="1"/>
    <x v="13"/>
    <s v="Birmingham"/>
    <x v="1"/>
    <n v="14"/>
    <n v="200"/>
    <n v="2800"/>
    <n v="1455.9999999999998"/>
    <n v="0.51999999999999991"/>
    <x v="1"/>
    <x v="8"/>
    <x v="1"/>
  </r>
  <r>
    <x v="2"/>
    <n v="1197831"/>
    <d v="2021-10-02T00:00:00"/>
    <x v="1"/>
    <x v="13"/>
    <s v="Birmingham"/>
    <x v="2"/>
    <n v="33"/>
    <n v="196"/>
    <n v="6468"/>
    <n v="3557.3999999999996"/>
    <n v="0.54999999999999993"/>
    <x v="1"/>
    <x v="8"/>
    <x v="1"/>
  </r>
  <r>
    <x v="2"/>
    <n v="1197831"/>
    <d v="2021-10-03T00:00:00"/>
    <x v="1"/>
    <x v="13"/>
    <s v="Birmingham"/>
    <x v="3"/>
    <n v="36"/>
    <n v="135"/>
    <n v="4860"/>
    <n v="3256.2000000000007"/>
    <n v="0.67000000000000015"/>
    <x v="1"/>
    <x v="8"/>
    <x v="1"/>
  </r>
  <r>
    <x v="2"/>
    <n v="1197831"/>
    <d v="2021-10-04T00:00:00"/>
    <x v="1"/>
    <x v="13"/>
    <s v="Birmingham"/>
    <x v="4"/>
    <n v="37"/>
    <n v="149"/>
    <n v="5513"/>
    <n v="2646.24"/>
    <n v="0.48"/>
    <x v="1"/>
    <x v="8"/>
    <x v="1"/>
  </r>
  <r>
    <x v="2"/>
    <n v="1197831"/>
    <d v="2021-10-05T00:00:00"/>
    <x v="1"/>
    <x v="13"/>
    <s v="Birmingham"/>
    <x v="5"/>
    <n v="45"/>
    <n v="188"/>
    <n v="8460"/>
    <n v="5837.4000000000015"/>
    <n v="0.69000000000000017"/>
    <x v="1"/>
    <x v="8"/>
    <x v="1"/>
  </r>
  <r>
    <x v="2"/>
    <n v="1197831"/>
    <d v="2021-10-06T00:00:00"/>
    <x v="1"/>
    <x v="13"/>
    <s v="Birmingham"/>
    <x v="0"/>
    <n v="46"/>
    <n v="240"/>
    <n v="11040"/>
    <n v="6182.4"/>
    <n v="0.55999999999999994"/>
    <x v="1"/>
    <x v="8"/>
    <x v="1"/>
  </r>
  <r>
    <x v="2"/>
    <n v="1197831"/>
    <d v="2021-10-07T00:00:00"/>
    <x v="1"/>
    <x v="13"/>
    <s v="Birmingham"/>
    <x v="1"/>
    <n v="40"/>
    <n v="248"/>
    <n v="9920"/>
    <n v="5257.5999999999995"/>
    <n v="0.52999999999999992"/>
    <x v="1"/>
    <x v="8"/>
    <x v="1"/>
  </r>
  <r>
    <x v="2"/>
    <n v="1197831"/>
    <d v="2021-10-08T00:00:00"/>
    <x v="1"/>
    <x v="13"/>
    <s v="Birmingham"/>
    <x v="2"/>
    <n v="47"/>
    <n v="217"/>
    <n v="10199"/>
    <n v="5507.4599999999991"/>
    <n v="0.53999999999999992"/>
    <x v="1"/>
    <x v="8"/>
    <x v="1"/>
  </r>
  <r>
    <x v="2"/>
    <n v="1197831"/>
    <d v="2021-10-09T00:00:00"/>
    <x v="1"/>
    <x v="13"/>
    <s v="Birmingham"/>
    <x v="3"/>
    <n v="52"/>
    <n v="193"/>
    <n v="10036"/>
    <n v="6322.6800000000012"/>
    <n v="0.63000000000000012"/>
    <x v="1"/>
    <x v="8"/>
    <x v="1"/>
  </r>
  <r>
    <x v="2"/>
    <n v="1197831"/>
    <d v="2021-10-10T00:00:00"/>
    <x v="1"/>
    <x v="13"/>
    <s v="Birmingham"/>
    <x v="4"/>
    <n v="40"/>
    <n v="155"/>
    <n v="6200"/>
    <n v="2914"/>
    <n v="0.47"/>
    <x v="1"/>
    <x v="8"/>
    <x v="1"/>
  </r>
  <r>
    <x v="2"/>
    <n v="1197831"/>
    <d v="2021-10-11T00:00:00"/>
    <x v="1"/>
    <x v="13"/>
    <s v="Birmingham"/>
    <x v="5"/>
    <n v="56"/>
    <n v="225"/>
    <n v="12600"/>
    <n v="9072.0000000000018"/>
    <n v="0.7200000000000002"/>
    <x v="1"/>
    <x v="8"/>
    <x v="1"/>
  </r>
  <r>
    <x v="5"/>
    <n v="1185732"/>
    <d v="2021-10-12T00:00:00"/>
    <x v="1"/>
    <x v="13"/>
    <s v="Birmingham"/>
    <x v="0"/>
    <n v="27"/>
    <n v="140"/>
    <n v="3780"/>
    <n v="1474.1999999999998"/>
    <n v="0.38999999999999996"/>
    <x v="1"/>
    <x v="8"/>
    <x v="1"/>
  </r>
  <r>
    <x v="5"/>
    <n v="1185732"/>
    <d v="2021-10-13T00:00:00"/>
    <x v="1"/>
    <x v="13"/>
    <s v="Birmingham"/>
    <x v="1"/>
    <n v="30"/>
    <n v="88"/>
    <n v="2640"/>
    <n v="1082.3999999999999"/>
    <n v="0.41"/>
    <x v="1"/>
    <x v="8"/>
    <x v="1"/>
  </r>
  <r>
    <x v="5"/>
    <n v="1185732"/>
    <d v="2021-10-14T00:00:00"/>
    <x v="1"/>
    <x v="13"/>
    <s v="Birmingham"/>
    <x v="2"/>
    <n v="23"/>
    <n v="83"/>
    <n v="1909"/>
    <n v="801.78"/>
    <n v="0.42"/>
    <x v="1"/>
    <x v="8"/>
    <x v="1"/>
  </r>
  <r>
    <x v="5"/>
    <n v="1185732"/>
    <d v="2021-10-15T00:00:00"/>
    <x v="1"/>
    <x v="13"/>
    <s v="Birmingham"/>
    <x v="3"/>
    <n v="25"/>
    <n v="30"/>
    <n v="750"/>
    <n v="247.49999999999997"/>
    <n v="0.32999999999999996"/>
    <x v="1"/>
    <x v="8"/>
    <x v="1"/>
  </r>
  <r>
    <x v="2"/>
    <n v="1128299"/>
    <d v="2021-02-17T00:00:00"/>
    <x v="4"/>
    <x v="8"/>
    <s v="Orlando"/>
    <x v="3"/>
    <n v="36"/>
    <n v="94"/>
    <n v="3384"/>
    <n v="1252.08"/>
    <n v="0.37"/>
    <x v="1"/>
    <x v="1"/>
    <x v="1"/>
  </r>
  <r>
    <x v="2"/>
    <n v="1128299"/>
    <d v="2021-02-17T00:00:00"/>
    <x v="4"/>
    <x v="8"/>
    <s v="Orlando"/>
    <x v="4"/>
    <n v="44"/>
    <n v="62"/>
    <n v="2728"/>
    <n v="654.72"/>
    <n v="0.24000000000000002"/>
    <x v="1"/>
    <x v="1"/>
    <x v="1"/>
  </r>
  <r>
    <x v="2"/>
    <n v="1128299"/>
    <d v="2021-02-17T00:00:00"/>
    <x v="4"/>
    <x v="8"/>
    <s v="Orlando"/>
    <x v="5"/>
    <n v="33"/>
    <n v="124"/>
    <n v="4092"/>
    <n v="2086.92"/>
    <n v="0.51"/>
    <x v="1"/>
    <x v="1"/>
    <x v="1"/>
  </r>
  <r>
    <x v="2"/>
    <n v="1128299"/>
    <d v="2021-03-16T00:00:00"/>
    <x v="4"/>
    <x v="8"/>
    <s v="Orlando"/>
    <x v="0"/>
    <n v="35"/>
    <n v="171"/>
    <n v="5985"/>
    <n v="2034.8999999999999"/>
    <n v="0.33999999999999997"/>
    <x v="1"/>
    <x v="2"/>
    <x v="1"/>
  </r>
  <r>
    <x v="2"/>
    <n v="1128299"/>
    <d v="2021-03-16T00:00:00"/>
    <x v="4"/>
    <x v="8"/>
    <s v="Orlando"/>
    <x v="1"/>
    <n v="44"/>
    <n v="124"/>
    <n v="5456"/>
    <n v="1691.36"/>
    <n v="0.31"/>
    <x v="1"/>
    <x v="2"/>
    <x v="1"/>
  </r>
  <r>
    <x v="2"/>
    <n v="1128299"/>
    <d v="2021-03-16T00:00:00"/>
    <x v="4"/>
    <x v="8"/>
    <s v="Orlando"/>
    <x v="2"/>
    <n v="47"/>
    <n v="149"/>
    <n v="7003"/>
    <n v="2240.96"/>
    <n v="0.32"/>
    <x v="1"/>
    <x v="2"/>
    <x v="1"/>
  </r>
  <r>
    <x v="2"/>
    <n v="1128299"/>
    <d v="2021-03-16T00:00:00"/>
    <x v="4"/>
    <x v="8"/>
    <s v="Orlando"/>
    <x v="3"/>
    <n v="42"/>
    <n v="114"/>
    <n v="4788"/>
    <n v="1675.8"/>
    <n v="0.35"/>
    <x v="1"/>
    <x v="2"/>
    <x v="1"/>
  </r>
  <r>
    <x v="2"/>
    <n v="1128299"/>
    <d v="2021-03-16T00:00:00"/>
    <x v="4"/>
    <x v="8"/>
    <s v="Orlando"/>
    <x v="4"/>
    <n v="44"/>
    <n v="60"/>
    <n v="2640"/>
    <n v="686.4"/>
    <n v="0.26"/>
    <x v="1"/>
    <x v="2"/>
    <x v="1"/>
  </r>
  <r>
    <x v="2"/>
    <n v="1128299"/>
    <d v="2021-03-16T00:00:00"/>
    <x v="4"/>
    <x v="8"/>
    <s v="Orlando"/>
    <x v="5"/>
    <n v="48"/>
    <n v="131"/>
    <n v="6288"/>
    <n v="2955.36"/>
    <n v="0.47000000000000003"/>
    <x v="1"/>
    <x v="2"/>
    <x v="1"/>
  </r>
  <r>
    <x v="1"/>
    <n v="1128299"/>
    <d v="2021-04-17T00:00:00"/>
    <x v="4"/>
    <x v="8"/>
    <s v="Orlando"/>
    <x v="0"/>
    <n v="47"/>
    <n v="171"/>
    <n v="8037"/>
    <n v="2893.3199999999997"/>
    <n v="0.36"/>
    <x v="1"/>
    <x v="3"/>
    <x v="1"/>
  </r>
  <r>
    <x v="1"/>
    <n v="1128299"/>
    <d v="2021-04-17T00:00:00"/>
    <x v="4"/>
    <x v="8"/>
    <s v="Orlando"/>
    <x v="1"/>
    <n v="51"/>
    <n v="105"/>
    <n v="5355"/>
    <n v="1445.8500000000001"/>
    <n v="0.27"/>
    <x v="1"/>
    <x v="3"/>
    <x v="1"/>
  </r>
  <r>
    <x v="1"/>
    <n v="1128299"/>
    <d v="2021-04-17T00:00:00"/>
    <x v="4"/>
    <x v="8"/>
    <s v="Orlando"/>
    <x v="2"/>
    <n v="49"/>
    <n v="132"/>
    <n v="6468"/>
    <n v="2199.12"/>
    <n v="0.33999999999999997"/>
    <x v="1"/>
    <x v="3"/>
    <x v="1"/>
  </r>
  <r>
    <x v="1"/>
    <n v="1128299"/>
    <d v="2021-04-17T00:00:00"/>
    <x v="4"/>
    <x v="8"/>
    <s v="Orlando"/>
    <x v="3"/>
    <n v="41"/>
    <n v="90"/>
    <n v="3690"/>
    <n v="1291.5"/>
    <n v="0.35"/>
    <x v="1"/>
    <x v="3"/>
    <x v="1"/>
  </r>
  <r>
    <x v="1"/>
    <n v="1128299"/>
    <d v="2021-04-17T00:00:00"/>
    <x v="4"/>
    <x v="8"/>
    <s v="Orlando"/>
    <x v="4"/>
    <n v="47"/>
    <n v="60"/>
    <n v="2820"/>
    <n v="620.4"/>
    <n v="0.22"/>
    <x v="1"/>
    <x v="3"/>
    <x v="1"/>
  </r>
  <r>
    <x v="1"/>
    <n v="1128299"/>
    <d v="2021-04-17T00:00:00"/>
    <x v="4"/>
    <x v="8"/>
    <s v="Orlando"/>
    <x v="5"/>
    <n v="57"/>
    <n v="113"/>
    <n v="6441"/>
    <n v="3220.5"/>
    <n v="0.5"/>
    <x v="1"/>
    <x v="3"/>
    <x v="1"/>
  </r>
  <r>
    <x v="1"/>
    <n v="1128299"/>
    <d v="2021-05-18T00:00:00"/>
    <x v="4"/>
    <x v="8"/>
    <s v="Orlando"/>
    <x v="0"/>
    <n v="44"/>
    <n v="201"/>
    <n v="8844"/>
    <n v="2918.5199999999995"/>
    <n v="0.32999999999999996"/>
    <x v="1"/>
    <x v="4"/>
    <x v="1"/>
  </r>
  <r>
    <x v="1"/>
    <n v="1128299"/>
    <d v="2021-05-18T00:00:00"/>
    <x v="4"/>
    <x v="8"/>
    <s v="Orlando"/>
    <x v="1"/>
    <n v="46"/>
    <n v="132"/>
    <n v="6072"/>
    <n v="1700.16"/>
    <n v="0.28000000000000003"/>
    <x v="1"/>
    <x v="4"/>
    <x v="1"/>
  </r>
  <r>
    <x v="1"/>
    <n v="1128299"/>
    <d v="2021-05-18T00:00:00"/>
    <x v="4"/>
    <x v="8"/>
    <s v="Orlando"/>
    <x v="2"/>
    <n v="46"/>
    <n v="132"/>
    <n v="6072"/>
    <n v="2185.92"/>
    <n v="0.36"/>
    <x v="1"/>
    <x v="4"/>
    <x v="1"/>
  </r>
  <r>
    <x v="1"/>
    <n v="1128299"/>
    <d v="2021-05-18T00:00:00"/>
    <x v="4"/>
    <x v="8"/>
    <s v="Orlando"/>
    <x v="3"/>
    <n v="39"/>
    <n v="107"/>
    <n v="4173"/>
    <n v="1418.82"/>
    <n v="0.33999999999999997"/>
    <x v="1"/>
    <x v="4"/>
    <x v="1"/>
  </r>
  <r>
    <x v="1"/>
    <n v="1128299"/>
    <d v="2021-05-18T00:00:00"/>
    <x v="4"/>
    <x v="8"/>
    <s v="Orlando"/>
    <x v="4"/>
    <n v="42"/>
    <n v="68"/>
    <n v="2856"/>
    <n v="714"/>
    <n v="0.25"/>
    <x v="1"/>
    <x v="4"/>
    <x v="1"/>
  </r>
  <r>
    <x v="1"/>
    <n v="1128299"/>
    <d v="2021-05-18T00:00:00"/>
    <x v="4"/>
    <x v="8"/>
    <s v="Orlando"/>
    <x v="5"/>
    <n v="48"/>
    <n v="173"/>
    <n v="8304"/>
    <n v="3902.88"/>
    <n v="0.47000000000000003"/>
    <x v="1"/>
    <x v="4"/>
    <x v="1"/>
  </r>
  <r>
    <x v="1"/>
    <n v="1128299"/>
    <d v="2021-06-17T00:00:00"/>
    <x v="4"/>
    <x v="8"/>
    <s v="Orlando"/>
    <x v="0"/>
    <n v="50"/>
    <n v="272"/>
    <n v="13600"/>
    <n v="4352"/>
    <n v="0.32"/>
    <x v="1"/>
    <x v="11"/>
    <x v="1"/>
  </r>
  <r>
    <x v="1"/>
    <n v="1128299"/>
    <d v="2021-06-17T00:00:00"/>
    <x v="4"/>
    <x v="8"/>
    <s v="Orlando"/>
    <x v="1"/>
    <n v="53"/>
    <n v="224"/>
    <n v="11872"/>
    <n v="3442.8799999999997"/>
    <n v="0.28999999999999998"/>
    <x v="1"/>
    <x v="11"/>
    <x v="1"/>
  </r>
  <r>
    <x v="1"/>
    <n v="1128299"/>
    <d v="2021-06-17T00:00:00"/>
    <x v="4"/>
    <x v="8"/>
    <s v="Orlando"/>
    <x v="2"/>
    <n v="60"/>
    <n v="238"/>
    <n v="14280"/>
    <n v="4712.3999999999996"/>
    <n v="0.32999999999999996"/>
    <x v="1"/>
    <x v="11"/>
    <x v="1"/>
  </r>
  <r>
    <x v="1"/>
    <n v="1128299"/>
    <d v="2021-06-17T00:00:00"/>
    <x v="4"/>
    <x v="8"/>
    <s v="Orlando"/>
    <x v="3"/>
    <n v="66"/>
    <n v="196"/>
    <n v="12936"/>
    <n v="4786.32"/>
    <n v="0.37"/>
    <x v="1"/>
    <x v="11"/>
    <x v="1"/>
  </r>
  <r>
    <x v="1"/>
    <n v="1128299"/>
    <d v="2021-06-17T00:00:00"/>
    <x v="4"/>
    <x v="8"/>
    <s v="Orlando"/>
    <x v="4"/>
    <n v="71"/>
    <n v="153"/>
    <n v="10863"/>
    <n v="2389.86"/>
    <n v="0.22"/>
    <x v="1"/>
    <x v="11"/>
    <x v="1"/>
  </r>
  <r>
    <x v="1"/>
    <n v="1128299"/>
    <d v="2021-06-17T00:00:00"/>
    <x v="4"/>
    <x v="8"/>
    <s v="Orlando"/>
    <x v="5"/>
    <n v="74"/>
    <n v="248"/>
    <n v="18352"/>
    <n v="8625.44"/>
    <n v="0.47000000000000003"/>
    <x v="1"/>
    <x v="11"/>
    <x v="1"/>
  </r>
  <r>
    <x v="1"/>
    <n v="1128299"/>
    <d v="2021-07-16T00:00:00"/>
    <x v="4"/>
    <x v="8"/>
    <s v="Orlando"/>
    <x v="0"/>
    <n v="68"/>
    <n v="297"/>
    <n v="20196"/>
    <n v="7472.5199999999995"/>
    <n v="0.37"/>
    <x v="1"/>
    <x v="5"/>
    <x v="1"/>
  </r>
  <r>
    <x v="1"/>
    <n v="1128299"/>
    <d v="2021-07-16T00:00:00"/>
    <x v="4"/>
    <x v="8"/>
    <s v="Orlando"/>
    <x v="1"/>
    <n v="74"/>
    <n v="263"/>
    <n v="19462"/>
    <n v="5449.3600000000006"/>
    <n v="0.28000000000000003"/>
    <x v="1"/>
    <x v="5"/>
    <x v="1"/>
  </r>
  <r>
    <x v="1"/>
    <n v="1128299"/>
    <d v="2021-07-16T00:00:00"/>
    <x v="4"/>
    <x v="8"/>
    <s v="Orlando"/>
    <x v="2"/>
    <n v="72"/>
    <n v="238"/>
    <n v="17136"/>
    <n v="5826.24"/>
    <n v="0.33999999999999997"/>
    <x v="1"/>
    <x v="5"/>
    <x v="1"/>
  </r>
  <r>
    <x v="1"/>
    <n v="1128299"/>
    <d v="2021-07-16T00:00:00"/>
    <x v="4"/>
    <x v="8"/>
    <s v="Orlando"/>
    <x v="3"/>
    <n v="59"/>
    <n v="186"/>
    <n v="10974"/>
    <n v="3621.4199999999996"/>
    <n v="0.32999999999999996"/>
    <x v="1"/>
    <x v="5"/>
    <x v="1"/>
  </r>
  <r>
    <x v="1"/>
    <n v="1128299"/>
    <d v="2021-07-16T00:00:00"/>
    <x v="4"/>
    <x v="8"/>
    <s v="Orlando"/>
    <x v="4"/>
    <n v="68"/>
    <n v="208"/>
    <n v="14144"/>
    <n v="3111.68"/>
    <n v="0.22"/>
    <x v="1"/>
    <x v="5"/>
    <x v="1"/>
  </r>
  <r>
    <x v="1"/>
    <n v="1128299"/>
    <d v="2021-07-16T00:00:00"/>
    <x v="4"/>
    <x v="8"/>
    <s v="Orlando"/>
    <x v="5"/>
    <n v="75"/>
    <n v="195"/>
    <n v="14625"/>
    <n v="6873.75"/>
    <n v="0.47000000000000003"/>
    <x v="1"/>
    <x v="5"/>
    <x v="1"/>
  </r>
  <r>
    <x v="1"/>
    <n v="1128299"/>
    <d v="2021-08-17T00:00:00"/>
    <x v="4"/>
    <x v="8"/>
    <s v="Orlando"/>
    <x v="0"/>
    <n v="68"/>
    <n v="255"/>
    <n v="17340"/>
    <n v="6242.4"/>
    <n v="0.36"/>
    <x v="1"/>
    <x v="6"/>
    <x v="1"/>
  </r>
  <r>
    <x v="1"/>
    <n v="1128299"/>
    <d v="2021-08-17T00:00:00"/>
    <x v="4"/>
    <x v="8"/>
    <s v="Orlando"/>
    <x v="1"/>
    <n v="60"/>
    <n v="272"/>
    <n v="16320"/>
    <n v="4406.4000000000005"/>
    <n v="0.27"/>
    <x v="1"/>
    <x v="6"/>
    <x v="1"/>
  </r>
  <r>
    <x v="1"/>
    <n v="1128299"/>
    <d v="2021-08-17T00:00:00"/>
    <x v="4"/>
    <x v="8"/>
    <s v="Orlando"/>
    <x v="2"/>
    <n v="62"/>
    <n v="231"/>
    <n v="14322"/>
    <n v="4726.2599999999993"/>
    <n v="0.32999999999999996"/>
    <x v="1"/>
    <x v="6"/>
    <x v="1"/>
  </r>
  <r>
    <x v="1"/>
    <n v="1128299"/>
    <d v="2021-08-17T00:00:00"/>
    <x v="4"/>
    <x v="8"/>
    <s v="Orlando"/>
    <x v="3"/>
    <n v="64"/>
    <n v="147"/>
    <n v="9408"/>
    <n v="3104.6399999999994"/>
    <n v="0.32999999999999996"/>
    <x v="1"/>
    <x v="6"/>
    <x v="1"/>
  </r>
  <r>
    <x v="1"/>
    <n v="1128299"/>
    <d v="2021-08-17T00:00:00"/>
    <x v="4"/>
    <x v="8"/>
    <s v="Orlando"/>
    <x v="4"/>
    <n v="63"/>
    <n v="166"/>
    <n v="10458"/>
    <n v="2509.92"/>
    <n v="0.24000000000000002"/>
    <x v="1"/>
    <x v="6"/>
    <x v="1"/>
  </r>
  <r>
    <x v="1"/>
    <n v="1128299"/>
    <d v="2021-08-17T00:00:00"/>
    <x v="4"/>
    <x v="8"/>
    <s v="Orlando"/>
    <x v="5"/>
    <n v="60"/>
    <n v="96"/>
    <n v="5760"/>
    <n v="2822.4"/>
    <n v="0.49"/>
    <x v="1"/>
    <x v="6"/>
    <x v="1"/>
  </r>
  <r>
    <x v="1"/>
    <n v="1128299"/>
    <d v="2021-09-18T00:00:00"/>
    <x v="4"/>
    <x v="8"/>
    <s v="Orlando"/>
    <x v="0"/>
    <n v="44"/>
    <n v="155"/>
    <n v="6820"/>
    <n v="2523.4"/>
    <n v="0.37"/>
    <x v="1"/>
    <x v="7"/>
    <x v="1"/>
  </r>
  <r>
    <x v="1"/>
    <n v="1128299"/>
    <d v="2021-09-18T00:00:00"/>
    <x v="4"/>
    <x v="8"/>
    <s v="Orlando"/>
    <x v="1"/>
    <n v="45"/>
    <n v="150"/>
    <n v="6750"/>
    <n v="2092.5"/>
    <n v="0.31"/>
    <x v="1"/>
    <x v="7"/>
    <x v="1"/>
  </r>
  <r>
    <x v="1"/>
    <n v="1128299"/>
    <d v="2021-09-18T00:00:00"/>
    <x v="4"/>
    <x v="8"/>
    <s v="Orlando"/>
    <x v="2"/>
    <n v="39"/>
    <n v="96"/>
    <n v="3744"/>
    <n v="1235.5199999999998"/>
    <n v="0.32999999999999996"/>
    <x v="1"/>
    <x v="7"/>
    <x v="1"/>
  </r>
  <r>
    <x v="1"/>
    <n v="1128299"/>
    <d v="2021-09-18T00:00:00"/>
    <x v="4"/>
    <x v="8"/>
    <s v="Orlando"/>
    <x v="3"/>
    <n v="44"/>
    <n v="78"/>
    <n v="3432"/>
    <n v="1269.8399999999999"/>
    <n v="0.37"/>
    <x v="1"/>
    <x v="7"/>
    <x v="1"/>
  </r>
  <r>
    <x v="1"/>
    <n v="1128299"/>
    <d v="2021-09-18T00:00:00"/>
    <x v="4"/>
    <x v="8"/>
    <s v="Orlando"/>
    <x v="4"/>
    <n v="54"/>
    <n v="94"/>
    <n v="5076"/>
    <n v="1167.48"/>
    <n v="0.23"/>
    <x v="1"/>
    <x v="7"/>
    <x v="1"/>
  </r>
  <r>
    <x v="1"/>
    <n v="1128299"/>
    <d v="2021-09-18T00:00:00"/>
    <x v="4"/>
    <x v="8"/>
    <s v="Orlando"/>
    <x v="5"/>
    <n v="42"/>
    <n v="99"/>
    <n v="4158"/>
    <n v="2037.42"/>
    <n v="0.49"/>
    <x v="1"/>
    <x v="7"/>
    <x v="1"/>
  </r>
  <r>
    <x v="1"/>
    <n v="1128299"/>
    <d v="2021-10-17T00:00:00"/>
    <x v="4"/>
    <x v="8"/>
    <s v="Orlando"/>
    <x v="0"/>
    <n v="39"/>
    <n v="140"/>
    <n v="5460"/>
    <n v="2020.2"/>
    <n v="0.37"/>
    <x v="1"/>
    <x v="8"/>
    <x v="1"/>
  </r>
  <r>
    <x v="1"/>
    <n v="1128299"/>
    <d v="2021-10-17T00:00:00"/>
    <x v="4"/>
    <x v="8"/>
    <s v="Orlando"/>
    <x v="1"/>
    <n v="43"/>
    <n v="190"/>
    <n v="8170"/>
    <n v="2369.2999999999997"/>
    <n v="0.28999999999999998"/>
    <x v="1"/>
    <x v="8"/>
    <x v="1"/>
  </r>
  <r>
    <x v="1"/>
    <n v="1128299"/>
    <d v="2021-10-17T00:00:00"/>
    <x v="4"/>
    <x v="8"/>
    <s v="Orlando"/>
    <x v="2"/>
    <n v="43"/>
    <n v="128"/>
    <n v="5504"/>
    <n v="1871.36"/>
    <n v="0.33999999999999997"/>
    <x v="1"/>
    <x v="8"/>
    <x v="1"/>
  </r>
  <r>
    <x v="1"/>
    <n v="1128299"/>
    <d v="2021-10-17T00:00:00"/>
    <x v="4"/>
    <x v="8"/>
    <s v="Orlando"/>
    <x v="3"/>
    <n v="40"/>
    <n v="120"/>
    <n v="4800"/>
    <n v="1680"/>
    <n v="0.35"/>
    <x v="1"/>
    <x v="8"/>
    <x v="1"/>
  </r>
  <r>
    <x v="1"/>
    <n v="1128299"/>
    <d v="2021-10-17T00:00:00"/>
    <x v="4"/>
    <x v="8"/>
    <s v="Orlando"/>
    <x v="4"/>
    <n v="47"/>
    <n v="116"/>
    <n v="5452"/>
    <n v="1199.44"/>
    <n v="0.22"/>
    <x v="1"/>
    <x v="8"/>
    <x v="1"/>
  </r>
  <r>
    <x v="1"/>
    <n v="1128299"/>
    <d v="2021-10-17T00:00:00"/>
    <x v="4"/>
    <x v="8"/>
    <s v="Orlando"/>
    <x v="5"/>
    <n v="53"/>
    <n v="140"/>
    <n v="7420"/>
    <n v="3858.4"/>
    <n v="0.52"/>
    <x v="1"/>
    <x v="8"/>
    <x v="1"/>
  </r>
  <r>
    <x v="1"/>
    <n v="1128299"/>
    <d v="2021-11-17T00:00:00"/>
    <x v="4"/>
    <x v="8"/>
    <s v="Orlando"/>
    <x v="0"/>
    <n v="41"/>
    <n v="188"/>
    <n v="7708"/>
    <n v="2620.7199999999998"/>
    <n v="0.33999999999999997"/>
    <x v="1"/>
    <x v="9"/>
    <x v="1"/>
  </r>
  <r>
    <x v="1"/>
    <n v="1128299"/>
    <d v="2021-11-17T00:00:00"/>
    <x v="4"/>
    <x v="8"/>
    <s v="Orlando"/>
    <x v="1"/>
    <n v="46"/>
    <n v="231"/>
    <n v="10626"/>
    <n v="3400.32"/>
    <n v="0.32"/>
    <x v="1"/>
    <x v="9"/>
    <x v="1"/>
  </r>
  <r>
    <x v="1"/>
    <n v="1128299"/>
    <d v="2021-11-17T00:00:00"/>
    <x v="4"/>
    <x v="8"/>
    <s v="Orlando"/>
    <x v="2"/>
    <n v="44"/>
    <n v="173"/>
    <n v="7612"/>
    <n v="2816.44"/>
    <n v="0.37"/>
    <x v="1"/>
    <x v="9"/>
    <x v="1"/>
  </r>
  <r>
    <x v="1"/>
    <n v="1128299"/>
    <d v="2021-11-17T00:00:00"/>
    <x v="4"/>
    <x v="8"/>
    <s v="Orlando"/>
    <x v="3"/>
    <n v="47"/>
    <n v="170"/>
    <n v="7990"/>
    <n v="2716.6"/>
    <n v="0.33999999999999997"/>
    <x v="1"/>
    <x v="9"/>
    <x v="1"/>
  </r>
  <r>
    <x v="1"/>
    <n v="1128299"/>
    <d v="2021-11-17T00:00:00"/>
    <x v="4"/>
    <x v="8"/>
    <s v="Orlando"/>
    <x v="4"/>
    <n v="58"/>
    <n v="147"/>
    <n v="8526"/>
    <n v="2302.02"/>
    <n v="0.27"/>
    <x v="1"/>
    <x v="9"/>
    <x v="1"/>
  </r>
  <r>
    <x v="1"/>
    <n v="1128299"/>
    <d v="2021-11-17T00:00:00"/>
    <x v="4"/>
    <x v="8"/>
    <s v="Orlando"/>
    <x v="5"/>
    <n v="66"/>
    <n v="198"/>
    <n v="13068"/>
    <n v="6534"/>
    <n v="0.5"/>
    <x v="1"/>
    <x v="9"/>
    <x v="1"/>
  </r>
  <r>
    <x v="1"/>
    <n v="1128299"/>
    <d v="2021-12-16T00:00:00"/>
    <x v="4"/>
    <x v="8"/>
    <s v="Orlando"/>
    <x v="0"/>
    <n v="58"/>
    <n v="280"/>
    <n v="16240"/>
    <n v="5846.4"/>
    <n v="0.36"/>
    <x v="1"/>
    <x v="10"/>
    <x v="1"/>
  </r>
  <r>
    <x v="1"/>
    <n v="1128299"/>
    <d v="2021-12-16T00:00:00"/>
    <x v="4"/>
    <x v="8"/>
    <s v="Orlando"/>
    <x v="1"/>
    <n v="55"/>
    <n v="256"/>
    <n v="14080"/>
    <n v="4364.8"/>
    <n v="0.31"/>
    <x v="1"/>
    <x v="10"/>
    <x v="1"/>
  </r>
  <r>
    <x v="3"/>
    <n v="1128299"/>
    <d v="2021-12-16T00:00:00"/>
    <x v="4"/>
    <x v="8"/>
    <s v="Orlando"/>
    <x v="2"/>
    <n v="64"/>
    <n v="204"/>
    <n v="13056"/>
    <n v="4308.4799999999996"/>
    <n v="0.32999999999999996"/>
    <x v="1"/>
    <x v="10"/>
    <x v="1"/>
  </r>
  <r>
    <x v="3"/>
    <n v="1128299"/>
    <d v="2021-12-16T00:00:00"/>
    <x v="4"/>
    <x v="8"/>
    <s v="Orlando"/>
    <x v="3"/>
    <n v="58"/>
    <n v="204"/>
    <n v="11832"/>
    <n v="4022.8799999999997"/>
    <n v="0.33999999999999997"/>
    <x v="1"/>
    <x v="10"/>
    <x v="1"/>
  </r>
  <r>
    <x v="3"/>
    <n v="1128299"/>
    <d v="2021-12-16T00:00:00"/>
    <x v="4"/>
    <x v="8"/>
    <s v="Orlando"/>
    <x v="4"/>
    <n v="64"/>
    <n v="179"/>
    <n v="11456"/>
    <n v="2978.56"/>
    <n v="0.26"/>
    <x v="1"/>
    <x v="10"/>
    <x v="1"/>
  </r>
  <r>
    <x v="3"/>
    <n v="1128299"/>
    <d v="2021-12-16T00:00:00"/>
    <x v="4"/>
    <x v="8"/>
    <s v="Orlando"/>
    <x v="5"/>
    <n v="64"/>
    <n v="200"/>
    <n v="12800"/>
    <n v="6144"/>
    <n v="0.48"/>
    <x v="1"/>
    <x v="10"/>
    <x v="1"/>
  </r>
  <r>
    <x v="3"/>
    <n v="1185732"/>
    <d v="2021-01-12T00:00:00"/>
    <x v="4"/>
    <x v="8"/>
    <s v="Orlando"/>
    <x v="0"/>
    <n v="30"/>
    <n v="272"/>
    <n v="8160"/>
    <n v="4161.6000000000004"/>
    <n v="0.51"/>
    <x v="1"/>
    <x v="0"/>
    <x v="1"/>
  </r>
  <r>
    <x v="3"/>
    <n v="1185732"/>
    <d v="2021-01-12T00:00:00"/>
    <x v="4"/>
    <x v="8"/>
    <s v="Orlando"/>
    <x v="1"/>
    <n v="36"/>
    <n v="221"/>
    <n v="7956"/>
    <n v="3182.3999999999996"/>
    <n v="0.39999999999999997"/>
    <x v="1"/>
    <x v="0"/>
    <x v="1"/>
  </r>
  <r>
    <x v="3"/>
    <n v="1185732"/>
    <d v="2021-01-12T00:00:00"/>
    <x v="4"/>
    <x v="8"/>
    <s v="Orlando"/>
    <x v="2"/>
    <n v="26"/>
    <n v="202"/>
    <n v="5252"/>
    <n v="1523.08"/>
    <n v="0.28999999999999998"/>
    <x v="1"/>
    <x v="0"/>
    <x v="1"/>
  </r>
  <r>
    <x v="3"/>
    <n v="1185732"/>
    <d v="2021-01-12T00:00:00"/>
    <x v="4"/>
    <x v="8"/>
    <s v="Orlando"/>
    <x v="3"/>
    <n v="30"/>
    <n v="170"/>
    <n v="5100"/>
    <n v="1887"/>
    <n v="0.37"/>
    <x v="1"/>
    <x v="0"/>
    <x v="1"/>
  </r>
  <r>
    <x v="3"/>
    <n v="1185732"/>
    <d v="2021-01-12T00:00:00"/>
    <x v="4"/>
    <x v="8"/>
    <s v="Orlando"/>
    <x v="4"/>
    <n v="36"/>
    <n v="193"/>
    <n v="6948"/>
    <n v="2848.68"/>
    <n v="0.41"/>
    <x v="1"/>
    <x v="0"/>
    <x v="1"/>
  </r>
  <r>
    <x v="3"/>
    <n v="1185732"/>
    <d v="2021-01-12T00:00:00"/>
    <x v="4"/>
    <x v="8"/>
    <s v="Orlando"/>
    <x v="5"/>
    <n v="35"/>
    <n v="221"/>
    <n v="7735"/>
    <n v="4254.25"/>
    <n v="0.55000000000000004"/>
    <x v="1"/>
    <x v="0"/>
    <x v="1"/>
  </r>
  <r>
    <x v="3"/>
    <n v="1185732"/>
    <d v="2021-02-10T00:00:00"/>
    <x v="4"/>
    <x v="8"/>
    <s v="Orlando"/>
    <x v="0"/>
    <n v="36"/>
    <n v="288"/>
    <n v="10368"/>
    <n v="4872.96"/>
    <n v="0.47000000000000003"/>
    <x v="1"/>
    <x v="1"/>
    <x v="1"/>
  </r>
  <r>
    <x v="3"/>
    <n v="1185732"/>
    <d v="2021-02-10T00:00:00"/>
    <x v="4"/>
    <x v="8"/>
    <s v="Orlando"/>
    <x v="1"/>
    <n v="31"/>
    <n v="165"/>
    <n v="5115"/>
    <n v="2097.15"/>
    <n v="0.41"/>
    <x v="1"/>
    <x v="1"/>
    <x v="1"/>
  </r>
  <r>
    <x v="3"/>
    <n v="1185732"/>
    <d v="2021-02-10T00:00:00"/>
    <x v="4"/>
    <x v="8"/>
    <s v="Orlando"/>
    <x v="2"/>
    <n v="23"/>
    <n v="204"/>
    <n v="4692"/>
    <n v="1501.44"/>
    <n v="0.32"/>
    <x v="1"/>
    <x v="1"/>
    <x v="1"/>
  </r>
  <r>
    <x v="0"/>
    <n v="1128299"/>
    <d v="2021-02-24T00:00:00"/>
    <x v="4"/>
    <x v="18"/>
    <s v="Richmond"/>
    <x v="3"/>
    <n v="28"/>
    <n v="64"/>
    <n v="1792"/>
    <n v="734.71999999999991"/>
    <n v="0.41"/>
    <x v="1"/>
    <x v="1"/>
    <x v="1"/>
  </r>
  <r>
    <x v="0"/>
    <n v="1128299"/>
    <d v="2021-02-24T00:00:00"/>
    <x v="4"/>
    <x v="18"/>
    <s v="Richmond"/>
    <x v="4"/>
    <n v="29"/>
    <n v="39"/>
    <n v="1131"/>
    <n v="508.95"/>
    <n v="0.45"/>
    <x v="1"/>
    <x v="1"/>
    <x v="1"/>
  </r>
  <r>
    <x v="0"/>
    <n v="1128299"/>
    <d v="2021-02-24T00:00:00"/>
    <x v="4"/>
    <x v="18"/>
    <s v="Richmond"/>
    <x v="5"/>
    <n v="30"/>
    <n v="107"/>
    <n v="3210"/>
    <n v="1155.5999999999999"/>
    <n v="0.36"/>
    <x v="1"/>
    <x v="1"/>
    <x v="1"/>
  </r>
  <r>
    <x v="0"/>
    <n v="1128299"/>
    <d v="2021-03-23T00:00:00"/>
    <x v="4"/>
    <x v="18"/>
    <s v="Richmond"/>
    <x v="0"/>
    <n v="30"/>
    <n v="162"/>
    <n v="4860"/>
    <n v="1846.8"/>
    <n v="0.38"/>
    <x v="1"/>
    <x v="2"/>
    <x v="1"/>
  </r>
  <r>
    <x v="0"/>
    <n v="1128299"/>
    <d v="2021-03-23T00:00:00"/>
    <x v="4"/>
    <x v="18"/>
    <s v="Richmond"/>
    <x v="1"/>
    <n v="35"/>
    <n v="98"/>
    <n v="3430"/>
    <n v="1406.3"/>
    <n v="0.41"/>
    <x v="1"/>
    <x v="2"/>
    <x v="1"/>
  </r>
  <r>
    <x v="0"/>
    <n v="1128299"/>
    <d v="2021-03-23T00:00:00"/>
    <x v="4"/>
    <x v="18"/>
    <s v="Richmond"/>
    <x v="2"/>
    <n v="43"/>
    <n v="112"/>
    <n v="4816"/>
    <n v="1974.56"/>
    <n v="0.41"/>
    <x v="1"/>
    <x v="2"/>
    <x v="1"/>
  </r>
  <r>
    <x v="0"/>
    <n v="1128299"/>
    <d v="2021-03-23T00:00:00"/>
    <x v="4"/>
    <x v="18"/>
    <s v="Richmond"/>
    <x v="3"/>
    <n v="38"/>
    <n v="78"/>
    <n v="2964"/>
    <n v="1155.9599999999998"/>
    <n v="0.38999999999999996"/>
    <x v="1"/>
    <x v="2"/>
    <x v="1"/>
  </r>
  <r>
    <x v="0"/>
    <n v="1128299"/>
    <d v="2021-03-23T00:00:00"/>
    <x v="4"/>
    <x v="18"/>
    <s v="Richmond"/>
    <x v="4"/>
    <n v="43"/>
    <n v="33"/>
    <n v="1419"/>
    <n v="595.98"/>
    <n v="0.42000000000000004"/>
    <x v="1"/>
    <x v="2"/>
    <x v="1"/>
  </r>
  <r>
    <x v="0"/>
    <n v="1128299"/>
    <d v="2021-03-23T00:00:00"/>
    <x v="4"/>
    <x v="18"/>
    <s v="Richmond"/>
    <x v="5"/>
    <n v="35"/>
    <n v="102"/>
    <n v="3570"/>
    <n v="1285.2"/>
    <n v="0.36"/>
    <x v="1"/>
    <x v="2"/>
    <x v="1"/>
  </r>
  <r>
    <x v="0"/>
    <n v="1128299"/>
    <d v="2021-04-24T00:00:00"/>
    <x v="4"/>
    <x v="18"/>
    <s v="Richmond"/>
    <x v="0"/>
    <n v="38"/>
    <n v="147"/>
    <n v="5586"/>
    <n v="2066.8200000000002"/>
    <n v="0.37"/>
    <x v="1"/>
    <x v="3"/>
    <x v="1"/>
  </r>
  <r>
    <x v="0"/>
    <n v="1128299"/>
    <d v="2021-04-24T00:00:00"/>
    <x v="4"/>
    <x v="18"/>
    <s v="Richmond"/>
    <x v="1"/>
    <n v="44"/>
    <n v="85"/>
    <n v="3740"/>
    <n v="1533.3999999999999"/>
    <n v="0.41"/>
    <x v="1"/>
    <x v="3"/>
    <x v="1"/>
  </r>
  <r>
    <x v="0"/>
    <n v="1128299"/>
    <d v="2021-04-24T00:00:00"/>
    <x v="4"/>
    <x v="18"/>
    <s v="Richmond"/>
    <x v="2"/>
    <n v="41"/>
    <n v="114"/>
    <n v="4674"/>
    <n v="1729.3799999999999"/>
    <n v="0.37"/>
    <x v="1"/>
    <x v="3"/>
    <x v="1"/>
  </r>
  <r>
    <x v="0"/>
    <n v="1128299"/>
    <d v="2021-04-24T00:00:00"/>
    <x v="4"/>
    <x v="18"/>
    <s v="Richmond"/>
    <x v="3"/>
    <n v="32"/>
    <n v="68"/>
    <n v="2176"/>
    <n v="913.92"/>
    <n v="0.42"/>
    <x v="1"/>
    <x v="3"/>
    <x v="1"/>
  </r>
  <r>
    <x v="0"/>
    <n v="1128299"/>
    <d v="2021-04-24T00:00:00"/>
    <x v="4"/>
    <x v="18"/>
    <s v="Richmond"/>
    <x v="4"/>
    <n v="40"/>
    <n v="40"/>
    <n v="1600"/>
    <n v="672.00000000000011"/>
    <n v="0.42000000000000004"/>
    <x v="1"/>
    <x v="3"/>
    <x v="1"/>
  </r>
  <r>
    <x v="0"/>
    <n v="1128299"/>
    <d v="2021-04-24T00:00:00"/>
    <x v="4"/>
    <x v="18"/>
    <s v="Richmond"/>
    <x v="5"/>
    <n v="47"/>
    <n v="90"/>
    <n v="4230"/>
    <n v="1522.8"/>
    <n v="0.36"/>
    <x v="1"/>
    <x v="3"/>
    <x v="1"/>
  </r>
  <r>
    <x v="0"/>
    <n v="1128299"/>
    <d v="2021-05-25T00:00:00"/>
    <x v="4"/>
    <x v="18"/>
    <s v="Richmond"/>
    <x v="0"/>
    <n v="39"/>
    <n v="175"/>
    <n v="6825"/>
    <n v="2730"/>
    <n v="0.39999999999999997"/>
    <x v="1"/>
    <x v="4"/>
    <x v="1"/>
  </r>
  <r>
    <x v="0"/>
    <n v="1128299"/>
    <d v="2021-05-25T00:00:00"/>
    <x v="4"/>
    <x v="18"/>
    <s v="Richmond"/>
    <x v="1"/>
    <n v="40"/>
    <n v="105"/>
    <n v="4200"/>
    <n v="1722"/>
    <n v="0.41"/>
    <x v="1"/>
    <x v="4"/>
    <x v="1"/>
  </r>
  <r>
    <x v="0"/>
    <n v="1128299"/>
    <d v="2021-05-25T00:00:00"/>
    <x v="4"/>
    <x v="18"/>
    <s v="Richmond"/>
    <x v="2"/>
    <n v="37"/>
    <n v="109"/>
    <n v="4033"/>
    <n v="1492.21"/>
    <n v="0.37"/>
    <x v="1"/>
    <x v="4"/>
    <x v="1"/>
  </r>
  <r>
    <x v="0"/>
    <n v="1128299"/>
    <d v="2021-05-25T00:00:00"/>
    <x v="4"/>
    <x v="18"/>
    <s v="Richmond"/>
    <x v="3"/>
    <n v="33"/>
    <n v="85"/>
    <n v="2805"/>
    <n v="1065.9000000000001"/>
    <n v="0.38"/>
    <x v="1"/>
    <x v="4"/>
    <x v="1"/>
  </r>
  <r>
    <x v="0"/>
    <n v="1128299"/>
    <d v="2021-05-25T00:00:00"/>
    <x v="4"/>
    <x v="18"/>
    <s v="Richmond"/>
    <x v="4"/>
    <n v="34"/>
    <n v="54"/>
    <n v="1836"/>
    <n v="789.48000000000013"/>
    <n v="0.43000000000000005"/>
    <x v="1"/>
    <x v="4"/>
    <x v="1"/>
  </r>
  <r>
    <x v="0"/>
    <n v="1128299"/>
    <d v="2021-05-25T00:00:00"/>
    <x v="4"/>
    <x v="18"/>
    <s v="Richmond"/>
    <x v="5"/>
    <n v="44"/>
    <n v="168"/>
    <n v="7392"/>
    <n v="2587.1999999999998"/>
    <n v="0.35"/>
    <x v="1"/>
    <x v="4"/>
    <x v="1"/>
  </r>
  <r>
    <x v="0"/>
    <n v="1128299"/>
    <d v="2021-06-24T00:00:00"/>
    <x v="4"/>
    <x v="18"/>
    <s v="Richmond"/>
    <x v="0"/>
    <n v="37"/>
    <n v="233"/>
    <n v="8621"/>
    <n v="3189.77"/>
    <n v="0.37"/>
    <x v="1"/>
    <x v="11"/>
    <x v="1"/>
  </r>
  <r>
    <x v="0"/>
    <n v="1128299"/>
    <d v="2021-06-24T00:00:00"/>
    <x v="4"/>
    <x v="18"/>
    <s v="Richmond"/>
    <x v="1"/>
    <n v="45"/>
    <n v="221"/>
    <n v="9945"/>
    <n v="4077.45"/>
    <n v="0.41"/>
    <x v="1"/>
    <x v="11"/>
    <x v="1"/>
  </r>
  <r>
    <x v="0"/>
    <n v="1128299"/>
    <d v="2021-06-24T00:00:00"/>
    <x v="4"/>
    <x v="18"/>
    <s v="Richmond"/>
    <x v="2"/>
    <n v="58"/>
    <n v="208"/>
    <n v="12064"/>
    <n v="4463.68"/>
    <n v="0.37"/>
    <x v="1"/>
    <x v="11"/>
    <x v="1"/>
  </r>
  <r>
    <x v="0"/>
    <n v="1128299"/>
    <d v="2021-06-24T00:00:00"/>
    <x v="4"/>
    <x v="18"/>
    <s v="Richmond"/>
    <x v="3"/>
    <n v="61"/>
    <n v="184"/>
    <n v="11224"/>
    <n v="4601.84"/>
    <n v="0.41"/>
    <x v="1"/>
    <x v="11"/>
    <x v="1"/>
  </r>
  <r>
    <x v="0"/>
    <n v="1128299"/>
    <d v="2021-06-24T00:00:00"/>
    <x v="4"/>
    <x v="18"/>
    <s v="Richmond"/>
    <x v="4"/>
    <n v="68"/>
    <n v="128"/>
    <n v="8704"/>
    <n v="4003.84"/>
    <n v="0.46"/>
    <x v="1"/>
    <x v="11"/>
    <x v="1"/>
  </r>
  <r>
    <x v="0"/>
    <n v="1128299"/>
    <d v="2021-06-24T00:00:00"/>
    <x v="4"/>
    <x v="18"/>
    <s v="Richmond"/>
    <x v="5"/>
    <n v="82"/>
    <n v="231"/>
    <n v="18942"/>
    <n v="7008.54"/>
    <n v="0.37"/>
    <x v="1"/>
    <x v="11"/>
    <x v="1"/>
  </r>
  <r>
    <x v="0"/>
    <n v="1128299"/>
    <d v="2021-07-23T00:00:00"/>
    <x v="4"/>
    <x v="18"/>
    <s v="Richmond"/>
    <x v="0"/>
    <n v="60"/>
    <n v="272"/>
    <n v="16320"/>
    <n v="6038.4"/>
    <n v="0.37"/>
    <x v="1"/>
    <x v="5"/>
    <x v="1"/>
  </r>
  <r>
    <x v="0"/>
    <n v="1128299"/>
    <d v="2021-07-23T00:00:00"/>
    <x v="4"/>
    <x v="18"/>
    <s v="Richmond"/>
    <x v="1"/>
    <n v="60"/>
    <n v="224"/>
    <n v="13440"/>
    <n v="5107.2"/>
    <n v="0.38"/>
    <x v="1"/>
    <x v="5"/>
    <x v="1"/>
  </r>
  <r>
    <x v="0"/>
    <n v="1128299"/>
    <d v="2021-07-23T00:00:00"/>
    <x v="4"/>
    <x v="18"/>
    <s v="Richmond"/>
    <x v="2"/>
    <n v="62"/>
    <n v="208"/>
    <n v="12896"/>
    <n v="4900.4800000000005"/>
    <n v="0.38"/>
    <x v="1"/>
    <x v="5"/>
    <x v="1"/>
  </r>
  <r>
    <x v="0"/>
    <n v="1128299"/>
    <d v="2021-07-23T00:00:00"/>
    <x v="4"/>
    <x v="18"/>
    <s v="Richmond"/>
    <x v="3"/>
    <n v="65"/>
    <n v="187"/>
    <n v="12155"/>
    <n v="5105.0999999999995"/>
    <n v="0.42"/>
    <x v="1"/>
    <x v="5"/>
    <x v="1"/>
  </r>
  <r>
    <x v="0"/>
    <n v="1128299"/>
    <d v="2021-07-23T00:00:00"/>
    <x v="4"/>
    <x v="18"/>
    <s v="Richmond"/>
    <x v="4"/>
    <n v="72"/>
    <n v="210"/>
    <n v="15120"/>
    <n v="6501.6"/>
    <n v="0.43000000000000005"/>
    <x v="1"/>
    <x v="5"/>
    <x v="1"/>
  </r>
  <r>
    <x v="0"/>
    <n v="1128299"/>
    <d v="2021-07-23T00:00:00"/>
    <x v="4"/>
    <x v="18"/>
    <s v="Richmond"/>
    <x v="5"/>
    <n v="82"/>
    <n v="186"/>
    <n v="15252"/>
    <n v="5033.1599999999989"/>
    <n v="0.32999999999999996"/>
    <x v="1"/>
    <x v="5"/>
    <x v="1"/>
  </r>
  <r>
    <x v="0"/>
    <n v="1128299"/>
    <d v="2021-08-24T00:00:00"/>
    <x v="4"/>
    <x v="18"/>
    <s v="Richmond"/>
    <x v="0"/>
    <n v="67"/>
    <n v="272"/>
    <n v="18224"/>
    <n v="7289.5999999999995"/>
    <n v="0.39999999999999997"/>
    <x v="1"/>
    <x v="6"/>
    <x v="1"/>
  </r>
  <r>
    <x v="0"/>
    <n v="1128299"/>
    <d v="2021-08-24T00:00:00"/>
    <x v="4"/>
    <x v="18"/>
    <s v="Richmond"/>
    <x v="1"/>
    <n v="53"/>
    <n v="240"/>
    <n v="12720"/>
    <n v="5342.4"/>
    <n v="0.42"/>
    <x v="1"/>
    <x v="6"/>
    <x v="1"/>
  </r>
  <r>
    <x v="0"/>
    <n v="1128299"/>
    <d v="2021-08-24T00:00:00"/>
    <x v="4"/>
    <x v="18"/>
    <s v="Richmond"/>
    <x v="2"/>
    <n v="53"/>
    <n v="215"/>
    <n v="11395"/>
    <n v="4216.1499999999996"/>
    <n v="0.37"/>
    <x v="1"/>
    <x v="6"/>
    <x v="1"/>
  </r>
  <r>
    <x v="0"/>
    <n v="1128299"/>
    <d v="2021-08-24T00:00:00"/>
    <x v="4"/>
    <x v="18"/>
    <s v="Richmond"/>
    <x v="3"/>
    <n v="52"/>
    <n v="136"/>
    <n v="7072"/>
    <n v="2758.08"/>
    <n v="0.38999999999999996"/>
    <x v="1"/>
    <x v="6"/>
    <x v="1"/>
  </r>
  <r>
    <x v="0"/>
    <n v="1128299"/>
    <d v="2021-08-24T00:00:00"/>
    <x v="4"/>
    <x v="18"/>
    <s v="Richmond"/>
    <x v="4"/>
    <n v="51"/>
    <n v="132"/>
    <n v="6732"/>
    <n v="3029.4"/>
    <n v="0.45"/>
    <x v="1"/>
    <x v="6"/>
    <x v="1"/>
  </r>
  <r>
    <x v="0"/>
    <n v="1128299"/>
    <d v="2021-08-24T00:00:00"/>
    <x v="4"/>
    <x v="18"/>
    <s v="Richmond"/>
    <x v="5"/>
    <n v="55"/>
    <n v="80"/>
    <n v="4400"/>
    <n v="1495.9999999999998"/>
    <n v="0.33999999999999997"/>
    <x v="1"/>
    <x v="6"/>
    <x v="1"/>
  </r>
  <r>
    <x v="0"/>
    <n v="1128299"/>
    <d v="2021-09-25T00:00:00"/>
    <x v="4"/>
    <x v="18"/>
    <s v="Richmond"/>
    <x v="0"/>
    <n v="35"/>
    <n v="149"/>
    <n v="5215"/>
    <n v="2190.2999999999997"/>
    <n v="0.42"/>
    <x v="1"/>
    <x v="7"/>
    <x v="1"/>
  </r>
  <r>
    <x v="0"/>
    <n v="1128299"/>
    <d v="2021-09-25T00:00:00"/>
    <x v="4"/>
    <x v="18"/>
    <s v="Richmond"/>
    <x v="1"/>
    <n v="43"/>
    <n v="153"/>
    <n v="6579"/>
    <n v="2565.81"/>
    <n v="0.38999999999999996"/>
    <x v="1"/>
    <x v="7"/>
    <x v="1"/>
  </r>
  <r>
    <x v="0"/>
    <n v="1128299"/>
    <d v="2021-09-25T00:00:00"/>
    <x v="4"/>
    <x v="18"/>
    <s v="Richmond"/>
    <x v="2"/>
    <n v="34"/>
    <n v="78"/>
    <n v="2652"/>
    <n v="1060.8"/>
    <n v="0.39999999999999997"/>
    <x v="1"/>
    <x v="7"/>
    <x v="1"/>
  </r>
  <r>
    <x v="0"/>
    <n v="1128299"/>
    <d v="2021-09-25T00:00:00"/>
    <x v="4"/>
    <x v="18"/>
    <s v="Richmond"/>
    <x v="3"/>
    <n v="37"/>
    <n v="70"/>
    <n v="2590"/>
    <n v="1036"/>
    <n v="0.39999999999999997"/>
    <x v="1"/>
    <x v="7"/>
    <x v="1"/>
  </r>
  <r>
    <x v="0"/>
    <n v="1128299"/>
    <d v="2021-09-25T00:00:00"/>
    <x v="4"/>
    <x v="18"/>
    <s v="Richmond"/>
    <x v="4"/>
    <n v="39"/>
    <n v="74"/>
    <n v="2886"/>
    <n v="1356.42"/>
    <n v="0.47000000000000003"/>
    <x v="1"/>
    <x v="7"/>
    <x v="1"/>
  </r>
  <r>
    <x v="0"/>
    <n v="1128299"/>
    <d v="2021-09-25T00:00:00"/>
    <x v="4"/>
    <x v="18"/>
    <s v="Richmond"/>
    <x v="5"/>
    <n v="33"/>
    <n v="83"/>
    <n v="2739"/>
    <n v="986.04"/>
    <n v="0.36"/>
    <x v="1"/>
    <x v="7"/>
    <x v="1"/>
  </r>
  <r>
    <x v="0"/>
    <n v="1128299"/>
    <d v="2021-10-24T00:00:00"/>
    <x v="4"/>
    <x v="18"/>
    <s v="Richmond"/>
    <x v="0"/>
    <n v="28"/>
    <n v="119"/>
    <n v="3332"/>
    <n v="1332.8"/>
    <n v="0.39999999999999997"/>
    <x v="1"/>
    <x v="8"/>
    <x v="1"/>
  </r>
  <r>
    <x v="0"/>
    <n v="1128299"/>
    <d v="2021-10-24T00:00:00"/>
    <x v="4"/>
    <x v="18"/>
    <s v="Richmond"/>
    <x v="1"/>
    <n v="39"/>
    <n v="173"/>
    <n v="6747"/>
    <n v="2563.86"/>
    <n v="0.38"/>
    <x v="1"/>
    <x v="8"/>
    <x v="1"/>
  </r>
  <r>
    <x v="0"/>
    <n v="1128299"/>
    <d v="2021-10-24T00:00:00"/>
    <x v="4"/>
    <x v="18"/>
    <s v="Richmond"/>
    <x v="2"/>
    <n v="39"/>
    <n v="119"/>
    <n v="4641"/>
    <n v="1949.22"/>
    <n v="0.42"/>
    <x v="1"/>
    <x v="8"/>
    <x v="1"/>
  </r>
  <r>
    <x v="0"/>
    <n v="1128299"/>
    <d v="2021-10-24T00:00:00"/>
    <x v="4"/>
    <x v="18"/>
    <s v="Richmond"/>
    <x v="3"/>
    <n v="31"/>
    <n v="101"/>
    <n v="3131"/>
    <n v="1158.47"/>
    <n v="0.37"/>
    <x v="1"/>
    <x v="8"/>
    <x v="1"/>
  </r>
  <r>
    <x v="0"/>
    <n v="1128299"/>
    <d v="2021-10-24T00:00:00"/>
    <x v="4"/>
    <x v="18"/>
    <s v="Richmond"/>
    <x v="4"/>
    <n v="42"/>
    <n v="105"/>
    <n v="4410"/>
    <n v="2072.7000000000003"/>
    <n v="0.47000000000000003"/>
    <x v="1"/>
    <x v="8"/>
    <x v="1"/>
  </r>
  <r>
    <x v="0"/>
    <n v="1128299"/>
    <d v="2021-10-24T00:00:00"/>
    <x v="4"/>
    <x v="18"/>
    <s v="Richmond"/>
    <x v="5"/>
    <n v="40"/>
    <n v="109"/>
    <n v="4360"/>
    <n v="1395.2"/>
    <n v="0.32"/>
    <x v="1"/>
    <x v="8"/>
    <x v="1"/>
  </r>
  <r>
    <x v="0"/>
    <n v="1128299"/>
    <d v="2021-11-24T00:00:00"/>
    <x v="4"/>
    <x v="18"/>
    <s v="Richmond"/>
    <x v="0"/>
    <n v="34"/>
    <n v="173"/>
    <n v="5882"/>
    <n v="2470.44"/>
    <n v="0.42"/>
    <x v="1"/>
    <x v="9"/>
    <x v="1"/>
  </r>
  <r>
    <x v="0"/>
    <n v="1128299"/>
    <d v="2021-11-24T00:00:00"/>
    <x v="4"/>
    <x v="18"/>
    <s v="Richmond"/>
    <x v="1"/>
    <n v="34"/>
    <n v="221"/>
    <n v="7514"/>
    <n v="2780.18"/>
    <n v="0.37"/>
    <x v="1"/>
    <x v="9"/>
    <x v="1"/>
  </r>
  <r>
    <x v="0"/>
    <n v="1128299"/>
    <d v="2021-11-24T00:00:00"/>
    <x v="4"/>
    <x v="18"/>
    <s v="Richmond"/>
    <x v="2"/>
    <n v="33"/>
    <n v="143"/>
    <n v="4719"/>
    <n v="1840.4099999999999"/>
    <n v="0.38999999999999996"/>
    <x v="1"/>
    <x v="9"/>
    <x v="1"/>
  </r>
  <r>
    <x v="0"/>
    <n v="1128299"/>
    <d v="2021-11-24T00:00:00"/>
    <x v="4"/>
    <x v="18"/>
    <s v="Richmond"/>
    <x v="3"/>
    <n v="36"/>
    <n v="144"/>
    <n v="5184"/>
    <n v="2021.7599999999998"/>
    <n v="0.38999999999999996"/>
    <x v="1"/>
    <x v="9"/>
    <x v="1"/>
  </r>
  <r>
    <x v="0"/>
    <n v="1128299"/>
    <d v="2021-11-24T00:00:00"/>
    <x v="4"/>
    <x v="18"/>
    <s v="Richmond"/>
    <x v="4"/>
    <n v="56"/>
    <n v="136"/>
    <n v="7616"/>
    <n v="3351.04"/>
    <n v="0.44"/>
    <x v="1"/>
    <x v="9"/>
    <x v="1"/>
  </r>
  <r>
    <x v="0"/>
    <n v="1128299"/>
    <d v="2021-11-24T00:00:00"/>
    <x v="4"/>
    <x v="18"/>
    <s v="Richmond"/>
    <x v="5"/>
    <n v="60"/>
    <n v="176"/>
    <n v="10560"/>
    <n v="3484.7999999999997"/>
    <n v="0.32999999999999996"/>
    <x v="1"/>
    <x v="9"/>
    <x v="1"/>
  </r>
  <r>
    <x v="0"/>
    <n v="1128299"/>
    <d v="2021-12-23T00:00:00"/>
    <x v="4"/>
    <x v="18"/>
    <s v="Richmond"/>
    <x v="0"/>
    <n v="49"/>
    <n v="248"/>
    <n v="12152"/>
    <n v="4860.7999999999993"/>
    <n v="0.39999999999999997"/>
    <x v="1"/>
    <x v="10"/>
    <x v="1"/>
  </r>
  <r>
    <x v="0"/>
    <n v="1128299"/>
    <d v="2021-12-23T00:00:00"/>
    <x v="4"/>
    <x v="18"/>
    <s v="Richmond"/>
    <x v="1"/>
    <n v="54"/>
    <n v="225"/>
    <n v="12150"/>
    <n v="4981.5"/>
    <n v="0.41"/>
    <x v="1"/>
    <x v="10"/>
    <x v="1"/>
  </r>
  <r>
    <x v="2"/>
    <n v="1128299"/>
    <d v="2021-12-23T00:00:00"/>
    <x v="4"/>
    <x v="18"/>
    <s v="Richmond"/>
    <x v="2"/>
    <n v="53"/>
    <n v="165"/>
    <n v="8745"/>
    <n v="3497.9999999999995"/>
    <n v="0.39999999999999997"/>
    <x v="1"/>
    <x v="10"/>
    <x v="1"/>
  </r>
  <r>
    <x v="2"/>
    <n v="1128299"/>
    <d v="2021-12-23T00:00:00"/>
    <x v="4"/>
    <x v="18"/>
    <s v="Richmond"/>
    <x v="3"/>
    <n v="51"/>
    <n v="176"/>
    <n v="8976"/>
    <n v="3500.6399999999994"/>
    <n v="0.38999999999999996"/>
    <x v="1"/>
    <x v="10"/>
    <x v="1"/>
  </r>
  <r>
    <x v="2"/>
    <n v="1128299"/>
    <d v="2021-12-23T00:00:00"/>
    <x v="4"/>
    <x v="18"/>
    <s v="Richmond"/>
    <x v="4"/>
    <n v="59"/>
    <n v="157"/>
    <n v="9263"/>
    <n v="3890.4600000000005"/>
    <n v="0.42000000000000004"/>
    <x v="1"/>
    <x v="10"/>
    <x v="1"/>
  </r>
  <r>
    <x v="2"/>
    <n v="1128299"/>
    <d v="2021-12-23T00:00:00"/>
    <x v="4"/>
    <x v="18"/>
    <s v="Richmond"/>
    <x v="5"/>
    <n v="65"/>
    <n v="190"/>
    <n v="12350"/>
    <n v="4322.5"/>
    <n v="0.35"/>
    <x v="1"/>
    <x v="10"/>
    <x v="1"/>
  </r>
  <r>
    <x v="2"/>
    <n v="1185732"/>
    <d v="2021-01-19T00:00:00"/>
    <x v="4"/>
    <x v="18"/>
    <s v="Richmond"/>
    <x v="0"/>
    <n v="23"/>
    <n v="233"/>
    <n v="5359"/>
    <n v="2786.6800000000003"/>
    <n v="0.52"/>
    <x v="1"/>
    <x v="0"/>
    <x v="1"/>
  </r>
  <r>
    <x v="2"/>
    <n v="1185732"/>
    <d v="2021-01-19T00:00:00"/>
    <x v="4"/>
    <x v="18"/>
    <s v="Richmond"/>
    <x v="1"/>
    <n v="28"/>
    <n v="187"/>
    <n v="5236"/>
    <n v="2460.92"/>
    <n v="0.47"/>
    <x v="1"/>
    <x v="0"/>
    <x v="1"/>
  </r>
  <r>
    <x v="2"/>
    <n v="1185732"/>
    <d v="2021-01-19T00:00:00"/>
    <x v="4"/>
    <x v="18"/>
    <s v="Richmond"/>
    <x v="2"/>
    <n v="18"/>
    <n v="176"/>
    <n v="3168"/>
    <n v="1013.76"/>
    <n v="0.32"/>
    <x v="1"/>
    <x v="0"/>
    <x v="1"/>
  </r>
  <r>
    <x v="2"/>
    <n v="1185732"/>
    <d v="2021-01-19T00:00:00"/>
    <x v="4"/>
    <x v="18"/>
    <s v="Richmond"/>
    <x v="3"/>
    <n v="21"/>
    <n v="136"/>
    <n v="2856"/>
    <n v="1199.52"/>
    <n v="0.42"/>
    <x v="1"/>
    <x v="0"/>
    <x v="1"/>
  </r>
  <r>
    <x v="2"/>
    <n v="1185732"/>
    <d v="2021-01-19T00:00:00"/>
    <x v="4"/>
    <x v="18"/>
    <s v="Richmond"/>
    <x v="4"/>
    <n v="30"/>
    <n v="140"/>
    <n v="4200"/>
    <n v="1889.9999999999998"/>
    <n v="0.44999999999999996"/>
    <x v="1"/>
    <x v="0"/>
    <x v="1"/>
  </r>
  <r>
    <x v="2"/>
    <n v="1185732"/>
    <d v="2021-01-19T00:00:00"/>
    <x v="4"/>
    <x v="18"/>
    <s v="Richmond"/>
    <x v="5"/>
    <n v="25"/>
    <n v="193"/>
    <n v="4825"/>
    <n v="2798.5000000000005"/>
    <n v="0.58000000000000007"/>
    <x v="1"/>
    <x v="0"/>
    <x v="1"/>
  </r>
  <r>
    <x v="2"/>
    <n v="1185732"/>
    <d v="2021-02-17T00:00:00"/>
    <x v="4"/>
    <x v="18"/>
    <s v="Richmond"/>
    <x v="0"/>
    <n v="26"/>
    <n v="256"/>
    <n v="6656"/>
    <n v="3660.8"/>
    <n v="0.55000000000000004"/>
    <x v="1"/>
    <x v="1"/>
    <x v="1"/>
  </r>
  <r>
    <x v="2"/>
    <n v="1185732"/>
    <d v="2021-02-17T00:00:00"/>
    <x v="4"/>
    <x v="18"/>
    <s v="Richmond"/>
    <x v="1"/>
    <n v="27"/>
    <n v="153"/>
    <n v="4131"/>
    <n v="1858.9499999999998"/>
    <n v="0.44999999999999996"/>
    <x v="1"/>
    <x v="1"/>
    <x v="1"/>
  </r>
  <r>
    <x v="2"/>
    <n v="1185732"/>
    <d v="2021-02-17T00:00:00"/>
    <x v="4"/>
    <x v="18"/>
    <s v="Richmond"/>
    <x v="2"/>
    <n v="17"/>
    <n v="170"/>
    <n v="2890"/>
    <n v="1040.3999999999999"/>
    <n v="0.36"/>
    <x v="1"/>
    <x v="1"/>
    <x v="1"/>
  </r>
  <r>
    <x v="3"/>
    <n v="1185732"/>
    <d v="2021-02-11T00:00:00"/>
    <x v="2"/>
    <x v="21"/>
    <s v="Salt Lake City"/>
    <x v="3"/>
    <n v="16"/>
    <n v="93"/>
    <n v="1488"/>
    <n v="624.96"/>
    <n v="0.42000000000000004"/>
    <x v="1"/>
    <x v="1"/>
    <x v="1"/>
  </r>
  <r>
    <x v="3"/>
    <n v="1185732"/>
    <d v="2021-02-11T00:00:00"/>
    <x v="2"/>
    <x v="21"/>
    <s v="Salt Lake City"/>
    <x v="4"/>
    <n v="28"/>
    <n v="120"/>
    <n v="3360"/>
    <n v="1411.2"/>
    <n v="0.42"/>
    <x v="1"/>
    <x v="1"/>
    <x v="1"/>
  </r>
  <r>
    <x v="3"/>
    <n v="1185732"/>
    <d v="2021-02-11T00:00:00"/>
    <x v="2"/>
    <x v="21"/>
    <s v="Salt Lake City"/>
    <x v="5"/>
    <n v="18"/>
    <n v="149"/>
    <n v="2682"/>
    <n v="1475.1000000000001"/>
    <n v="0.55000000000000004"/>
    <x v="1"/>
    <x v="1"/>
    <x v="1"/>
  </r>
  <r>
    <x v="3"/>
    <n v="1185732"/>
    <d v="2021-03-10T00:00:00"/>
    <x v="2"/>
    <x v="21"/>
    <s v="Salt Lake City"/>
    <x v="0"/>
    <n v="20"/>
    <n v="228"/>
    <n v="4560"/>
    <n v="1960.8000000000002"/>
    <n v="0.43000000000000005"/>
    <x v="1"/>
    <x v="2"/>
    <x v="1"/>
  </r>
  <r>
    <x v="3"/>
    <n v="1185732"/>
    <d v="2021-03-10T00:00:00"/>
    <x v="2"/>
    <x v="21"/>
    <s v="Salt Lake City"/>
    <x v="1"/>
    <n v="22"/>
    <n v="105"/>
    <n v="2310"/>
    <n v="923.99999999999989"/>
    <n v="0.39999999999999997"/>
    <x v="1"/>
    <x v="2"/>
    <x v="1"/>
  </r>
  <r>
    <x v="3"/>
    <n v="1185732"/>
    <d v="2021-03-10T00:00:00"/>
    <x v="2"/>
    <x v="21"/>
    <s v="Salt Lake City"/>
    <x v="2"/>
    <n v="16"/>
    <n v="140"/>
    <n v="2240"/>
    <n v="873.59999999999991"/>
    <n v="0.38999999999999996"/>
    <x v="1"/>
    <x v="2"/>
    <x v="1"/>
  </r>
  <r>
    <x v="3"/>
    <n v="1185732"/>
    <d v="2021-03-10T00:00:00"/>
    <x v="2"/>
    <x v="21"/>
    <s v="Salt Lake City"/>
    <x v="3"/>
    <n v="20"/>
    <n v="75"/>
    <n v="1500"/>
    <n v="630.00000000000011"/>
    <n v="0.42000000000000004"/>
    <x v="1"/>
    <x v="2"/>
    <x v="1"/>
  </r>
  <r>
    <x v="3"/>
    <n v="1185732"/>
    <d v="2021-03-10T00:00:00"/>
    <x v="2"/>
    <x v="21"/>
    <s v="Salt Lake City"/>
    <x v="4"/>
    <n v="28"/>
    <n v="90"/>
    <n v="2520"/>
    <n v="1007.9999999999999"/>
    <n v="0.39999999999999997"/>
    <x v="1"/>
    <x v="2"/>
    <x v="1"/>
  </r>
  <r>
    <x v="3"/>
    <n v="1185732"/>
    <d v="2021-03-10T00:00:00"/>
    <x v="2"/>
    <x v="21"/>
    <s v="Salt Lake City"/>
    <x v="5"/>
    <n v="21"/>
    <n v="140"/>
    <n v="2940"/>
    <n v="1675.8000000000002"/>
    <n v="0.57000000000000006"/>
    <x v="1"/>
    <x v="2"/>
    <x v="1"/>
  </r>
  <r>
    <x v="3"/>
    <n v="1185732"/>
    <d v="2021-04-11T00:00:00"/>
    <x v="2"/>
    <x v="21"/>
    <s v="Salt Lake City"/>
    <x v="0"/>
    <n v="20"/>
    <n v="194"/>
    <n v="3880"/>
    <n v="1784.8000000000002"/>
    <n v="0.46"/>
    <x v="1"/>
    <x v="3"/>
    <x v="1"/>
  </r>
  <r>
    <x v="3"/>
    <n v="1185732"/>
    <d v="2021-04-11T00:00:00"/>
    <x v="2"/>
    <x v="21"/>
    <s v="Salt Lake City"/>
    <x v="1"/>
    <n v="20"/>
    <n v="111"/>
    <n v="2220"/>
    <n v="821.4"/>
    <n v="0.37"/>
    <x v="1"/>
    <x v="3"/>
    <x v="1"/>
  </r>
  <r>
    <x v="3"/>
    <n v="1185732"/>
    <d v="2021-04-11T00:00:00"/>
    <x v="2"/>
    <x v="21"/>
    <s v="Salt Lake City"/>
    <x v="2"/>
    <n v="10"/>
    <n v="107"/>
    <n v="1070"/>
    <n v="438.7"/>
    <n v="0.41"/>
    <x v="1"/>
    <x v="3"/>
    <x v="1"/>
  </r>
  <r>
    <x v="3"/>
    <n v="1185732"/>
    <d v="2021-04-11T00:00:00"/>
    <x v="2"/>
    <x v="21"/>
    <s v="Salt Lake City"/>
    <x v="3"/>
    <n v="14"/>
    <n v="75"/>
    <n v="1050"/>
    <n v="472.5"/>
    <n v="0.45"/>
    <x v="1"/>
    <x v="3"/>
    <x v="1"/>
  </r>
  <r>
    <x v="3"/>
    <n v="1185732"/>
    <d v="2021-04-11T00:00:00"/>
    <x v="2"/>
    <x v="21"/>
    <s v="Salt Lake City"/>
    <x v="4"/>
    <n v="24"/>
    <n v="88"/>
    <n v="2112"/>
    <n v="823.68"/>
    <n v="0.38999999999999996"/>
    <x v="1"/>
    <x v="3"/>
    <x v="1"/>
  </r>
  <r>
    <x v="3"/>
    <n v="1185732"/>
    <d v="2021-04-11T00:00:00"/>
    <x v="2"/>
    <x v="21"/>
    <s v="Salt Lake City"/>
    <x v="5"/>
    <n v="20"/>
    <n v="136"/>
    <n v="2720"/>
    <n v="1414.4"/>
    <n v="0.52"/>
    <x v="1"/>
    <x v="3"/>
    <x v="1"/>
  </r>
  <r>
    <x v="3"/>
    <n v="1185732"/>
    <d v="2021-05-12T00:00:00"/>
    <x v="2"/>
    <x v="21"/>
    <s v="Salt Lake City"/>
    <x v="0"/>
    <n v="27"/>
    <n v="228"/>
    <n v="6156"/>
    <n v="2647.0800000000004"/>
    <n v="0.43000000000000005"/>
    <x v="1"/>
    <x v="4"/>
    <x v="1"/>
  </r>
  <r>
    <x v="3"/>
    <n v="1185732"/>
    <d v="2021-05-12T00:00:00"/>
    <x v="2"/>
    <x v="21"/>
    <s v="Salt Lake City"/>
    <x v="1"/>
    <n v="22"/>
    <n v="128"/>
    <n v="2816"/>
    <n v="1182.72"/>
    <n v="0.42"/>
    <x v="1"/>
    <x v="4"/>
    <x v="1"/>
  </r>
  <r>
    <x v="3"/>
    <n v="1185732"/>
    <d v="2021-05-12T00:00:00"/>
    <x v="2"/>
    <x v="21"/>
    <s v="Salt Lake City"/>
    <x v="2"/>
    <n v="19"/>
    <n v="109"/>
    <n v="2071"/>
    <n v="786.98"/>
    <n v="0.38"/>
    <x v="1"/>
    <x v="4"/>
    <x v="1"/>
  </r>
  <r>
    <x v="3"/>
    <n v="1185732"/>
    <d v="2021-05-12T00:00:00"/>
    <x v="2"/>
    <x v="21"/>
    <s v="Salt Lake City"/>
    <x v="3"/>
    <n v="19"/>
    <n v="94"/>
    <n v="1786"/>
    <n v="767.98000000000013"/>
    <n v="0.43000000000000005"/>
    <x v="1"/>
    <x v="4"/>
    <x v="1"/>
  </r>
  <r>
    <x v="3"/>
    <n v="1185732"/>
    <d v="2021-05-12T00:00:00"/>
    <x v="2"/>
    <x v="21"/>
    <s v="Salt Lake City"/>
    <x v="4"/>
    <n v="29"/>
    <n v="90"/>
    <n v="2610"/>
    <n v="1096.2"/>
    <n v="0.42"/>
    <x v="1"/>
    <x v="4"/>
    <x v="1"/>
  </r>
  <r>
    <x v="3"/>
    <n v="1185732"/>
    <d v="2021-05-12T00:00:00"/>
    <x v="2"/>
    <x v="21"/>
    <s v="Salt Lake City"/>
    <x v="5"/>
    <n v="32"/>
    <n v="128"/>
    <n v="4096"/>
    <n v="2334.7200000000003"/>
    <n v="0.57000000000000006"/>
    <x v="1"/>
    <x v="4"/>
    <x v="1"/>
  </r>
  <r>
    <x v="3"/>
    <n v="1185732"/>
    <d v="2021-06-11T00:00:00"/>
    <x v="2"/>
    <x v="21"/>
    <s v="Salt Lake City"/>
    <x v="0"/>
    <n v="21"/>
    <n v="208"/>
    <n v="4368"/>
    <n v="1878.2400000000002"/>
    <n v="0.43000000000000005"/>
    <x v="1"/>
    <x v="11"/>
    <x v="1"/>
  </r>
  <r>
    <x v="3"/>
    <n v="1185732"/>
    <d v="2021-06-11T00:00:00"/>
    <x v="2"/>
    <x v="21"/>
    <s v="Salt Lake City"/>
    <x v="1"/>
    <n v="18"/>
    <n v="132"/>
    <n v="2376"/>
    <n v="950.4"/>
    <n v="0.39999999999999997"/>
    <x v="1"/>
    <x v="11"/>
    <x v="1"/>
  </r>
  <r>
    <x v="3"/>
    <n v="1185732"/>
    <d v="2021-06-11T00:00:00"/>
    <x v="2"/>
    <x v="21"/>
    <s v="Salt Lake City"/>
    <x v="2"/>
    <n v="13"/>
    <n v="128"/>
    <n v="1664"/>
    <n v="615.67999999999995"/>
    <n v="0.37"/>
    <x v="1"/>
    <x v="11"/>
    <x v="1"/>
  </r>
  <r>
    <x v="3"/>
    <n v="1185732"/>
    <d v="2021-06-11T00:00:00"/>
    <x v="2"/>
    <x v="21"/>
    <s v="Salt Lake City"/>
    <x v="3"/>
    <n v="13"/>
    <n v="132"/>
    <n v="1716"/>
    <n v="737.88000000000011"/>
    <n v="0.43000000000000005"/>
    <x v="1"/>
    <x v="11"/>
    <x v="1"/>
  </r>
  <r>
    <x v="3"/>
    <n v="1185732"/>
    <d v="2021-06-11T00:00:00"/>
    <x v="2"/>
    <x v="21"/>
    <s v="Salt Lake City"/>
    <x v="4"/>
    <n v="24"/>
    <n v="132"/>
    <n v="3168"/>
    <n v="1172.1600000000001"/>
    <n v="0.37"/>
    <x v="1"/>
    <x v="11"/>
    <x v="1"/>
  </r>
  <r>
    <x v="3"/>
    <n v="1185732"/>
    <d v="2021-06-11T00:00:00"/>
    <x v="2"/>
    <x v="21"/>
    <s v="Salt Lake City"/>
    <x v="5"/>
    <n v="32"/>
    <n v="190"/>
    <n v="6080"/>
    <n v="3283.2000000000003"/>
    <n v="0.54"/>
    <x v="1"/>
    <x v="11"/>
    <x v="1"/>
  </r>
  <r>
    <x v="3"/>
    <n v="1185732"/>
    <d v="2021-07-10T00:00:00"/>
    <x v="2"/>
    <x v="21"/>
    <s v="Salt Lake City"/>
    <x v="0"/>
    <n v="28"/>
    <n v="248"/>
    <n v="6944"/>
    <n v="2985.9200000000005"/>
    <n v="0.43000000000000005"/>
    <x v="1"/>
    <x v="5"/>
    <x v="1"/>
  </r>
  <r>
    <x v="3"/>
    <n v="1185732"/>
    <d v="2021-07-10T00:00:00"/>
    <x v="2"/>
    <x v="21"/>
    <s v="Salt Lake City"/>
    <x v="1"/>
    <n v="20"/>
    <n v="182"/>
    <n v="3640"/>
    <n v="1419.6"/>
    <n v="0.38999999999999996"/>
    <x v="1"/>
    <x v="5"/>
    <x v="1"/>
  </r>
  <r>
    <x v="3"/>
    <n v="1185732"/>
    <d v="2021-07-10T00:00:00"/>
    <x v="2"/>
    <x v="21"/>
    <s v="Salt Lake City"/>
    <x v="2"/>
    <n v="19"/>
    <n v="157"/>
    <n v="2983"/>
    <n v="1163.3699999999999"/>
    <n v="0.38999999999999996"/>
    <x v="1"/>
    <x v="5"/>
    <x v="1"/>
  </r>
  <r>
    <x v="3"/>
    <n v="1185732"/>
    <d v="2021-07-10T00:00:00"/>
    <x v="2"/>
    <x v="21"/>
    <s v="Salt Lake City"/>
    <x v="3"/>
    <n v="16"/>
    <n v="128"/>
    <n v="2048"/>
    <n v="962.56000000000006"/>
    <n v="0.47000000000000003"/>
    <x v="1"/>
    <x v="5"/>
    <x v="1"/>
  </r>
  <r>
    <x v="3"/>
    <n v="1185732"/>
    <d v="2021-07-10T00:00:00"/>
    <x v="2"/>
    <x v="21"/>
    <s v="Salt Lake City"/>
    <x v="4"/>
    <n v="28"/>
    <n v="140"/>
    <n v="3920"/>
    <n v="1489.6"/>
    <n v="0.38"/>
    <x v="1"/>
    <x v="5"/>
    <x v="1"/>
  </r>
  <r>
    <x v="3"/>
    <n v="1185732"/>
    <d v="2021-07-10T00:00:00"/>
    <x v="2"/>
    <x v="21"/>
    <s v="Salt Lake City"/>
    <x v="5"/>
    <n v="32"/>
    <n v="204"/>
    <n v="6528"/>
    <n v="3590.4"/>
    <n v="0.55000000000000004"/>
    <x v="1"/>
    <x v="5"/>
    <x v="1"/>
  </r>
  <r>
    <x v="3"/>
    <n v="1185732"/>
    <d v="2021-08-11T00:00:00"/>
    <x v="2"/>
    <x v="21"/>
    <s v="Salt Lake City"/>
    <x v="0"/>
    <n v="27"/>
    <n v="248"/>
    <n v="6696"/>
    <n v="3147.1200000000003"/>
    <n v="0.47000000000000003"/>
    <x v="1"/>
    <x v="6"/>
    <x v="1"/>
  </r>
  <r>
    <x v="3"/>
    <n v="1185732"/>
    <d v="2021-08-11T00:00:00"/>
    <x v="2"/>
    <x v="21"/>
    <s v="Salt Lake City"/>
    <x v="1"/>
    <n v="28"/>
    <n v="179"/>
    <n v="5012"/>
    <n v="2105.04"/>
    <n v="0.42"/>
    <x v="1"/>
    <x v="6"/>
    <x v="1"/>
  </r>
  <r>
    <x v="3"/>
    <n v="1185732"/>
    <d v="2021-08-11T00:00:00"/>
    <x v="2"/>
    <x v="21"/>
    <s v="Salt Lake City"/>
    <x v="2"/>
    <n v="23"/>
    <n v="158"/>
    <n v="3634"/>
    <n v="1489.9399999999998"/>
    <n v="0.41"/>
    <x v="1"/>
    <x v="6"/>
    <x v="1"/>
  </r>
  <r>
    <x v="3"/>
    <n v="1185732"/>
    <d v="2021-08-11T00:00:00"/>
    <x v="2"/>
    <x v="21"/>
    <s v="Salt Lake City"/>
    <x v="3"/>
    <n v="14"/>
    <n v="124"/>
    <n v="1736"/>
    <n v="815.92000000000007"/>
    <n v="0.47000000000000003"/>
    <x v="1"/>
    <x v="6"/>
    <x v="1"/>
  </r>
  <r>
    <x v="3"/>
    <n v="1185732"/>
    <d v="2021-08-11T00:00:00"/>
    <x v="2"/>
    <x v="21"/>
    <s v="Salt Lake City"/>
    <x v="4"/>
    <n v="23"/>
    <n v="109"/>
    <n v="2507"/>
    <n v="977.7299999999999"/>
    <n v="0.38999999999999996"/>
    <x v="1"/>
    <x v="6"/>
    <x v="1"/>
  </r>
  <r>
    <x v="3"/>
    <n v="1185732"/>
    <d v="2021-08-11T00:00:00"/>
    <x v="2"/>
    <x v="21"/>
    <s v="Salt Lake City"/>
    <x v="5"/>
    <n v="27"/>
    <n v="184"/>
    <n v="4968"/>
    <n v="2831.76"/>
    <n v="0.57000000000000006"/>
    <x v="1"/>
    <x v="6"/>
    <x v="1"/>
  </r>
  <r>
    <x v="3"/>
    <n v="1185732"/>
    <d v="2021-09-12T00:00:00"/>
    <x v="2"/>
    <x v="21"/>
    <s v="Salt Lake City"/>
    <x v="0"/>
    <n v="23"/>
    <n v="228"/>
    <n v="5244"/>
    <n v="2359.8000000000002"/>
    <n v="0.45"/>
    <x v="1"/>
    <x v="7"/>
    <x v="1"/>
  </r>
  <r>
    <x v="3"/>
    <n v="1185732"/>
    <d v="2021-09-12T00:00:00"/>
    <x v="2"/>
    <x v="21"/>
    <s v="Salt Lake City"/>
    <x v="1"/>
    <n v="19"/>
    <n v="158"/>
    <n v="3002"/>
    <n v="1140.76"/>
    <n v="0.38"/>
    <x v="1"/>
    <x v="7"/>
    <x v="1"/>
  </r>
  <r>
    <x v="3"/>
    <n v="1185732"/>
    <d v="2021-09-12T00:00:00"/>
    <x v="2"/>
    <x v="21"/>
    <s v="Salt Lake City"/>
    <x v="2"/>
    <n v="7"/>
    <n v="105"/>
    <n v="735"/>
    <n v="308.7"/>
    <n v="0.42"/>
    <x v="1"/>
    <x v="7"/>
    <x v="1"/>
  </r>
  <r>
    <x v="3"/>
    <n v="1185732"/>
    <d v="2021-09-12T00:00:00"/>
    <x v="2"/>
    <x v="21"/>
    <s v="Salt Lake City"/>
    <x v="3"/>
    <n v="7"/>
    <n v="111"/>
    <n v="777"/>
    <n v="357.42"/>
    <n v="0.46"/>
    <x v="1"/>
    <x v="7"/>
    <x v="1"/>
  </r>
  <r>
    <x v="3"/>
    <n v="1185732"/>
    <d v="2021-09-12T00:00:00"/>
    <x v="2"/>
    <x v="21"/>
    <s v="Salt Lake City"/>
    <x v="4"/>
    <n v="16"/>
    <n v="114"/>
    <n v="1824"/>
    <n v="747.83999999999992"/>
    <n v="0.41"/>
    <x v="1"/>
    <x v="7"/>
    <x v="1"/>
  </r>
  <r>
    <x v="3"/>
    <n v="1185732"/>
    <d v="2021-09-12T00:00:00"/>
    <x v="2"/>
    <x v="21"/>
    <s v="Salt Lake City"/>
    <x v="5"/>
    <n v="18"/>
    <n v="132"/>
    <n v="2376"/>
    <n v="1354.3200000000002"/>
    <n v="0.57000000000000006"/>
    <x v="1"/>
    <x v="7"/>
    <x v="1"/>
  </r>
  <r>
    <x v="3"/>
    <n v="1185732"/>
    <d v="2021-10-11T00:00:00"/>
    <x v="2"/>
    <x v="21"/>
    <s v="Salt Lake City"/>
    <x v="0"/>
    <n v="24"/>
    <n v="201"/>
    <n v="4824"/>
    <n v="2267.2800000000002"/>
    <n v="0.47000000000000003"/>
    <x v="1"/>
    <x v="8"/>
    <x v="1"/>
  </r>
  <r>
    <x v="3"/>
    <n v="1185732"/>
    <d v="2021-10-11T00:00:00"/>
    <x v="2"/>
    <x v="21"/>
    <s v="Salt Lake City"/>
    <x v="1"/>
    <n v="14"/>
    <n v="132"/>
    <n v="1848"/>
    <n v="739.19999999999993"/>
    <n v="0.39999999999999997"/>
    <x v="1"/>
    <x v="8"/>
    <x v="1"/>
  </r>
  <r>
    <x v="3"/>
    <n v="1185732"/>
    <d v="2021-10-11T00:00:00"/>
    <x v="2"/>
    <x v="21"/>
    <s v="Salt Lake City"/>
    <x v="2"/>
    <n v="13"/>
    <n v="90"/>
    <n v="1170"/>
    <n v="479.7"/>
    <n v="0.41"/>
    <x v="1"/>
    <x v="8"/>
    <x v="1"/>
  </r>
  <r>
    <x v="3"/>
    <n v="1185732"/>
    <d v="2021-10-11T00:00:00"/>
    <x v="2"/>
    <x v="21"/>
    <s v="Salt Lake City"/>
    <x v="3"/>
    <n v="13"/>
    <n v="94"/>
    <n v="1222"/>
    <n v="562.12"/>
    <n v="0.46"/>
    <x v="1"/>
    <x v="8"/>
    <x v="1"/>
  </r>
  <r>
    <x v="3"/>
    <n v="1185732"/>
    <d v="2021-10-11T00:00:00"/>
    <x v="2"/>
    <x v="21"/>
    <s v="Salt Lake City"/>
    <x v="4"/>
    <n v="20"/>
    <n v="85"/>
    <n v="1700"/>
    <n v="662.99999999999989"/>
    <n v="0.38999999999999996"/>
    <x v="1"/>
    <x v="8"/>
    <x v="1"/>
  </r>
  <r>
    <x v="3"/>
    <n v="1185732"/>
    <d v="2021-10-11T00:00:00"/>
    <x v="2"/>
    <x v="21"/>
    <s v="Salt Lake City"/>
    <x v="5"/>
    <n v="25"/>
    <n v="140"/>
    <n v="3500"/>
    <n v="1890.0000000000002"/>
    <n v="0.54"/>
    <x v="1"/>
    <x v="8"/>
    <x v="1"/>
  </r>
  <r>
    <x v="3"/>
    <n v="1185732"/>
    <d v="2021-11-11T00:00:00"/>
    <x v="2"/>
    <x v="21"/>
    <s v="Salt Lake City"/>
    <x v="0"/>
    <n v="22"/>
    <n v="165"/>
    <n v="3630"/>
    <n v="1560.9"/>
    <n v="0.43000000000000005"/>
    <x v="1"/>
    <x v="9"/>
    <x v="1"/>
  </r>
  <r>
    <x v="3"/>
    <n v="1185732"/>
    <d v="2021-11-11T00:00:00"/>
    <x v="2"/>
    <x v="21"/>
    <s v="Salt Lake City"/>
    <x v="1"/>
    <n v="14"/>
    <n v="136"/>
    <n v="1904"/>
    <n v="742.56"/>
    <n v="0.38999999999999996"/>
    <x v="1"/>
    <x v="9"/>
    <x v="1"/>
  </r>
  <r>
    <x v="3"/>
    <n v="1185732"/>
    <d v="2021-11-11T00:00:00"/>
    <x v="2"/>
    <x v="21"/>
    <s v="Salt Lake City"/>
    <x v="2"/>
    <n v="14"/>
    <n v="107"/>
    <n v="1498"/>
    <n v="629.16"/>
    <n v="0.42"/>
    <x v="1"/>
    <x v="9"/>
    <x v="1"/>
  </r>
  <r>
    <x v="3"/>
    <n v="1185732"/>
    <d v="2021-11-11T00:00:00"/>
    <x v="2"/>
    <x v="21"/>
    <s v="Salt Lake City"/>
    <x v="3"/>
    <n v="15"/>
    <n v="124"/>
    <n v="1860"/>
    <n v="781.2"/>
    <n v="0.42000000000000004"/>
    <x v="1"/>
    <x v="9"/>
    <x v="1"/>
  </r>
  <r>
    <x v="3"/>
    <n v="1185732"/>
    <d v="2021-11-11T00:00:00"/>
    <x v="2"/>
    <x v="21"/>
    <s v="Salt Lake City"/>
    <x v="4"/>
    <n v="28"/>
    <n v="123"/>
    <n v="3444"/>
    <n v="1308.72"/>
    <n v="0.38"/>
    <x v="1"/>
    <x v="9"/>
    <x v="1"/>
  </r>
  <r>
    <x v="3"/>
    <n v="1185732"/>
    <d v="2021-11-11T00:00:00"/>
    <x v="2"/>
    <x v="21"/>
    <s v="Salt Lake City"/>
    <x v="5"/>
    <n v="35"/>
    <n v="158"/>
    <n v="5530"/>
    <n v="3041.5000000000005"/>
    <n v="0.55000000000000004"/>
    <x v="1"/>
    <x v="9"/>
    <x v="1"/>
  </r>
  <r>
    <x v="3"/>
    <n v="1185732"/>
    <d v="2021-12-10T00:00:00"/>
    <x v="2"/>
    <x v="21"/>
    <s v="Salt Lake City"/>
    <x v="0"/>
    <n v="29"/>
    <n v="231"/>
    <n v="6699"/>
    <n v="3081.54"/>
    <n v="0.46"/>
    <x v="1"/>
    <x v="10"/>
    <x v="1"/>
  </r>
  <r>
    <x v="3"/>
    <n v="1185732"/>
    <d v="2021-12-10T00:00:00"/>
    <x v="2"/>
    <x v="21"/>
    <s v="Salt Lake City"/>
    <x v="1"/>
    <n v="22"/>
    <n v="170"/>
    <n v="3740"/>
    <n v="1570.8"/>
    <n v="0.42"/>
    <x v="1"/>
    <x v="10"/>
    <x v="1"/>
  </r>
  <r>
    <x v="3"/>
    <n v="1185732"/>
    <d v="2021-12-10T00:00:00"/>
    <x v="2"/>
    <x v="21"/>
    <s v="Salt Lake City"/>
    <x v="2"/>
    <n v="20"/>
    <n v="153"/>
    <n v="3060"/>
    <n v="1132.2"/>
    <n v="0.37"/>
    <x v="1"/>
    <x v="10"/>
    <x v="1"/>
  </r>
  <r>
    <x v="3"/>
    <n v="1185732"/>
    <d v="2021-12-10T00:00:00"/>
    <x v="2"/>
    <x v="21"/>
    <s v="Salt Lake City"/>
    <x v="3"/>
    <n v="22"/>
    <n v="136"/>
    <n v="2992"/>
    <n v="1256.6400000000001"/>
    <n v="0.42000000000000004"/>
    <x v="1"/>
    <x v="10"/>
    <x v="1"/>
  </r>
  <r>
    <x v="3"/>
    <n v="1185732"/>
    <d v="2021-12-10T00:00:00"/>
    <x v="2"/>
    <x v="21"/>
    <s v="Salt Lake City"/>
    <x v="4"/>
    <n v="27"/>
    <n v="124"/>
    <n v="3348"/>
    <n v="1372.6799999999998"/>
    <n v="0.41"/>
    <x v="1"/>
    <x v="10"/>
    <x v="1"/>
  </r>
  <r>
    <x v="3"/>
    <n v="1185732"/>
    <d v="2021-12-10T00:00:00"/>
    <x v="2"/>
    <x v="21"/>
    <s v="Salt Lake City"/>
    <x v="5"/>
    <n v="29"/>
    <n v="170"/>
    <n v="4930"/>
    <n v="2563.6"/>
    <n v="0.52"/>
    <x v="1"/>
    <x v="10"/>
    <x v="1"/>
  </r>
  <r>
    <x v="3"/>
    <n v="1128299"/>
    <d v="2021-01-24T00:00:00"/>
    <x v="2"/>
    <x v="21"/>
    <s v="Salt Lake City"/>
    <x v="0"/>
    <n v="24"/>
    <n v="109"/>
    <n v="2616"/>
    <n v="967.92"/>
    <n v="0.37"/>
    <x v="1"/>
    <x v="0"/>
    <x v="1"/>
  </r>
  <r>
    <x v="3"/>
    <n v="1128299"/>
    <d v="2021-01-24T00:00:00"/>
    <x v="2"/>
    <x v="21"/>
    <s v="Salt Lake City"/>
    <x v="1"/>
    <n v="29"/>
    <n v="123"/>
    <n v="3567"/>
    <n v="1426.8"/>
    <n v="0.39999999999999997"/>
    <x v="1"/>
    <x v="0"/>
    <x v="1"/>
  </r>
  <r>
    <x v="3"/>
    <n v="1128299"/>
    <d v="2021-01-24T00:00:00"/>
    <x v="2"/>
    <x v="21"/>
    <s v="Salt Lake City"/>
    <x v="2"/>
    <n v="31"/>
    <n v="105"/>
    <n v="3255"/>
    <n v="1269.4499999999998"/>
    <n v="0.38999999999999996"/>
    <x v="1"/>
    <x v="0"/>
    <x v="1"/>
  </r>
  <r>
    <x v="3"/>
    <n v="1128299"/>
    <d v="2021-01-24T00:00:00"/>
    <x v="2"/>
    <x v="21"/>
    <s v="Salt Lake City"/>
    <x v="3"/>
    <n v="30"/>
    <n v="68"/>
    <n v="2040"/>
    <n v="775.2"/>
    <n v="0.38"/>
    <x v="1"/>
    <x v="0"/>
    <x v="1"/>
  </r>
  <r>
    <x v="3"/>
    <n v="1128299"/>
    <d v="2021-01-24T00:00:00"/>
    <x v="2"/>
    <x v="21"/>
    <s v="Salt Lake City"/>
    <x v="4"/>
    <n v="35"/>
    <n v="53"/>
    <n v="1855"/>
    <n v="853.30000000000007"/>
    <n v="0.46"/>
    <x v="1"/>
    <x v="0"/>
    <x v="1"/>
  </r>
  <r>
    <x v="3"/>
    <n v="1128299"/>
    <d v="2021-01-24T00:00:00"/>
    <x v="2"/>
    <x v="21"/>
    <s v="Salt Lake City"/>
    <x v="5"/>
    <n v="28"/>
    <n v="132"/>
    <n v="3696"/>
    <n v="1256.6399999999999"/>
    <n v="0.33999999999999997"/>
    <x v="1"/>
    <x v="0"/>
    <x v="1"/>
  </r>
  <r>
    <x v="3"/>
    <n v="1128299"/>
    <d v="2021-02-24T00:00:00"/>
    <x v="2"/>
    <x v="21"/>
    <s v="Salt Lake City"/>
    <x v="0"/>
    <n v="22"/>
    <n v="153"/>
    <n v="3366"/>
    <n v="1380.06"/>
    <n v="0.41"/>
    <x v="1"/>
    <x v="1"/>
    <x v="1"/>
  </r>
  <r>
    <x v="3"/>
    <n v="1128299"/>
    <d v="2021-02-24T00:00:00"/>
    <x v="2"/>
    <x v="21"/>
    <s v="Salt Lake City"/>
    <x v="1"/>
    <n v="29"/>
    <n v="123"/>
    <n v="3567"/>
    <n v="1498.1399999999999"/>
    <n v="0.42"/>
    <x v="1"/>
    <x v="1"/>
    <x v="1"/>
  </r>
  <r>
    <x v="3"/>
    <n v="1128299"/>
    <d v="2021-02-24T00:00:00"/>
    <x v="2"/>
    <x v="21"/>
    <s v="Salt Lake City"/>
    <x v="2"/>
    <n v="28"/>
    <n v="123"/>
    <n v="3444"/>
    <n v="1274.28"/>
    <n v="0.37"/>
    <x v="1"/>
    <x v="1"/>
    <x v="1"/>
  </r>
  <r>
    <x v="3"/>
    <n v="1128299"/>
    <d v="2021-02-24T00:00:00"/>
    <x v="2"/>
    <x v="22"/>
    <s v="Portland"/>
    <x v="3"/>
    <n v="29"/>
    <n v="64"/>
    <n v="1856"/>
    <n v="760.95999999999992"/>
    <n v="0.41"/>
    <x v="1"/>
    <x v="1"/>
    <x v="1"/>
  </r>
  <r>
    <x v="3"/>
    <n v="1128299"/>
    <d v="2021-02-24T00:00:00"/>
    <x v="2"/>
    <x v="22"/>
    <s v="Portland"/>
    <x v="4"/>
    <n v="32"/>
    <n v="43"/>
    <n v="1376"/>
    <n v="605.44000000000005"/>
    <n v="0.44"/>
    <x v="1"/>
    <x v="1"/>
    <x v="1"/>
  </r>
  <r>
    <x v="3"/>
    <n v="1128299"/>
    <d v="2021-02-24T00:00:00"/>
    <x v="2"/>
    <x v="22"/>
    <s v="Portland"/>
    <x v="5"/>
    <n v="28"/>
    <n v="98"/>
    <n v="2744"/>
    <n v="960.4"/>
    <n v="0.35"/>
    <x v="1"/>
    <x v="1"/>
    <x v="1"/>
  </r>
  <r>
    <x v="3"/>
    <n v="1128299"/>
    <d v="2021-03-23T00:00:00"/>
    <x v="2"/>
    <x v="22"/>
    <s v="Portland"/>
    <x v="0"/>
    <n v="28"/>
    <n v="143"/>
    <n v="4004"/>
    <n v="1601.6"/>
    <n v="0.39999999999999997"/>
    <x v="1"/>
    <x v="2"/>
    <x v="1"/>
  </r>
  <r>
    <x v="3"/>
    <n v="1128299"/>
    <d v="2021-03-23T00:00:00"/>
    <x v="2"/>
    <x v="22"/>
    <s v="Portland"/>
    <x v="1"/>
    <n v="40"/>
    <n v="98"/>
    <n v="3920"/>
    <n v="1607.1999999999998"/>
    <n v="0.41"/>
    <x v="1"/>
    <x v="2"/>
    <x v="1"/>
  </r>
  <r>
    <x v="3"/>
    <n v="1128299"/>
    <d v="2021-03-23T00:00:00"/>
    <x v="2"/>
    <x v="22"/>
    <s v="Portland"/>
    <x v="2"/>
    <n v="41"/>
    <n v="112"/>
    <n v="4592"/>
    <n v="1744.96"/>
    <n v="0.38"/>
    <x v="1"/>
    <x v="2"/>
    <x v="1"/>
  </r>
  <r>
    <x v="3"/>
    <n v="1128299"/>
    <d v="2021-03-23T00:00:00"/>
    <x v="2"/>
    <x v="22"/>
    <s v="Portland"/>
    <x v="3"/>
    <n v="39"/>
    <n v="75"/>
    <n v="2925"/>
    <n v="1082.25"/>
    <n v="0.37"/>
    <x v="1"/>
    <x v="2"/>
    <x v="1"/>
  </r>
  <r>
    <x v="3"/>
    <n v="1128299"/>
    <d v="2021-03-23T00:00:00"/>
    <x v="2"/>
    <x v="22"/>
    <s v="Portland"/>
    <x v="4"/>
    <n v="43"/>
    <n v="30"/>
    <n v="1290"/>
    <n v="567.6"/>
    <n v="0.44"/>
    <x v="1"/>
    <x v="2"/>
    <x v="1"/>
  </r>
  <r>
    <x v="3"/>
    <n v="1128299"/>
    <d v="2021-03-23T00:00:00"/>
    <x v="2"/>
    <x v="22"/>
    <s v="Portland"/>
    <x v="5"/>
    <n v="40"/>
    <n v="90"/>
    <n v="3600"/>
    <n v="1260"/>
    <n v="0.35"/>
    <x v="1"/>
    <x v="2"/>
    <x v="1"/>
  </r>
  <r>
    <x v="3"/>
    <n v="1128299"/>
    <d v="2021-04-24T00:00:00"/>
    <x v="2"/>
    <x v="22"/>
    <s v="Portland"/>
    <x v="0"/>
    <n v="44"/>
    <n v="166"/>
    <n v="7304"/>
    <n v="2848.5599999999995"/>
    <n v="0.38999999999999996"/>
    <x v="1"/>
    <x v="3"/>
    <x v="1"/>
  </r>
  <r>
    <x v="3"/>
    <n v="1128299"/>
    <d v="2021-04-24T00:00:00"/>
    <x v="2"/>
    <x v="22"/>
    <s v="Portland"/>
    <x v="1"/>
    <n v="39"/>
    <n v="88"/>
    <n v="3432"/>
    <n v="1407.12"/>
    <n v="0.41"/>
    <x v="1"/>
    <x v="3"/>
    <x v="1"/>
  </r>
  <r>
    <x v="3"/>
    <n v="1128299"/>
    <d v="2021-04-24T00:00:00"/>
    <x v="2"/>
    <x v="22"/>
    <s v="Portland"/>
    <x v="2"/>
    <n v="47"/>
    <n v="114"/>
    <n v="5358"/>
    <n v="2196.7799999999997"/>
    <n v="0.41"/>
    <x v="1"/>
    <x v="3"/>
    <x v="1"/>
  </r>
  <r>
    <x v="3"/>
    <n v="1128299"/>
    <d v="2021-04-24T00:00:00"/>
    <x v="2"/>
    <x v="22"/>
    <s v="Portland"/>
    <x v="3"/>
    <n v="34"/>
    <n v="70"/>
    <n v="2380"/>
    <n v="880.6"/>
    <n v="0.37"/>
    <x v="1"/>
    <x v="3"/>
    <x v="1"/>
  </r>
  <r>
    <x v="3"/>
    <n v="1128299"/>
    <d v="2021-04-24T00:00:00"/>
    <x v="2"/>
    <x v="22"/>
    <s v="Portland"/>
    <x v="4"/>
    <n v="36"/>
    <n v="39"/>
    <n v="1404"/>
    <n v="589.68000000000006"/>
    <n v="0.42000000000000004"/>
    <x v="1"/>
    <x v="3"/>
    <x v="1"/>
  </r>
  <r>
    <x v="3"/>
    <n v="1128299"/>
    <d v="2021-04-24T00:00:00"/>
    <x v="2"/>
    <x v="22"/>
    <s v="Portland"/>
    <x v="5"/>
    <n v="49"/>
    <n v="90"/>
    <n v="4410"/>
    <n v="1499.3999999999999"/>
    <n v="0.33999999999999997"/>
    <x v="1"/>
    <x v="3"/>
    <x v="1"/>
  </r>
  <r>
    <x v="3"/>
    <n v="1128299"/>
    <d v="2021-05-25T00:00:00"/>
    <x v="2"/>
    <x v="22"/>
    <s v="Portland"/>
    <x v="0"/>
    <n v="39"/>
    <n v="155"/>
    <n v="6045"/>
    <n v="2538.9"/>
    <n v="0.42"/>
    <x v="1"/>
    <x v="4"/>
    <x v="1"/>
  </r>
  <r>
    <x v="3"/>
    <n v="1128299"/>
    <d v="2021-05-25T00:00:00"/>
    <x v="2"/>
    <x v="22"/>
    <s v="Portland"/>
    <x v="1"/>
    <n v="36"/>
    <n v="109"/>
    <n v="3924"/>
    <n v="1569.6"/>
    <n v="0.39999999999999997"/>
    <x v="1"/>
    <x v="4"/>
    <x v="1"/>
  </r>
  <r>
    <x v="3"/>
    <n v="1128299"/>
    <d v="2021-05-25T00:00:00"/>
    <x v="2"/>
    <x v="22"/>
    <s v="Portland"/>
    <x v="2"/>
    <n v="39"/>
    <n v="119"/>
    <n v="4641"/>
    <n v="1809.9899999999998"/>
    <n v="0.38999999999999996"/>
    <x v="1"/>
    <x v="4"/>
    <x v="1"/>
  </r>
  <r>
    <x v="3"/>
    <n v="1128299"/>
    <d v="2021-05-25T00:00:00"/>
    <x v="2"/>
    <x v="22"/>
    <s v="Portland"/>
    <x v="3"/>
    <n v="33"/>
    <n v="94"/>
    <n v="3102"/>
    <n v="1209.78"/>
    <n v="0.38999999999999996"/>
    <x v="1"/>
    <x v="4"/>
    <x v="1"/>
  </r>
  <r>
    <x v="3"/>
    <n v="1128299"/>
    <d v="2021-05-25T00:00:00"/>
    <x v="2"/>
    <x v="22"/>
    <s v="Portland"/>
    <x v="4"/>
    <n v="33"/>
    <n v="58"/>
    <n v="1914"/>
    <n v="842.16"/>
    <n v="0.44"/>
    <x v="1"/>
    <x v="4"/>
    <x v="1"/>
  </r>
  <r>
    <x v="3"/>
    <n v="1128299"/>
    <d v="2021-05-25T00:00:00"/>
    <x v="2"/>
    <x v="22"/>
    <s v="Portland"/>
    <x v="5"/>
    <n v="46"/>
    <n v="173"/>
    <n v="7958"/>
    <n v="2864.88"/>
    <n v="0.36"/>
    <x v="1"/>
    <x v="4"/>
    <x v="1"/>
  </r>
  <r>
    <x v="3"/>
    <n v="1128299"/>
    <d v="2021-06-24T00:00:00"/>
    <x v="2"/>
    <x v="22"/>
    <s v="Portland"/>
    <x v="0"/>
    <n v="43"/>
    <n v="240"/>
    <n v="10320"/>
    <n v="3921.6"/>
    <n v="0.38"/>
    <x v="1"/>
    <x v="11"/>
    <x v="1"/>
  </r>
  <r>
    <x v="3"/>
    <n v="1128299"/>
    <d v="2021-06-24T00:00:00"/>
    <x v="2"/>
    <x v="22"/>
    <s v="Portland"/>
    <x v="1"/>
    <n v="47"/>
    <n v="202"/>
    <n v="9494"/>
    <n v="3892.54"/>
    <n v="0.41"/>
    <x v="1"/>
    <x v="11"/>
    <x v="1"/>
  </r>
  <r>
    <x v="3"/>
    <n v="1128299"/>
    <d v="2021-06-24T00:00:00"/>
    <x v="2"/>
    <x v="22"/>
    <s v="Portland"/>
    <x v="2"/>
    <n v="53"/>
    <n v="208"/>
    <n v="11024"/>
    <n v="4299.3599999999997"/>
    <n v="0.38999999999999996"/>
    <x v="1"/>
    <x v="11"/>
    <x v="1"/>
  </r>
  <r>
    <x v="3"/>
    <n v="1128299"/>
    <d v="2021-06-24T00:00:00"/>
    <x v="2"/>
    <x v="22"/>
    <s v="Portland"/>
    <x v="3"/>
    <n v="62"/>
    <n v="179"/>
    <n v="11098"/>
    <n v="4550.1799999999994"/>
    <n v="0.41"/>
    <x v="1"/>
    <x v="11"/>
    <x v="1"/>
  </r>
  <r>
    <x v="3"/>
    <n v="1128299"/>
    <d v="2021-06-24T00:00:00"/>
    <x v="2"/>
    <x v="22"/>
    <s v="Portland"/>
    <x v="4"/>
    <n v="67"/>
    <n v="140"/>
    <n v="9380"/>
    <n v="4314.8"/>
    <n v="0.46"/>
    <x v="1"/>
    <x v="11"/>
    <x v="1"/>
  </r>
  <r>
    <x v="3"/>
    <n v="1128299"/>
    <d v="2021-06-24T00:00:00"/>
    <x v="2"/>
    <x v="22"/>
    <s v="Portland"/>
    <x v="5"/>
    <n v="74"/>
    <n v="231"/>
    <n v="17094"/>
    <n v="5641.0199999999995"/>
    <n v="0.32999999999999996"/>
    <x v="1"/>
    <x v="11"/>
    <x v="1"/>
  </r>
  <r>
    <x v="3"/>
    <n v="1128299"/>
    <d v="2021-07-23T00:00:00"/>
    <x v="2"/>
    <x v="22"/>
    <s v="Portland"/>
    <x v="0"/>
    <n v="60"/>
    <n v="298"/>
    <n v="17880"/>
    <n v="7509.5999999999995"/>
    <n v="0.42"/>
    <x v="1"/>
    <x v="5"/>
    <x v="1"/>
  </r>
  <r>
    <x v="3"/>
    <n v="1128299"/>
    <d v="2021-07-23T00:00:00"/>
    <x v="2"/>
    <x v="22"/>
    <s v="Portland"/>
    <x v="1"/>
    <n v="66"/>
    <n v="217"/>
    <n v="14322"/>
    <n v="5872.0199999999995"/>
    <n v="0.41"/>
    <x v="1"/>
    <x v="5"/>
    <x v="1"/>
  </r>
  <r>
    <x v="3"/>
    <n v="1128299"/>
    <d v="2021-07-23T00:00:00"/>
    <x v="2"/>
    <x v="22"/>
    <s v="Portland"/>
    <x v="2"/>
    <n v="66"/>
    <n v="221"/>
    <n v="14586"/>
    <n v="6126.12"/>
    <n v="0.42"/>
    <x v="1"/>
    <x v="5"/>
    <x v="1"/>
  </r>
  <r>
    <x v="3"/>
    <n v="1128299"/>
    <d v="2021-07-23T00:00:00"/>
    <x v="2"/>
    <x v="22"/>
    <s v="Portland"/>
    <x v="3"/>
    <n v="61"/>
    <n v="171"/>
    <n v="10431"/>
    <n v="4276.71"/>
    <n v="0.41"/>
    <x v="1"/>
    <x v="5"/>
    <x v="1"/>
  </r>
  <r>
    <x v="3"/>
    <n v="1128299"/>
    <d v="2021-07-23T00:00:00"/>
    <x v="2"/>
    <x v="22"/>
    <s v="Portland"/>
    <x v="4"/>
    <n v="68"/>
    <n v="198"/>
    <n v="13464"/>
    <n v="6193.4400000000005"/>
    <n v="0.46"/>
    <x v="1"/>
    <x v="5"/>
    <x v="1"/>
  </r>
  <r>
    <x v="3"/>
    <n v="1128299"/>
    <d v="2021-07-23T00:00:00"/>
    <x v="2"/>
    <x v="22"/>
    <s v="Portland"/>
    <x v="5"/>
    <n v="78"/>
    <n v="204"/>
    <n v="15912"/>
    <n v="5569.2"/>
    <n v="0.35"/>
    <x v="1"/>
    <x v="5"/>
    <x v="1"/>
  </r>
  <r>
    <x v="3"/>
    <n v="1128299"/>
    <d v="2021-08-24T00:00:00"/>
    <x v="2"/>
    <x v="22"/>
    <s v="Portland"/>
    <x v="0"/>
    <n v="69"/>
    <n v="256"/>
    <n v="17664"/>
    <n v="6535.68"/>
    <n v="0.37"/>
    <x v="1"/>
    <x v="6"/>
    <x v="1"/>
  </r>
  <r>
    <x v="3"/>
    <n v="1128299"/>
    <d v="2021-08-24T00:00:00"/>
    <x v="2"/>
    <x v="22"/>
    <s v="Portland"/>
    <x v="1"/>
    <n v="62"/>
    <n v="256"/>
    <n v="15872"/>
    <n v="6666.24"/>
    <n v="0.42"/>
    <x v="1"/>
    <x v="6"/>
    <x v="1"/>
  </r>
  <r>
    <x v="3"/>
    <n v="1128299"/>
    <d v="2021-08-24T00:00:00"/>
    <x v="2"/>
    <x v="22"/>
    <s v="Portland"/>
    <x v="2"/>
    <n v="50"/>
    <n v="215"/>
    <n v="10750"/>
    <n v="4300"/>
    <n v="0.39999999999999997"/>
    <x v="1"/>
    <x v="6"/>
    <x v="1"/>
  </r>
  <r>
    <x v="3"/>
    <n v="1128299"/>
    <d v="2021-08-24T00:00:00"/>
    <x v="2"/>
    <x v="22"/>
    <s v="Portland"/>
    <x v="3"/>
    <n v="50"/>
    <n v="128"/>
    <n v="6400"/>
    <n v="2432"/>
    <n v="0.38"/>
    <x v="1"/>
    <x v="6"/>
    <x v="1"/>
  </r>
  <r>
    <x v="3"/>
    <n v="1128299"/>
    <d v="2021-08-24T00:00:00"/>
    <x v="2"/>
    <x v="22"/>
    <s v="Portland"/>
    <x v="4"/>
    <n v="53"/>
    <n v="136"/>
    <n v="7208"/>
    <n v="3027.36"/>
    <n v="0.42000000000000004"/>
    <x v="1"/>
    <x v="6"/>
    <x v="1"/>
  </r>
  <r>
    <x v="3"/>
    <n v="1128299"/>
    <d v="2021-08-24T00:00:00"/>
    <x v="2"/>
    <x v="22"/>
    <s v="Portland"/>
    <x v="5"/>
    <n v="53"/>
    <n v="88"/>
    <n v="4664"/>
    <n v="1725.68"/>
    <n v="0.37"/>
    <x v="1"/>
    <x v="6"/>
    <x v="1"/>
  </r>
  <r>
    <x v="3"/>
    <n v="1128299"/>
    <d v="2021-09-25T00:00:00"/>
    <x v="2"/>
    <x v="22"/>
    <s v="Portland"/>
    <x v="0"/>
    <n v="34"/>
    <n v="149"/>
    <n v="5066"/>
    <n v="1874.42"/>
    <n v="0.37"/>
    <x v="1"/>
    <x v="7"/>
    <x v="1"/>
  </r>
  <r>
    <x v="3"/>
    <n v="1128299"/>
    <d v="2021-09-25T00:00:00"/>
    <x v="2"/>
    <x v="22"/>
    <s v="Portland"/>
    <x v="1"/>
    <n v="43"/>
    <n v="158"/>
    <n v="6794"/>
    <n v="2581.7200000000003"/>
    <n v="0.38"/>
    <x v="1"/>
    <x v="7"/>
    <x v="1"/>
  </r>
  <r>
    <x v="3"/>
    <n v="1128299"/>
    <d v="2021-09-25T00:00:00"/>
    <x v="2"/>
    <x v="22"/>
    <s v="Portland"/>
    <x v="2"/>
    <n v="39"/>
    <n v="83"/>
    <n v="3237"/>
    <n v="1359.54"/>
    <n v="0.42"/>
    <x v="1"/>
    <x v="7"/>
    <x v="1"/>
  </r>
  <r>
    <x v="3"/>
    <n v="1128299"/>
    <d v="2021-09-25T00:00:00"/>
    <x v="2"/>
    <x v="22"/>
    <s v="Portland"/>
    <x v="3"/>
    <n v="38"/>
    <n v="62"/>
    <n v="2356"/>
    <n v="989.52"/>
    <n v="0.42"/>
    <x v="1"/>
    <x v="7"/>
    <x v="1"/>
  </r>
  <r>
    <x v="3"/>
    <n v="1128299"/>
    <d v="2021-09-25T00:00:00"/>
    <x v="2"/>
    <x v="22"/>
    <s v="Portland"/>
    <x v="4"/>
    <n v="48"/>
    <n v="77"/>
    <n v="3696"/>
    <n v="1552.3200000000002"/>
    <n v="0.42000000000000004"/>
    <x v="1"/>
    <x v="7"/>
    <x v="1"/>
  </r>
  <r>
    <x v="3"/>
    <n v="1128299"/>
    <d v="2021-09-25T00:00:00"/>
    <x v="2"/>
    <x v="22"/>
    <s v="Portland"/>
    <x v="5"/>
    <n v="36"/>
    <n v="85"/>
    <n v="3060"/>
    <n v="979.2"/>
    <n v="0.32"/>
    <x v="1"/>
    <x v="7"/>
    <x v="1"/>
  </r>
  <r>
    <x v="3"/>
    <n v="1128299"/>
    <d v="2021-10-24T00:00:00"/>
    <x v="2"/>
    <x v="22"/>
    <s v="Portland"/>
    <x v="0"/>
    <n v="29"/>
    <n v="119"/>
    <n v="3451"/>
    <n v="1345.8899999999999"/>
    <n v="0.38999999999999996"/>
    <x v="1"/>
    <x v="8"/>
    <x v="1"/>
  </r>
  <r>
    <x v="3"/>
    <n v="1128299"/>
    <d v="2021-10-24T00:00:00"/>
    <x v="2"/>
    <x v="22"/>
    <s v="Portland"/>
    <x v="1"/>
    <n v="37"/>
    <n v="179"/>
    <n v="6623"/>
    <n v="2516.7400000000002"/>
    <n v="0.38"/>
    <x v="1"/>
    <x v="8"/>
    <x v="1"/>
  </r>
  <r>
    <x v="3"/>
    <n v="1128299"/>
    <d v="2021-10-24T00:00:00"/>
    <x v="2"/>
    <x v="22"/>
    <s v="Portland"/>
    <x v="2"/>
    <n v="37"/>
    <n v="109"/>
    <n v="4033"/>
    <n v="1492.21"/>
    <n v="0.37"/>
    <x v="1"/>
    <x v="8"/>
    <x v="1"/>
  </r>
  <r>
    <x v="3"/>
    <n v="1128299"/>
    <d v="2021-10-24T00:00:00"/>
    <x v="2"/>
    <x v="22"/>
    <s v="Portland"/>
    <x v="3"/>
    <n v="34"/>
    <n v="114"/>
    <n v="3876"/>
    <n v="1511.6399999999999"/>
    <n v="0.38999999999999996"/>
    <x v="1"/>
    <x v="8"/>
    <x v="1"/>
  </r>
  <r>
    <x v="3"/>
    <n v="1128299"/>
    <d v="2021-10-24T00:00:00"/>
    <x v="2"/>
    <x v="22"/>
    <s v="Portland"/>
    <x v="4"/>
    <n v="40"/>
    <n v="93"/>
    <n v="3720"/>
    <n v="1674"/>
    <n v="0.45"/>
    <x v="1"/>
    <x v="8"/>
    <x v="1"/>
  </r>
  <r>
    <x v="3"/>
    <n v="1128299"/>
    <d v="2021-10-24T00:00:00"/>
    <x v="2"/>
    <x v="22"/>
    <s v="Portland"/>
    <x v="5"/>
    <n v="41"/>
    <n v="123"/>
    <n v="5043"/>
    <n v="1865.91"/>
    <n v="0.37"/>
    <x v="1"/>
    <x v="8"/>
    <x v="1"/>
  </r>
  <r>
    <x v="3"/>
    <n v="1128299"/>
    <d v="2021-11-24T00:00:00"/>
    <x v="2"/>
    <x v="22"/>
    <s v="Portland"/>
    <x v="0"/>
    <n v="34"/>
    <n v="190"/>
    <n v="6460"/>
    <n v="2390.1999999999998"/>
    <n v="0.37"/>
    <x v="1"/>
    <x v="9"/>
    <x v="1"/>
  </r>
  <r>
    <x v="3"/>
    <n v="1128299"/>
    <d v="2021-11-24T00:00:00"/>
    <x v="2"/>
    <x v="22"/>
    <s v="Portland"/>
    <x v="1"/>
    <n v="37"/>
    <n v="202"/>
    <n v="7474"/>
    <n v="2914.8599999999997"/>
    <n v="0.38999999999999996"/>
    <x v="1"/>
    <x v="9"/>
    <x v="1"/>
  </r>
  <r>
    <x v="3"/>
    <n v="1128299"/>
    <d v="2021-11-24T00:00:00"/>
    <x v="2"/>
    <x v="22"/>
    <s v="Portland"/>
    <x v="2"/>
    <n v="32"/>
    <n v="152"/>
    <n v="4864"/>
    <n v="2042.8799999999999"/>
    <n v="0.42"/>
    <x v="1"/>
    <x v="9"/>
    <x v="1"/>
  </r>
  <r>
    <x v="3"/>
    <n v="1128299"/>
    <d v="2021-11-24T00:00:00"/>
    <x v="2"/>
    <x v="22"/>
    <s v="Portland"/>
    <x v="3"/>
    <n v="39"/>
    <n v="149"/>
    <n v="5811"/>
    <n v="2382.5099999999998"/>
    <n v="0.41"/>
    <x v="1"/>
    <x v="9"/>
    <x v="1"/>
  </r>
  <r>
    <x v="3"/>
    <n v="1128299"/>
    <d v="2021-11-24T00:00:00"/>
    <x v="2"/>
    <x v="22"/>
    <s v="Portland"/>
    <x v="4"/>
    <n v="50"/>
    <n v="145"/>
    <n v="7250"/>
    <n v="3335"/>
    <n v="0.46"/>
    <x v="1"/>
    <x v="9"/>
    <x v="1"/>
  </r>
  <r>
    <x v="3"/>
    <n v="1128299"/>
    <d v="2021-11-24T00:00:00"/>
    <x v="2"/>
    <x v="22"/>
    <s v="Portland"/>
    <x v="5"/>
    <n v="53"/>
    <n v="165"/>
    <n v="8745"/>
    <n v="3235.65"/>
    <n v="0.37"/>
    <x v="1"/>
    <x v="9"/>
    <x v="1"/>
  </r>
  <r>
    <x v="3"/>
    <n v="1128299"/>
    <d v="2021-12-23T00:00:00"/>
    <x v="2"/>
    <x v="22"/>
    <s v="Portland"/>
    <x v="0"/>
    <n v="51"/>
    <n v="225"/>
    <n v="11475"/>
    <n v="4819.5"/>
    <n v="0.42"/>
    <x v="1"/>
    <x v="10"/>
    <x v="1"/>
  </r>
  <r>
    <x v="3"/>
    <n v="1128299"/>
    <d v="2021-12-23T00:00:00"/>
    <x v="2"/>
    <x v="22"/>
    <s v="Portland"/>
    <x v="1"/>
    <n v="56"/>
    <n v="233"/>
    <n v="13048"/>
    <n v="5219.2"/>
    <n v="0.39999999999999997"/>
    <x v="1"/>
    <x v="10"/>
    <x v="1"/>
  </r>
  <r>
    <x v="3"/>
    <n v="1128299"/>
    <d v="2021-12-23T00:00:00"/>
    <x v="2"/>
    <x v="22"/>
    <s v="Portland"/>
    <x v="2"/>
    <n v="48"/>
    <n v="193"/>
    <n v="9264"/>
    <n v="3798.24"/>
    <n v="0.41"/>
    <x v="1"/>
    <x v="10"/>
    <x v="1"/>
  </r>
  <r>
    <x v="3"/>
    <n v="1128299"/>
    <d v="2021-12-23T00:00:00"/>
    <x v="2"/>
    <x v="22"/>
    <s v="Portland"/>
    <x v="3"/>
    <n v="53"/>
    <n v="165"/>
    <n v="8745"/>
    <n v="3410.5499999999997"/>
    <n v="0.38999999999999996"/>
    <x v="1"/>
    <x v="10"/>
    <x v="1"/>
  </r>
  <r>
    <x v="3"/>
    <n v="1128299"/>
    <d v="2021-12-23T00:00:00"/>
    <x v="2"/>
    <x v="22"/>
    <s v="Portland"/>
    <x v="4"/>
    <n v="54"/>
    <n v="157"/>
    <n v="8478"/>
    <n v="3984.6600000000003"/>
    <n v="0.47000000000000003"/>
    <x v="1"/>
    <x v="10"/>
    <x v="1"/>
  </r>
  <r>
    <x v="3"/>
    <n v="1128299"/>
    <d v="2021-12-23T00:00:00"/>
    <x v="2"/>
    <x v="22"/>
    <s v="Portland"/>
    <x v="5"/>
    <n v="55"/>
    <n v="201"/>
    <n v="11055"/>
    <n v="3758.7"/>
    <n v="0.33999999999999997"/>
    <x v="1"/>
    <x v="10"/>
    <x v="1"/>
  </r>
  <r>
    <x v="3"/>
    <n v="1128299"/>
    <d v="2021-01-17T00:00:00"/>
    <x v="2"/>
    <x v="22"/>
    <s v="Portland"/>
    <x v="0"/>
    <n v="28"/>
    <n v="120"/>
    <n v="3360"/>
    <n v="1411.2"/>
    <n v="0.42"/>
    <x v="1"/>
    <x v="0"/>
    <x v="1"/>
  </r>
  <r>
    <x v="3"/>
    <n v="1128299"/>
    <d v="2021-01-17T00:00:00"/>
    <x v="2"/>
    <x v="22"/>
    <s v="Portland"/>
    <x v="1"/>
    <n v="31"/>
    <n v="124"/>
    <n v="3844"/>
    <n v="1691.36"/>
    <n v="0.43999999999999995"/>
    <x v="1"/>
    <x v="0"/>
    <x v="1"/>
  </r>
  <r>
    <x v="3"/>
    <n v="1128299"/>
    <d v="2021-01-17T00:00:00"/>
    <x v="2"/>
    <x v="22"/>
    <s v="Portland"/>
    <x v="2"/>
    <n v="33"/>
    <n v="128"/>
    <n v="4224"/>
    <n v="1816.3199999999997"/>
    <n v="0.42999999999999994"/>
    <x v="1"/>
    <x v="0"/>
    <x v="1"/>
  </r>
  <r>
    <x v="3"/>
    <n v="1128299"/>
    <d v="2021-01-17T00:00:00"/>
    <x v="2"/>
    <x v="22"/>
    <s v="Portland"/>
    <x v="3"/>
    <n v="34"/>
    <n v="78"/>
    <n v="2652"/>
    <n v="1219.9199999999998"/>
    <n v="0.45999999999999996"/>
    <x v="1"/>
    <x v="0"/>
    <x v="1"/>
  </r>
  <r>
    <x v="3"/>
    <n v="1128299"/>
    <d v="2021-01-17T00:00:00"/>
    <x v="2"/>
    <x v="22"/>
    <s v="Portland"/>
    <x v="4"/>
    <n v="33"/>
    <n v="68"/>
    <n v="2244"/>
    <n v="1144.44"/>
    <n v="0.51"/>
    <x v="1"/>
    <x v="0"/>
    <x v="1"/>
  </r>
  <r>
    <x v="3"/>
    <n v="1128299"/>
    <d v="2021-01-17T00:00:00"/>
    <x v="2"/>
    <x v="22"/>
    <s v="Portland"/>
    <x v="5"/>
    <n v="34"/>
    <n v="140"/>
    <n v="4760"/>
    <n v="1903.9999999999998"/>
    <n v="0.39999999999999997"/>
    <x v="1"/>
    <x v="0"/>
    <x v="1"/>
  </r>
  <r>
    <x v="3"/>
    <n v="1128299"/>
    <d v="2021-02-17T00:00:00"/>
    <x v="2"/>
    <x v="22"/>
    <s v="Portland"/>
    <x v="0"/>
    <n v="24"/>
    <n v="175"/>
    <n v="4200"/>
    <n v="1889.9999999999998"/>
    <n v="0.44999999999999996"/>
    <x v="1"/>
    <x v="1"/>
    <x v="1"/>
  </r>
  <r>
    <x v="3"/>
    <n v="1128299"/>
    <d v="2021-02-17T00:00:00"/>
    <x v="2"/>
    <x v="22"/>
    <s v="Portland"/>
    <x v="1"/>
    <n v="31"/>
    <n v="124"/>
    <n v="3844"/>
    <n v="1652.9199999999998"/>
    <n v="0.42999999999999994"/>
    <x v="1"/>
    <x v="1"/>
    <x v="1"/>
  </r>
  <r>
    <x v="3"/>
    <n v="1128299"/>
    <d v="2021-02-17T00:00:00"/>
    <x v="2"/>
    <x v="22"/>
    <s v="Portland"/>
    <x v="2"/>
    <n v="34"/>
    <n v="132"/>
    <n v="4488"/>
    <n v="1929.8399999999997"/>
    <n v="0.42999999999999994"/>
    <x v="1"/>
    <x v="1"/>
    <x v="1"/>
  </r>
  <r>
    <x v="3"/>
    <n v="1128299"/>
    <d v="2021-02-17T00:00:00"/>
    <x v="1"/>
    <x v="23"/>
    <s v="New Orleans"/>
    <x v="3"/>
    <n v="33"/>
    <n v="75"/>
    <n v="2475"/>
    <n v="1163.25"/>
    <n v="0.47"/>
    <x v="1"/>
    <x v="1"/>
    <x v="1"/>
  </r>
  <r>
    <x v="3"/>
    <n v="1128299"/>
    <d v="2021-02-17T00:00:00"/>
    <x v="1"/>
    <x v="23"/>
    <s v="New Orleans"/>
    <x v="4"/>
    <n v="33"/>
    <n v="53"/>
    <n v="1749"/>
    <n v="822.03000000000009"/>
    <n v="0.47000000000000003"/>
    <x v="1"/>
    <x v="1"/>
    <x v="1"/>
  </r>
  <r>
    <x v="3"/>
    <n v="1128299"/>
    <d v="2021-02-17T00:00:00"/>
    <x v="1"/>
    <x v="23"/>
    <s v="New Orleans"/>
    <x v="5"/>
    <n v="32"/>
    <n v="131"/>
    <n v="4192"/>
    <n v="1551.04"/>
    <n v="0.37"/>
    <x v="1"/>
    <x v="1"/>
    <x v="1"/>
  </r>
  <r>
    <x v="3"/>
    <n v="1128299"/>
    <d v="2021-03-16T00:00:00"/>
    <x v="1"/>
    <x v="23"/>
    <s v="New Orleans"/>
    <x v="0"/>
    <n v="29"/>
    <n v="179"/>
    <n v="5191"/>
    <n v="2387.8599999999997"/>
    <n v="0.45999999999999996"/>
    <x v="1"/>
    <x v="2"/>
    <x v="1"/>
  </r>
  <r>
    <x v="3"/>
    <n v="1128299"/>
    <d v="2021-03-16T00:00:00"/>
    <x v="1"/>
    <x v="23"/>
    <s v="New Orleans"/>
    <x v="1"/>
    <n v="38"/>
    <n v="120"/>
    <n v="4560"/>
    <n v="2006.3999999999999"/>
    <n v="0.43999999999999995"/>
    <x v="1"/>
    <x v="2"/>
    <x v="1"/>
  </r>
  <r>
    <x v="3"/>
    <n v="1128299"/>
    <d v="2021-03-16T00:00:00"/>
    <x v="1"/>
    <x v="23"/>
    <s v="New Orleans"/>
    <x v="2"/>
    <n v="39"/>
    <n v="120"/>
    <n v="4680"/>
    <n v="2106"/>
    <n v="0.44999999999999996"/>
    <x v="1"/>
    <x v="2"/>
    <x v="1"/>
  </r>
  <r>
    <x v="3"/>
    <n v="1128299"/>
    <d v="2021-03-16T00:00:00"/>
    <x v="1"/>
    <x v="23"/>
    <s v="New Orleans"/>
    <x v="3"/>
    <n v="43"/>
    <n v="96"/>
    <n v="4128"/>
    <n v="1775.0399999999997"/>
    <n v="0.42999999999999994"/>
    <x v="1"/>
    <x v="2"/>
    <x v="1"/>
  </r>
  <r>
    <x v="3"/>
    <n v="1128299"/>
    <d v="2021-03-16T00:00:00"/>
    <x v="1"/>
    <x v="23"/>
    <s v="New Orleans"/>
    <x v="4"/>
    <n v="40"/>
    <n v="50"/>
    <n v="2000"/>
    <n v="1020"/>
    <n v="0.51"/>
    <x v="1"/>
    <x v="2"/>
    <x v="1"/>
  </r>
  <r>
    <x v="3"/>
    <n v="1128299"/>
    <d v="2021-03-16T00:00:00"/>
    <x v="1"/>
    <x v="23"/>
    <s v="New Orleans"/>
    <x v="5"/>
    <n v="29"/>
    <n v="109"/>
    <n v="3161"/>
    <n v="1169.57"/>
    <n v="0.37"/>
    <x v="1"/>
    <x v="2"/>
    <x v="1"/>
  </r>
  <r>
    <x v="3"/>
    <n v="1128299"/>
    <d v="2021-04-17T00:00:00"/>
    <x v="1"/>
    <x v="23"/>
    <s v="New Orleans"/>
    <x v="0"/>
    <n v="38"/>
    <n v="168"/>
    <n v="6384"/>
    <n v="3000.48"/>
    <n v="0.47"/>
    <x v="1"/>
    <x v="3"/>
    <x v="1"/>
  </r>
  <r>
    <x v="3"/>
    <n v="1128299"/>
    <d v="2021-04-17T00:00:00"/>
    <x v="1"/>
    <x v="23"/>
    <s v="New Orleans"/>
    <x v="1"/>
    <n v="36"/>
    <n v="107"/>
    <n v="3852"/>
    <n v="1771.9199999999998"/>
    <n v="0.45999999999999996"/>
    <x v="1"/>
    <x v="3"/>
    <x v="1"/>
  </r>
  <r>
    <x v="3"/>
    <n v="1128299"/>
    <d v="2021-04-17T00:00:00"/>
    <x v="1"/>
    <x v="23"/>
    <s v="New Orleans"/>
    <x v="2"/>
    <n v="40"/>
    <n v="120"/>
    <n v="4800"/>
    <n v="2016"/>
    <n v="0.42"/>
    <x v="1"/>
    <x v="3"/>
    <x v="1"/>
  </r>
  <r>
    <x v="3"/>
    <n v="1128299"/>
    <d v="2021-04-17T00:00:00"/>
    <x v="1"/>
    <x v="23"/>
    <s v="New Orleans"/>
    <x v="3"/>
    <n v="27"/>
    <n v="91"/>
    <n v="2457"/>
    <n v="1105.6499999999999"/>
    <n v="0.44999999999999996"/>
    <x v="1"/>
    <x v="3"/>
    <x v="1"/>
  </r>
  <r>
    <x v="3"/>
    <n v="1128299"/>
    <d v="2021-04-17T00:00:00"/>
    <x v="1"/>
    <x v="23"/>
    <s v="New Orleans"/>
    <x v="4"/>
    <n v="34"/>
    <n v="56"/>
    <n v="1904"/>
    <n v="971.04"/>
    <n v="0.51"/>
    <x v="1"/>
    <x v="3"/>
    <x v="1"/>
  </r>
  <r>
    <x v="3"/>
    <n v="1128299"/>
    <d v="2021-04-17T00:00:00"/>
    <x v="1"/>
    <x v="23"/>
    <s v="New Orleans"/>
    <x v="5"/>
    <n v="39"/>
    <n v="123"/>
    <n v="4797"/>
    <n v="1774.8899999999999"/>
    <n v="0.37"/>
    <x v="1"/>
    <x v="3"/>
    <x v="1"/>
  </r>
  <r>
    <x v="3"/>
    <n v="1128299"/>
    <d v="2021-05-18T00:00:00"/>
    <x v="1"/>
    <x v="23"/>
    <s v="New Orleans"/>
    <x v="0"/>
    <n v="32"/>
    <n v="176"/>
    <n v="5632"/>
    <n v="2421.7599999999998"/>
    <n v="0.42999999999999994"/>
    <x v="1"/>
    <x v="4"/>
    <x v="1"/>
  </r>
  <r>
    <x v="3"/>
    <n v="1128299"/>
    <d v="2021-05-18T00:00:00"/>
    <x v="1"/>
    <x v="23"/>
    <s v="New Orleans"/>
    <x v="1"/>
    <n v="40"/>
    <n v="128"/>
    <n v="5120"/>
    <n v="2252.7999999999997"/>
    <n v="0.43999999999999995"/>
    <x v="1"/>
    <x v="4"/>
    <x v="1"/>
  </r>
  <r>
    <x v="3"/>
    <n v="1128299"/>
    <d v="2021-05-18T00:00:00"/>
    <x v="1"/>
    <x v="23"/>
    <s v="New Orleans"/>
    <x v="2"/>
    <n v="37"/>
    <n v="136"/>
    <n v="5032"/>
    <n v="2113.44"/>
    <n v="0.42"/>
    <x v="1"/>
    <x v="4"/>
    <x v="1"/>
  </r>
  <r>
    <x v="3"/>
    <n v="1128299"/>
    <d v="2021-05-18T00:00:00"/>
    <x v="1"/>
    <x v="23"/>
    <s v="New Orleans"/>
    <x v="3"/>
    <n v="33"/>
    <n v="101"/>
    <n v="3333"/>
    <n v="1433.1899999999998"/>
    <n v="0.42999999999999994"/>
    <x v="1"/>
    <x v="4"/>
    <x v="1"/>
  </r>
  <r>
    <x v="3"/>
    <n v="1128299"/>
    <d v="2021-05-18T00:00:00"/>
    <x v="1"/>
    <x v="23"/>
    <s v="New Orleans"/>
    <x v="4"/>
    <n v="32"/>
    <n v="77"/>
    <n v="2464"/>
    <n v="1182.72"/>
    <n v="0.48"/>
    <x v="1"/>
    <x v="4"/>
    <x v="1"/>
  </r>
  <r>
    <x v="3"/>
    <n v="1128299"/>
    <d v="2021-05-18T00:00:00"/>
    <x v="1"/>
    <x v="23"/>
    <s v="New Orleans"/>
    <x v="5"/>
    <n v="46"/>
    <n v="178"/>
    <n v="8188"/>
    <n v="3275.2"/>
    <n v="0.39999999999999997"/>
    <x v="1"/>
    <x v="4"/>
    <x v="1"/>
  </r>
  <r>
    <x v="3"/>
    <n v="1128299"/>
    <d v="2021-06-17T00:00:00"/>
    <x v="1"/>
    <x v="23"/>
    <s v="New Orleans"/>
    <x v="0"/>
    <n v="47"/>
    <n v="256"/>
    <n v="12032"/>
    <n v="5655.04"/>
    <n v="0.47"/>
    <x v="1"/>
    <x v="11"/>
    <x v="1"/>
  </r>
  <r>
    <x v="3"/>
    <n v="1128299"/>
    <d v="2021-06-17T00:00:00"/>
    <x v="1"/>
    <x v="23"/>
    <s v="New Orleans"/>
    <x v="1"/>
    <n v="55"/>
    <n v="224"/>
    <n v="12320"/>
    <n v="5543.9999999999991"/>
    <n v="0.44999999999999996"/>
    <x v="1"/>
    <x v="11"/>
    <x v="1"/>
  </r>
  <r>
    <x v="3"/>
    <n v="1128299"/>
    <d v="2021-06-17T00:00:00"/>
    <x v="1"/>
    <x v="23"/>
    <s v="New Orleans"/>
    <x v="2"/>
    <n v="55"/>
    <n v="210"/>
    <n v="11550"/>
    <n v="5081.9999999999991"/>
    <n v="0.43999999999999995"/>
    <x v="1"/>
    <x v="11"/>
    <x v="1"/>
  </r>
  <r>
    <x v="3"/>
    <n v="1128299"/>
    <d v="2021-06-17T00:00:00"/>
    <x v="1"/>
    <x v="23"/>
    <s v="New Orleans"/>
    <x v="3"/>
    <n v="59"/>
    <n v="184"/>
    <n v="10856"/>
    <n v="5102.32"/>
    <n v="0.47"/>
    <x v="1"/>
    <x v="11"/>
    <x v="1"/>
  </r>
  <r>
    <x v="3"/>
    <n v="1128299"/>
    <d v="2021-06-17T00:00:00"/>
    <x v="1"/>
    <x v="23"/>
    <s v="New Orleans"/>
    <x v="4"/>
    <n v="70"/>
    <n v="153"/>
    <n v="10710"/>
    <n v="5033.7000000000007"/>
    <n v="0.47000000000000003"/>
    <x v="1"/>
    <x v="11"/>
    <x v="1"/>
  </r>
  <r>
    <x v="3"/>
    <n v="1128299"/>
    <d v="2021-06-17T00:00:00"/>
    <x v="1"/>
    <x v="23"/>
    <s v="New Orleans"/>
    <x v="5"/>
    <n v="80"/>
    <n v="248"/>
    <n v="19840"/>
    <n v="8134.4"/>
    <n v="0.41"/>
    <x v="1"/>
    <x v="11"/>
    <x v="1"/>
  </r>
  <r>
    <x v="3"/>
    <n v="1128299"/>
    <d v="2021-07-16T00:00:00"/>
    <x v="1"/>
    <x v="23"/>
    <s v="New Orleans"/>
    <x v="0"/>
    <n v="62"/>
    <n v="306"/>
    <n v="18972"/>
    <n v="8157.9599999999991"/>
    <n v="0.42999999999999994"/>
    <x v="1"/>
    <x v="5"/>
    <x v="1"/>
  </r>
  <r>
    <x v="3"/>
    <n v="1128299"/>
    <d v="2021-07-16T00:00:00"/>
    <x v="1"/>
    <x v="23"/>
    <s v="New Orleans"/>
    <x v="1"/>
    <n v="67"/>
    <n v="248"/>
    <n v="16616"/>
    <n v="7643.36"/>
    <n v="0.45999999999999996"/>
    <x v="1"/>
    <x v="5"/>
    <x v="1"/>
  </r>
  <r>
    <x v="3"/>
    <n v="1128299"/>
    <d v="2021-07-16T00:00:00"/>
    <x v="1"/>
    <x v="23"/>
    <s v="New Orleans"/>
    <x v="2"/>
    <n v="69"/>
    <n v="210"/>
    <n v="14490"/>
    <n v="6810.2999999999993"/>
    <n v="0.47"/>
    <x v="1"/>
    <x v="5"/>
    <x v="1"/>
  </r>
  <r>
    <x v="3"/>
    <n v="1128299"/>
    <d v="2021-07-16T00:00:00"/>
    <x v="1"/>
    <x v="23"/>
    <s v="New Orleans"/>
    <x v="3"/>
    <n v="62"/>
    <n v="198"/>
    <n v="12276"/>
    <n v="5524.2"/>
    <n v="0.44999999999999996"/>
    <x v="1"/>
    <x v="5"/>
    <x v="1"/>
  </r>
  <r>
    <x v="3"/>
    <n v="1128299"/>
    <d v="2021-07-16T00:00:00"/>
    <x v="1"/>
    <x v="23"/>
    <s v="New Orleans"/>
    <x v="4"/>
    <n v="73"/>
    <n v="221"/>
    <n v="16133"/>
    <n v="7905.17"/>
    <n v="0.49"/>
    <x v="1"/>
    <x v="5"/>
    <x v="1"/>
  </r>
  <r>
    <x v="3"/>
    <n v="1128299"/>
    <d v="2021-07-16T00:00:00"/>
    <x v="1"/>
    <x v="23"/>
    <s v="New Orleans"/>
    <x v="5"/>
    <n v="81"/>
    <n v="208"/>
    <n v="16848"/>
    <n v="6907.6799999999994"/>
    <n v="0.41"/>
    <x v="1"/>
    <x v="5"/>
    <x v="1"/>
  </r>
  <r>
    <x v="3"/>
    <n v="1128299"/>
    <d v="2021-08-17T00:00:00"/>
    <x v="1"/>
    <x v="23"/>
    <s v="New Orleans"/>
    <x v="0"/>
    <n v="73"/>
    <n v="255"/>
    <n v="18615"/>
    <n v="8749.0499999999993"/>
    <n v="0.47"/>
    <x v="1"/>
    <x v="6"/>
    <x v="1"/>
  </r>
  <r>
    <x v="3"/>
    <n v="1128299"/>
    <d v="2021-08-17T00:00:00"/>
    <x v="1"/>
    <x v="23"/>
    <s v="New Orleans"/>
    <x v="1"/>
    <n v="57"/>
    <n v="256"/>
    <n v="14592"/>
    <n v="6420.48"/>
    <n v="0.43999999999999995"/>
    <x v="1"/>
    <x v="6"/>
    <x v="1"/>
  </r>
  <r>
    <x v="3"/>
    <n v="1128299"/>
    <d v="2021-08-17T00:00:00"/>
    <x v="1"/>
    <x v="23"/>
    <s v="New Orleans"/>
    <x v="2"/>
    <n v="50"/>
    <n v="217"/>
    <n v="10850"/>
    <n v="4557"/>
    <n v="0.42"/>
    <x v="1"/>
    <x v="6"/>
    <x v="1"/>
  </r>
  <r>
    <x v="3"/>
    <n v="1128299"/>
    <d v="2021-08-17T00:00:00"/>
    <x v="1"/>
    <x v="23"/>
    <s v="New Orleans"/>
    <x v="3"/>
    <n v="55"/>
    <n v="143"/>
    <n v="7865"/>
    <n v="3696.5499999999997"/>
    <n v="0.47"/>
    <x v="1"/>
    <x v="6"/>
    <x v="1"/>
  </r>
  <r>
    <x v="3"/>
    <n v="1128299"/>
    <d v="2021-08-17T00:00:00"/>
    <x v="1"/>
    <x v="23"/>
    <s v="New Orleans"/>
    <x v="4"/>
    <n v="47"/>
    <n v="152"/>
    <n v="7144"/>
    <n v="3500.56"/>
    <n v="0.49"/>
    <x v="1"/>
    <x v="6"/>
    <x v="1"/>
  </r>
  <r>
    <x v="3"/>
    <n v="1128299"/>
    <d v="2021-08-17T00:00:00"/>
    <x v="1"/>
    <x v="23"/>
    <s v="New Orleans"/>
    <x v="5"/>
    <n v="46"/>
    <n v="102"/>
    <n v="4692"/>
    <n v="1782.96"/>
    <n v="0.38"/>
    <x v="1"/>
    <x v="6"/>
    <x v="1"/>
  </r>
  <r>
    <x v="3"/>
    <n v="1128299"/>
    <d v="2021-09-18T00:00:00"/>
    <x v="1"/>
    <x v="23"/>
    <s v="New Orleans"/>
    <x v="0"/>
    <n v="33"/>
    <n v="175"/>
    <n v="5775"/>
    <n v="2425.5"/>
    <n v="0.42"/>
    <x v="1"/>
    <x v="7"/>
    <x v="1"/>
  </r>
  <r>
    <x v="3"/>
    <n v="1128299"/>
    <d v="2021-09-18T00:00:00"/>
    <x v="1"/>
    <x v="23"/>
    <s v="New Orleans"/>
    <x v="1"/>
    <n v="40"/>
    <n v="175"/>
    <n v="7000"/>
    <n v="3009.9999999999995"/>
    <n v="0.42999999999999994"/>
    <x v="1"/>
    <x v="7"/>
    <x v="1"/>
  </r>
  <r>
    <x v="3"/>
    <n v="1128299"/>
    <d v="2021-09-18T00:00:00"/>
    <x v="1"/>
    <x v="23"/>
    <s v="New Orleans"/>
    <x v="2"/>
    <n v="30"/>
    <n v="96"/>
    <n v="2880"/>
    <n v="1324.8"/>
    <n v="0.45999999999999996"/>
    <x v="1"/>
    <x v="7"/>
    <x v="1"/>
  </r>
  <r>
    <x v="3"/>
    <n v="1128299"/>
    <d v="2021-09-18T00:00:00"/>
    <x v="1"/>
    <x v="23"/>
    <s v="New Orleans"/>
    <x v="3"/>
    <n v="34"/>
    <n v="80"/>
    <n v="2720"/>
    <n v="1142.3999999999999"/>
    <n v="0.42"/>
    <x v="1"/>
    <x v="7"/>
    <x v="1"/>
  </r>
  <r>
    <x v="3"/>
    <n v="1128299"/>
    <d v="2021-09-18T00:00:00"/>
    <x v="1"/>
    <x v="23"/>
    <s v="New Orleans"/>
    <x v="4"/>
    <n v="41"/>
    <n v="83"/>
    <n v="3403"/>
    <n v="1633.4399999999998"/>
    <n v="0.48"/>
    <x v="1"/>
    <x v="7"/>
    <x v="1"/>
  </r>
  <r>
    <x v="3"/>
    <n v="1128299"/>
    <d v="2021-09-18T00:00:00"/>
    <x v="1"/>
    <x v="23"/>
    <s v="New Orleans"/>
    <x v="5"/>
    <n v="30"/>
    <n v="90"/>
    <n v="2700"/>
    <n v="1080"/>
    <n v="0.39999999999999997"/>
    <x v="1"/>
    <x v="7"/>
    <x v="1"/>
  </r>
  <r>
    <x v="3"/>
    <n v="1128299"/>
    <d v="2021-10-17T00:00:00"/>
    <x v="1"/>
    <x v="23"/>
    <s v="New Orleans"/>
    <x v="0"/>
    <n v="25"/>
    <n v="124"/>
    <n v="3100"/>
    <n v="1332.9999999999998"/>
    <n v="0.42999999999999994"/>
    <x v="1"/>
    <x v="8"/>
    <x v="1"/>
  </r>
  <r>
    <x v="3"/>
    <n v="1128299"/>
    <d v="2021-10-17T00:00:00"/>
    <x v="1"/>
    <x v="23"/>
    <s v="New Orleans"/>
    <x v="1"/>
    <n v="34"/>
    <n v="184"/>
    <n v="6256"/>
    <n v="2815.2"/>
    <n v="0.44999999999999996"/>
    <x v="1"/>
    <x v="8"/>
    <x v="1"/>
  </r>
  <r>
    <x v="3"/>
    <n v="1128299"/>
    <d v="2021-10-17T00:00:00"/>
    <x v="1"/>
    <x v="23"/>
    <s v="New Orleans"/>
    <x v="2"/>
    <n v="33"/>
    <n v="128"/>
    <n v="4224"/>
    <n v="1900.7999999999997"/>
    <n v="0.44999999999999996"/>
    <x v="1"/>
    <x v="8"/>
    <x v="1"/>
  </r>
  <r>
    <x v="3"/>
    <n v="1128299"/>
    <d v="2021-10-17T00:00:00"/>
    <x v="1"/>
    <x v="23"/>
    <s v="New Orleans"/>
    <x v="3"/>
    <n v="31"/>
    <n v="120"/>
    <n v="3720"/>
    <n v="1599.5999999999997"/>
    <n v="0.42999999999999994"/>
    <x v="1"/>
    <x v="8"/>
    <x v="1"/>
  </r>
  <r>
    <x v="3"/>
    <n v="1128299"/>
    <d v="2021-10-17T00:00:00"/>
    <x v="1"/>
    <x v="23"/>
    <s v="New Orleans"/>
    <x v="4"/>
    <n v="39"/>
    <n v="112"/>
    <n v="4368"/>
    <n v="2096.64"/>
    <n v="0.48"/>
    <x v="1"/>
    <x v="8"/>
    <x v="1"/>
  </r>
  <r>
    <x v="3"/>
    <n v="1128299"/>
    <d v="2021-10-17T00:00:00"/>
    <x v="1"/>
    <x v="23"/>
    <s v="New Orleans"/>
    <x v="5"/>
    <n v="44"/>
    <n v="140"/>
    <n v="6160"/>
    <n v="2464"/>
    <n v="0.39999999999999997"/>
    <x v="1"/>
    <x v="8"/>
    <x v="1"/>
  </r>
  <r>
    <x v="3"/>
    <n v="1128299"/>
    <d v="2021-11-17T00:00:00"/>
    <x v="1"/>
    <x v="23"/>
    <s v="New Orleans"/>
    <x v="0"/>
    <n v="28"/>
    <n v="219"/>
    <n v="6132"/>
    <n v="2882.04"/>
    <n v="0.47"/>
    <x v="1"/>
    <x v="9"/>
    <x v="1"/>
  </r>
  <r>
    <x v="3"/>
    <n v="1128299"/>
    <d v="2021-11-17T00:00:00"/>
    <x v="1"/>
    <x v="23"/>
    <s v="New Orleans"/>
    <x v="1"/>
    <n v="35"/>
    <n v="224"/>
    <n v="7840"/>
    <n v="3684.7999999999997"/>
    <n v="0.47"/>
    <x v="1"/>
    <x v="9"/>
    <x v="1"/>
  </r>
  <r>
    <x v="3"/>
    <n v="1128299"/>
    <d v="2021-11-17T00:00:00"/>
    <x v="1"/>
    <x v="23"/>
    <s v="New Orleans"/>
    <x v="2"/>
    <n v="30"/>
    <n v="158"/>
    <n v="4740"/>
    <n v="2180.3999999999996"/>
    <n v="0.45999999999999996"/>
    <x v="1"/>
    <x v="9"/>
    <x v="1"/>
  </r>
  <r>
    <x v="3"/>
    <n v="1128299"/>
    <d v="2021-11-17T00:00:00"/>
    <x v="1"/>
    <x v="23"/>
    <s v="New Orleans"/>
    <x v="3"/>
    <n v="40"/>
    <n v="155"/>
    <n v="6200"/>
    <n v="2852"/>
    <n v="0.45999999999999996"/>
    <x v="1"/>
    <x v="9"/>
    <x v="1"/>
  </r>
  <r>
    <x v="3"/>
    <n v="1128299"/>
    <d v="2021-11-17T00:00:00"/>
    <x v="1"/>
    <x v="23"/>
    <s v="New Orleans"/>
    <x v="4"/>
    <n v="53"/>
    <n v="147"/>
    <n v="7791"/>
    <n v="3661.7700000000004"/>
    <n v="0.47000000000000003"/>
    <x v="1"/>
    <x v="9"/>
    <x v="1"/>
  </r>
  <r>
    <x v="3"/>
    <n v="1128299"/>
    <d v="2021-11-17T00:00:00"/>
    <x v="1"/>
    <x v="23"/>
    <s v="New Orleans"/>
    <x v="5"/>
    <n v="64"/>
    <n v="180"/>
    <n v="11520"/>
    <n v="4723.2"/>
    <n v="0.41"/>
    <x v="1"/>
    <x v="9"/>
    <x v="1"/>
  </r>
  <r>
    <x v="3"/>
    <n v="1128299"/>
    <d v="2021-12-16T00:00:00"/>
    <x v="1"/>
    <x v="23"/>
    <s v="New Orleans"/>
    <x v="0"/>
    <n v="46"/>
    <n v="272"/>
    <n v="12512"/>
    <n v="5755.5199999999995"/>
    <n v="0.45999999999999996"/>
    <x v="1"/>
    <x v="10"/>
    <x v="1"/>
  </r>
  <r>
    <x v="3"/>
    <n v="1128299"/>
    <d v="2021-12-16T00:00:00"/>
    <x v="1"/>
    <x v="23"/>
    <s v="New Orleans"/>
    <x v="1"/>
    <n v="52"/>
    <n v="248"/>
    <n v="12896"/>
    <n v="5674.2399999999989"/>
    <n v="0.43999999999999995"/>
    <x v="1"/>
    <x v="10"/>
    <x v="1"/>
  </r>
  <r>
    <x v="0"/>
    <n v="1128299"/>
    <d v="2021-12-16T00:00:00"/>
    <x v="1"/>
    <x v="23"/>
    <s v="New Orleans"/>
    <x v="2"/>
    <n v="53"/>
    <n v="192"/>
    <n v="10176"/>
    <n v="4375.6799999999994"/>
    <n v="0.42999999999999994"/>
    <x v="1"/>
    <x v="10"/>
    <x v="1"/>
  </r>
  <r>
    <x v="0"/>
    <n v="1128299"/>
    <d v="2021-12-16T00:00:00"/>
    <x v="1"/>
    <x v="23"/>
    <s v="New Orleans"/>
    <x v="3"/>
    <n v="53"/>
    <n v="192"/>
    <n v="10176"/>
    <n v="4782.7199999999993"/>
    <n v="0.47"/>
    <x v="1"/>
    <x v="10"/>
    <x v="1"/>
  </r>
  <r>
    <x v="0"/>
    <n v="1128299"/>
    <d v="2021-12-16T00:00:00"/>
    <x v="1"/>
    <x v="23"/>
    <s v="New Orleans"/>
    <x v="4"/>
    <n v="55"/>
    <n v="168"/>
    <n v="9240"/>
    <n v="4435.2"/>
    <n v="0.48"/>
    <x v="1"/>
    <x v="10"/>
    <x v="1"/>
  </r>
  <r>
    <x v="0"/>
    <n v="1128299"/>
    <d v="2021-12-16T00:00:00"/>
    <x v="1"/>
    <x v="23"/>
    <s v="New Orleans"/>
    <x v="5"/>
    <n v="59"/>
    <n v="194"/>
    <n v="11446"/>
    <n v="4578.3999999999996"/>
    <n v="0.39999999999999997"/>
    <x v="1"/>
    <x v="10"/>
    <x v="1"/>
  </r>
  <r>
    <x v="0"/>
    <n v="1197831"/>
    <d v="2021-01-05T00:00:00"/>
    <x v="1"/>
    <x v="23"/>
    <s v="New Orleans"/>
    <x v="0"/>
    <n v="14"/>
    <n v="223"/>
    <n v="3122"/>
    <n v="1061.4799999999998"/>
    <n v="0.33999999999999997"/>
    <x v="1"/>
    <x v="0"/>
    <x v="1"/>
  </r>
  <r>
    <x v="0"/>
    <n v="1197831"/>
    <d v="2021-01-05T00:00:00"/>
    <x v="1"/>
    <x v="23"/>
    <s v="New Orleans"/>
    <x v="1"/>
    <n v="20"/>
    <n v="209"/>
    <n v="4180"/>
    <n v="1504.8"/>
    <n v="0.36"/>
    <x v="1"/>
    <x v="0"/>
    <x v="1"/>
  </r>
  <r>
    <x v="0"/>
    <n v="1197831"/>
    <d v="2021-01-05T00:00:00"/>
    <x v="1"/>
    <x v="23"/>
    <s v="New Orleans"/>
    <x v="2"/>
    <n v="21"/>
    <n v="162"/>
    <n v="3402"/>
    <n v="1258.74"/>
    <n v="0.37"/>
    <x v="1"/>
    <x v="0"/>
    <x v="1"/>
  </r>
  <r>
    <x v="0"/>
    <n v="1197831"/>
    <d v="2021-01-05T00:00:00"/>
    <x v="1"/>
    <x v="23"/>
    <s v="New Orleans"/>
    <x v="3"/>
    <n v="26"/>
    <n v="166"/>
    <n v="4316"/>
    <n v="1812.7200000000003"/>
    <n v="0.42000000000000004"/>
    <x v="1"/>
    <x v="0"/>
    <x v="1"/>
  </r>
  <r>
    <x v="0"/>
    <n v="1197831"/>
    <d v="2021-01-05T00:00:00"/>
    <x v="1"/>
    <x v="23"/>
    <s v="New Orleans"/>
    <x v="4"/>
    <n v="28"/>
    <n v="111"/>
    <n v="3108"/>
    <n v="870.24000000000012"/>
    <n v="0.28000000000000003"/>
    <x v="1"/>
    <x v="0"/>
    <x v="1"/>
  </r>
  <r>
    <x v="3"/>
    <n v="1197831"/>
    <d v="2021-01-05T00:00:00"/>
    <x v="1"/>
    <x v="23"/>
    <s v="New Orleans"/>
    <x v="5"/>
    <n v="23"/>
    <n v="147"/>
    <n v="3381"/>
    <n v="1690.5"/>
    <n v="0.5"/>
    <x v="1"/>
    <x v="0"/>
    <x v="1"/>
  </r>
  <r>
    <x v="0"/>
    <n v="1197831"/>
    <d v="2021-02-04T00:00:00"/>
    <x v="1"/>
    <x v="23"/>
    <s v="New Orleans"/>
    <x v="0"/>
    <n v="18"/>
    <n v="200"/>
    <n v="3600"/>
    <n v="1152"/>
    <n v="0.32"/>
    <x v="1"/>
    <x v="1"/>
    <x v="1"/>
  </r>
  <r>
    <x v="0"/>
    <n v="1197831"/>
    <d v="2021-02-04T00:00:00"/>
    <x v="1"/>
    <x v="23"/>
    <s v="New Orleans"/>
    <x v="1"/>
    <n v="28"/>
    <n v="180"/>
    <n v="5040"/>
    <n v="1663.1999999999998"/>
    <n v="0.32999999999999996"/>
    <x v="1"/>
    <x v="1"/>
    <x v="1"/>
  </r>
  <r>
    <x v="0"/>
    <n v="1197831"/>
    <d v="2021-02-04T00:00:00"/>
    <x v="1"/>
    <x v="23"/>
    <s v="New Orleans"/>
    <x v="2"/>
    <n v="28"/>
    <n v="128"/>
    <n v="3584"/>
    <n v="1254.3999999999999"/>
    <n v="0.35"/>
    <x v="1"/>
    <x v="1"/>
    <x v="1"/>
  </r>
  <r>
    <x v="0"/>
    <n v="1197831"/>
    <d v="2021-02-04T00:00:00"/>
    <x v="2"/>
    <x v="24"/>
    <s v="Boise"/>
    <x v="3"/>
    <n v="27"/>
    <n v="116"/>
    <n v="3132"/>
    <n v="1315.44"/>
    <n v="0.42000000000000004"/>
    <x v="1"/>
    <x v="1"/>
    <x v="1"/>
  </r>
  <r>
    <x v="0"/>
    <n v="1197831"/>
    <d v="2021-02-04T00:00:00"/>
    <x v="2"/>
    <x v="24"/>
    <s v="Boise"/>
    <x v="4"/>
    <n v="31"/>
    <n v="88"/>
    <n v="2728"/>
    <n v="818.4"/>
    <n v="0.3"/>
    <x v="1"/>
    <x v="1"/>
    <x v="1"/>
  </r>
  <r>
    <x v="0"/>
    <n v="1197831"/>
    <d v="2021-02-04T00:00:00"/>
    <x v="2"/>
    <x v="24"/>
    <s v="Boise"/>
    <x v="5"/>
    <n v="26"/>
    <n v="135"/>
    <n v="3510"/>
    <n v="1825.2"/>
    <n v="0.52"/>
    <x v="1"/>
    <x v="1"/>
    <x v="1"/>
  </r>
  <r>
    <x v="0"/>
    <n v="1197831"/>
    <d v="2021-03-06T00:00:00"/>
    <x v="2"/>
    <x v="24"/>
    <s v="Boise"/>
    <x v="0"/>
    <n v="21"/>
    <n v="200"/>
    <n v="4200"/>
    <n v="1554"/>
    <n v="0.37"/>
    <x v="1"/>
    <x v="2"/>
    <x v="1"/>
  </r>
  <r>
    <x v="0"/>
    <n v="1197831"/>
    <d v="2021-03-06T00:00:00"/>
    <x v="2"/>
    <x v="24"/>
    <s v="Boise"/>
    <x v="1"/>
    <n v="27"/>
    <n v="188"/>
    <n v="5076"/>
    <n v="1979.6399999999999"/>
    <n v="0.38999999999999996"/>
    <x v="1"/>
    <x v="2"/>
    <x v="1"/>
  </r>
  <r>
    <x v="0"/>
    <n v="1197831"/>
    <d v="2021-03-06T00:00:00"/>
    <x v="2"/>
    <x v="24"/>
    <s v="Boise"/>
    <x v="2"/>
    <n v="20"/>
    <n v="135"/>
    <n v="2700"/>
    <n v="1026"/>
    <n v="0.38"/>
    <x v="1"/>
    <x v="2"/>
    <x v="1"/>
  </r>
  <r>
    <x v="0"/>
    <n v="1197831"/>
    <d v="2021-03-06T00:00:00"/>
    <x v="2"/>
    <x v="24"/>
    <s v="Boise"/>
    <x v="3"/>
    <n v="26"/>
    <n v="112"/>
    <n v="2912"/>
    <n v="1368.64"/>
    <n v="0.47000000000000003"/>
    <x v="1"/>
    <x v="2"/>
    <x v="1"/>
  </r>
  <r>
    <x v="3"/>
    <n v="1197831"/>
    <d v="2021-03-06T00:00:00"/>
    <x v="2"/>
    <x v="24"/>
    <s v="Boise"/>
    <x v="4"/>
    <n v="32"/>
    <n v="88"/>
    <n v="2816"/>
    <n v="985.59999999999991"/>
    <n v="0.35"/>
    <x v="1"/>
    <x v="2"/>
    <x v="1"/>
  </r>
  <r>
    <x v="3"/>
    <n v="1197831"/>
    <d v="2021-03-06T00:00:00"/>
    <x v="2"/>
    <x v="24"/>
    <s v="Boise"/>
    <x v="5"/>
    <n v="25"/>
    <n v="124"/>
    <n v="3100"/>
    <n v="1643"/>
    <n v="0.53"/>
    <x v="1"/>
    <x v="2"/>
    <x v="1"/>
  </r>
  <r>
    <x v="3"/>
    <n v="1197831"/>
    <d v="2021-04-05T00:00:00"/>
    <x v="2"/>
    <x v="24"/>
    <s v="Boise"/>
    <x v="0"/>
    <n v="15"/>
    <n v="215"/>
    <n v="3225"/>
    <n v="1354.5"/>
    <n v="0.42"/>
    <x v="1"/>
    <x v="3"/>
    <x v="1"/>
  </r>
  <r>
    <x v="3"/>
    <n v="1197831"/>
    <d v="2021-04-05T00:00:00"/>
    <x v="2"/>
    <x v="24"/>
    <s v="Boise"/>
    <x v="1"/>
    <n v="21"/>
    <n v="215"/>
    <n v="4515"/>
    <n v="1760.85"/>
    <n v="0.38999999999999996"/>
    <x v="1"/>
    <x v="3"/>
    <x v="1"/>
  </r>
  <r>
    <x v="3"/>
    <n v="1197831"/>
    <d v="2021-04-05T00:00:00"/>
    <x v="2"/>
    <x v="24"/>
    <s v="Boise"/>
    <x v="2"/>
    <n v="19"/>
    <n v="162"/>
    <n v="3078"/>
    <n v="1138.8599999999999"/>
    <n v="0.37"/>
    <x v="1"/>
    <x v="3"/>
    <x v="1"/>
  </r>
  <r>
    <x v="3"/>
    <n v="1197831"/>
    <d v="2021-04-05T00:00:00"/>
    <x v="2"/>
    <x v="24"/>
    <s v="Boise"/>
    <x v="3"/>
    <n v="20"/>
    <n v="116"/>
    <n v="2320"/>
    <n v="1136.8"/>
    <n v="0.49"/>
    <x v="1"/>
    <x v="3"/>
    <x v="1"/>
  </r>
  <r>
    <x v="3"/>
    <n v="1197831"/>
    <d v="2021-04-05T00:00:00"/>
    <x v="2"/>
    <x v="24"/>
    <s v="Boise"/>
    <x v="4"/>
    <n v="27"/>
    <n v="91"/>
    <n v="2457"/>
    <n v="786.24"/>
    <n v="0.32"/>
    <x v="1"/>
    <x v="3"/>
    <x v="1"/>
  </r>
  <r>
    <x v="3"/>
    <n v="1197831"/>
    <d v="2021-04-05T00:00:00"/>
    <x v="2"/>
    <x v="24"/>
    <s v="Boise"/>
    <x v="5"/>
    <n v="23"/>
    <n v="176"/>
    <n v="4048"/>
    <n v="2307.36"/>
    <n v="0.57000000000000006"/>
    <x v="1"/>
    <x v="3"/>
    <x v="1"/>
  </r>
  <r>
    <x v="3"/>
    <n v="1197831"/>
    <d v="2021-05-05T00:00:00"/>
    <x v="2"/>
    <x v="24"/>
    <s v="Boise"/>
    <x v="0"/>
    <n v="14"/>
    <n v="210"/>
    <n v="2940"/>
    <n v="1234.8"/>
    <n v="0.42"/>
    <x v="1"/>
    <x v="4"/>
    <x v="1"/>
  </r>
  <r>
    <x v="3"/>
    <n v="1197831"/>
    <d v="2021-05-05T00:00:00"/>
    <x v="2"/>
    <x v="24"/>
    <s v="Boise"/>
    <x v="1"/>
    <n v="22"/>
    <n v="247"/>
    <n v="5434"/>
    <n v="2227.94"/>
    <n v="0.41"/>
    <x v="1"/>
    <x v="4"/>
    <x v="1"/>
  </r>
  <r>
    <x v="3"/>
    <n v="1197831"/>
    <d v="2021-05-05T00:00:00"/>
    <x v="2"/>
    <x v="24"/>
    <s v="Boise"/>
    <x v="2"/>
    <n v="18"/>
    <n v="184"/>
    <n v="3312"/>
    <n v="1291.6799999999998"/>
    <n v="0.38999999999999996"/>
    <x v="1"/>
    <x v="4"/>
    <x v="1"/>
  </r>
  <r>
    <x v="3"/>
    <n v="1197831"/>
    <d v="2021-05-05T00:00:00"/>
    <x v="2"/>
    <x v="24"/>
    <s v="Boise"/>
    <x v="3"/>
    <n v="24"/>
    <n v="155"/>
    <n v="3720"/>
    <n v="1860"/>
    <n v="0.5"/>
    <x v="1"/>
    <x v="4"/>
    <x v="1"/>
  </r>
  <r>
    <x v="3"/>
    <n v="1197831"/>
    <d v="2021-05-05T00:00:00"/>
    <x v="2"/>
    <x v="24"/>
    <s v="Boise"/>
    <x v="4"/>
    <n v="34"/>
    <n v="120"/>
    <n v="4080"/>
    <n v="1428"/>
    <n v="0.35"/>
    <x v="1"/>
    <x v="4"/>
    <x v="1"/>
  </r>
  <r>
    <x v="3"/>
    <n v="1197831"/>
    <d v="2021-05-05T00:00:00"/>
    <x v="2"/>
    <x v="24"/>
    <s v="Boise"/>
    <x v="5"/>
    <n v="33"/>
    <n v="240"/>
    <n v="7920"/>
    <n v="4356"/>
    <n v="0.55000000000000004"/>
    <x v="1"/>
    <x v="4"/>
    <x v="1"/>
  </r>
  <r>
    <x v="3"/>
    <n v="1197831"/>
    <d v="2021-06-04T00:00:00"/>
    <x v="2"/>
    <x v="24"/>
    <s v="Boise"/>
    <x v="0"/>
    <n v="31"/>
    <n v="233"/>
    <n v="7223"/>
    <n v="2744.7400000000002"/>
    <n v="0.38"/>
    <x v="1"/>
    <x v="11"/>
    <x v="1"/>
  </r>
  <r>
    <x v="3"/>
    <n v="1197831"/>
    <d v="2021-06-04T00:00:00"/>
    <x v="2"/>
    <x v="24"/>
    <s v="Boise"/>
    <x v="1"/>
    <n v="35"/>
    <n v="263"/>
    <n v="9205"/>
    <n v="3774.0499999999997"/>
    <n v="0.41"/>
    <x v="1"/>
    <x v="11"/>
    <x v="1"/>
  </r>
  <r>
    <x v="3"/>
    <n v="1197831"/>
    <d v="2021-06-04T00:00:00"/>
    <x v="2"/>
    <x v="24"/>
    <s v="Boise"/>
    <x v="2"/>
    <n v="34"/>
    <n v="186"/>
    <n v="6324"/>
    <n v="2592.8399999999997"/>
    <n v="0.41"/>
    <x v="1"/>
    <x v="11"/>
    <x v="1"/>
  </r>
  <r>
    <x v="3"/>
    <n v="1197831"/>
    <d v="2021-06-04T00:00:00"/>
    <x v="2"/>
    <x v="24"/>
    <s v="Boise"/>
    <x v="3"/>
    <n v="33"/>
    <n v="187"/>
    <n v="6171"/>
    <n v="3023.79"/>
    <n v="0.49"/>
    <x v="1"/>
    <x v="11"/>
    <x v="1"/>
  </r>
  <r>
    <x v="3"/>
    <n v="1197831"/>
    <d v="2021-06-04T00:00:00"/>
    <x v="2"/>
    <x v="24"/>
    <s v="Boise"/>
    <x v="4"/>
    <n v="43"/>
    <n v="158"/>
    <n v="6794"/>
    <n v="2309.9599999999996"/>
    <n v="0.33999999999999997"/>
    <x v="1"/>
    <x v="11"/>
    <x v="1"/>
  </r>
  <r>
    <x v="3"/>
    <n v="1197831"/>
    <d v="2021-06-04T00:00:00"/>
    <x v="2"/>
    <x v="24"/>
    <s v="Boise"/>
    <x v="5"/>
    <n v="39"/>
    <n v="248"/>
    <n v="9672"/>
    <n v="5319.6"/>
    <n v="0.55000000000000004"/>
    <x v="1"/>
    <x v="11"/>
    <x v="1"/>
  </r>
  <r>
    <x v="3"/>
    <n v="1197831"/>
    <d v="2021-07-06T00:00:00"/>
    <x v="2"/>
    <x v="24"/>
    <s v="Boise"/>
    <x v="0"/>
    <n v="35"/>
    <n v="264"/>
    <n v="9240"/>
    <n v="4250.3999999999996"/>
    <n v="0.45999999999999996"/>
    <x v="1"/>
    <x v="5"/>
    <x v="1"/>
  </r>
  <r>
    <x v="3"/>
    <n v="1197831"/>
    <d v="2021-07-06T00:00:00"/>
    <x v="2"/>
    <x v="24"/>
    <s v="Boise"/>
    <x v="1"/>
    <n v="40"/>
    <n v="271"/>
    <n v="10840"/>
    <n v="4661.1999999999989"/>
    <n v="0.42999999999999994"/>
    <x v="1"/>
    <x v="5"/>
    <x v="1"/>
  </r>
  <r>
    <x v="3"/>
    <n v="1197831"/>
    <d v="2021-07-06T00:00:00"/>
    <x v="2"/>
    <x v="24"/>
    <s v="Boise"/>
    <x v="2"/>
    <n v="34"/>
    <n v="278"/>
    <n v="9452"/>
    <n v="3969.8399999999997"/>
    <n v="0.42"/>
    <x v="1"/>
    <x v="5"/>
    <x v="1"/>
  </r>
  <r>
    <x v="3"/>
    <n v="1197831"/>
    <d v="2021-07-06T00:00:00"/>
    <x v="2"/>
    <x v="24"/>
    <s v="Boise"/>
    <x v="3"/>
    <n v="38"/>
    <n v="158"/>
    <n v="6004"/>
    <n v="3182.1200000000003"/>
    <n v="0.53"/>
    <x v="1"/>
    <x v="5"/>
    <x v="1"/>
  </r>
  <r>
    <x v="3"/>
    <n v="1197831"/>
    <d v="2021-07-06T00:00:00"/>
    <x v="2"/>
    <x v="24"/>
    <s v="Boise"/>
    <x v="4"/>
    <n v="43"/>
    <n v="173"/>
    <n v="7439"/>
    <n v="2975.6"/>
    <n v="0.39999999999999997"/>
    <x v="1"/>
    <x v="5"/>
    <x v="1"/>
  </r>
  <r>
    <x v="0"/>
    <n v="1197831"/>
    <d v="2021-07-06T00:00:00"/>
    <x v="2"/>
    <x v="24"/>
    <s v="Boise"/>
    <x v="5"/>
    <n v="51"/>
    <n v="264"/>
    <n v="13464"/>
    <n v="7943.7600000000011"/>
    <n v="0.59000000000000008"/>
    <x v="1"/>
    <x v="5"/>
    <x v="1"/>
  </r>
  <r>
    <x v="0"/>
    <n v="1197831"/>
    <d v="2021-08-08T00:00:00"/>
    <x v="2"/>
    <x v="24"/>
    <s v="Boise"/>
    <x v="0"/>
    <n v="38"/>
    <n v="233"/>
    <n v="8854"/>
    <n v="3718.68"/>
    <n v="0.42"/>
    <x v="1"/>
    <x v="6"/>
    <x v="1"/>
  </r>
  <r>
    <x v="0"/>
    <n v="1197831"/>
    <d v="2021-08-08T00:00:00"/>
    <x v="2"/>
    <x v="24"/>
    <s v="Boise"/>
    <x v="1"/>
    <n v="37"/>
    <n v="255"/>
    <n v="9435"/>
    <n v="4057.0499999999993"/>
    <n v="0.42999999999999994"/>
    <x v="1"/>
    <x v="6"/>
    <x v="1"/>
  </r>
  <r>
    <x v="0"/>
    <n v="1197831"/>
    <d v="2021-08-08T00:00:00"/>
    <x v="2"/>
    <x v="24"/>
    <s v="Boise"/>
    <x v="2"/>
    <n v="39"/>
    <n v="305"/>
    <n v="11895"/>
    <n v="5114.8499999999995"/>
    <n v="0.42999999999999994"/>
    <x v="1"/>
    <x v="6"/>
    <x v="1"/>
  </r>
  <r>
    <x v="0"/>
    <n v="1197831"/>
    <d v="2021-08-08T00:00:00"/>
    <x v="2"/>
    <x v="24"/>
    <s v="Boise"/>
    <x v="3"/>
    <n v="33"/>
    <n v="162"/>
    <n v="5346"/>
    <n v="2940.3"/>
    <n v="0.55000000000000004"/>
    <x v="1"/>
    <x v="6"/>
    <x v="1"/>
  </r>
  <r>
    <x v="2"/>
    <n v="1197831"/>
    <d v="2021-08-08T00:00:00"/>
    <x v="2"/>
    <x v="24"/>
    <s v="Boise"/>
    <x v="4"/>
    <n v="39"/>
    <n v="166"/>
    <n v="6474"/>
    <n v="2719.08"/>
    <n v="0.42"/>
    <x v="1"/>
    <x v="6"/>
    <x v="1"/>
  </r>
  <r>
    <x v="2"/>
    <n v="1197831"/>
    <d v="2021-08-08T00:00:00"/>
    <x v="2"/>
    <x v="24"/>
    <s v="Boise"/>
    <x v="5"/>
    <n v="44"/>
    <n v="239"/>
    <n v="10516"/>
    <n v="6414.7600000000011"/>
    <n v="0.6100000000000001"/>
    <x v="1"/>
    <x v="6"/>
    <x v="1"/>
  </r>
  <r>
    <x v="2"/>
    <n v="1197831"/>
    <d v="2021-09-05T00:00:00"/>
    <x v="2"/>
    <x v="24"/>
    <s v="Boise"/>
    <x v="0"/>
    <n v="41"/>
    <n v="230"/>
    <n v="9430"/>
    <n v="4337.7999999999993"/>
    <n v="0.45999999999999996"/>
    <x v="1"/>
    <x v="7"/>
    <x v="1"/>
  </r>
  <r>
    <x v="2"/>
    <n v="1197831"/>
    <d v="2021-09-05T00:00:00"/>
    <x v="2"/>
    <x v="24"/>
    <s v="Boise"/>
    <x v="1"/>
    <n v="38"/>
    <n v="219"/>
    <n v="8322"/>
    <n v="3578.4599999999996"/>
    <n v="0.42999999999999994"/>
    <x v="1"/>
    <x v="7"/>
    <x v="1"/>
  </r>
  <r>
    <x v="2"/>
    <n v="1197831"/>
    <d v="2021-09-05T00:00:00"/>
    <x v="2"/>
    <x v="24"/>
    <s v="Boise"/>
    <x v="2"/>
    <n v="43"/>
    <n v="203"/>
    <n v="8729"/>
    <n v="3928.0499999999997"/>
    <n v="0.44999999999999996"/>
    <x v="1"/>
    <x v="7"/>
    <x v="1"/>
  </r>
  <r>
    <x v="2"/>
    <n v="1197831"/>
    <d v="2021-09-05T00:00:00"/>
    <x v="2"/>
    <x v="24"/>
    <s v="Boise"/>
    <x v="3"/>
    <n v="40"/>
    <n v="136"/>
    <n v="5440"/>
    <n v="2992.0000000000005"/>
    <n v="0.55000000000000004"/>
    <x v="1"/>
    <x v="7"/>
    <x v="1"/>
  </r>
  <r>
    <x v="2"/>
    <n v="1197831"/>
    <d v="2021-09-05T00:00:00"/>
    <x v="2"/>
    <x v="24"/>
    <s v="Boise"/>
    <x v="4"/>
    <n v="42"/>
    <n v="140"/>
    <n v="5880"/>
    <n v="2410.7999999999997"/>
    <n v="0.41"/>
    <x v="1"/>
    <x v="7"/>
    <x v="1"/>
  </r>
  <r>
    <x v="2"/>
    <n v="1197831"/>
    <d v="2021-09-05T00:00:00"/>
    <x v="2"/>
    <x v="24"/>
    <s v="Boise"/>
    <x v="5"/>
    <n v="36"/>
    <n v="200"/>
    <n v="7200"/>
    <n v="4176.0000000000009"/>
    <n v="0.58000000000000007"/>
    <x v="1"/>
    <x v="7"/>
    <x v="1"/>
  </r>
  <r>
    <x v="2"/>
    <n v="1197831"/>
    <d v="2021-10-04T00:00:00"/>
    <x v="2"/>
    <x v="24"/>
    <s v="Boise"/>
    <x v="0"/>
    <n v="30"/>
    <n v="201"/>
    <n v="6030"/>
    <n v="2773.7999999999997"/>
    <n v="0.45999999999999996"/>
    <x v="1"/>
    <x v="8"/>
    <x v="1"/>
  </r>
  <r>
    <x v="2"/>
    <n v="1197831"/>
    <d v="2021-10-04T00:00:00"/>
    <x v="2"/>
    <x v="24"/>
    <s v="Boise"/>
    <x v="1"/>
    <n v="27"/>
    <n v="190"/>
    <n v="5130"/>
    <n v="2205.8999999999996"/>
    <n v="0.42999999999999994"/>
    <x v="1"/>
    <x v="8"/>
    <x v="1"/>
  </r>
  <r>
    <x v="2"/>
    <n v="1197831"/>
    <d v="2021-10-04T00:00:00"/>
    <x v="2"/>
    <x v="24"/>
    <s v="Boise"/>
    <x v="2"/>
    <n v="31"/>
    <n v="179"/>
    <n v="5549"/>
    <n v="2330.58"/>
    <n v="0.42"/>
    <x v="1"/>
    <x v="8"/>
    <x v="1"/>
  </r>
  <r>
    <x v="2"/>
    <n v="1197831"/>
    <d v="2021-10-04T00:00:00"/>
    <x v="2"/>
    <x v="24"/>
    <s v="Boise"/>
    <x v="3"/>
    <n v="35"/>
    <n v="116"/>
    <n v="4060"/>
    <n v="2151.8000000000002"/>
    <n v="0.53"/>
    <x v="1"/>
    <x v="8"/>
    <x v="1"/>
  </r>
  <r>
    <x v="2"/>
    <n v="1197831"/>
    <d v="2021-10-04T00:00:00"/>
    <x v="2"/>
    <x v="24"/>
    <s v="Boise"/>
    <x v="4"/>
    <n v="25"/>
    <n v="123"/>
    <n v="3075"/>
    <n v="1199.2499999999998"/>
    <n v="0.38999999999999996"/>
    <x v="1"/>
    <x v="8"/>
    <x v="1"/>
  </r>
  <r>
    <x v="2"/>
    <n v="1197831"/>
    <d v="2021-10-04T00:00:00"/>
    <x v="2"/>
    <x v="24"/>
    <s v="Boise"/>
    <x v="5"/>
    <n v="34"/>
    <n v="179"/>
    <n v="6086"/>
    <n v="3590.7400000000007"/>
    <n v="0.59000000000000008"/>
    <x v="1"/>
    <x v="8"/>
    <x v="1"/>
  </r>
  <r>
    <x v="2"/>
    <n v="1197831"/>
    <d v="2021-11-05T00:00:00"/>
    <x v="2"/>
    <x v="24"/>
    <s v="Boise"/>
    <x v="0"/>
    <n v="27"/>
    <n v="203"/>
    <n v="5481"/>
    <n v="2521.2599999999998"/>
    <n v="0.45999999999999996"/>
    <x v="1"/>
    <x v="9"/>
    <x v="1"/>
  </r>
  <r>
    <x v="2"/>
    <n v="1197831"/>
    <d v="2021-11-05T00:00:00"/>
    <x v="2"/>
    <x v="24"/>
    <s v="Boise"/>
    <x v="1"/>
    <n v="28"/>
    <n v="223"/>
    <n v="6244"/>
    <n v="2684.9199999999996"/>
    <n v="0.42999999999999994"/>
    <x v="1"/>
    <x v="9"/>
    <x v="1"/>
  </r>
  <r>
    <x v="2"/>
    <n v="1197831"/>
    <d v="2021-11-05T00:00:00"/>
    <x v="2"/>
    <x v="24"/>
    <s v="Boise"/>
    <x v="2"/>
    <n v="42"/>
    <n v="210"/>
    <n v="8820"/>
    <n v="3704.3999999999996"/>
    <n v="0.42"/>
    <x v="1"/>
    <x v="9"/>
    <x v="1"/>
  </r>
  <r>
    <x v="2"/>
    <n v="1197831"/>
    <d v="2021-11-05T00:00:00"/>
    <x v="2"/>
    <x v="24"/>
    <s v="Boise"/>
    <x v="3"/>
    <n v="43"/>
    <n v="158"/>
    <n v="6794"/>
    <n v="3532.88"/>
    <n v="0.52"/>
    <x v="1"/>
    <x v="9"/>
    <x v="1"/>
  </r>
  <r>
    <x v="2"/>
    <n v="1197831"/>
    <d v="2021-11-05T00:00:00"/>
    <x v="2"/>
    <x v="24"/>
    <s v="Boise"/>
    <x v="4"/>
    <n v="41"/>
    <n v="149"/>
    <n v="6109"/>
    <n v="2321.42"/>
    <n v="0.38"/>
    <x v="1"/>
    <x v="9"/>
    <x v="1"/>
  </r>
  <r>
    <x v="2"/>
    <n v="1197831"/>
    <d v="2021-11-05T00:00:00"/>
    <x v="2"/>
    <x v="24"/>
    <s v="Boise"/>
    <x v="5"/>
    <n v="51"/>
    <n v="194"/>
    <n v="9894"/>
    <n v="5837.4600000000009"/>
    <n v="0.59000000000000008"/>
    <x v="1"/>
    <x v="9"/>
    <x v="1"/>
  </r>
  <r>
    <x v="0"/>
    <n v="1197831"/>
    <d v="2021-12-04T00:00:00"/>
    <x v="2"/>
    <x v="24"/>
    <s v="Boise"/>
    <x v="0"/>
    <n v="40"/>
    <n v="240"/>
    <n v="9600"/>
    <n v="4320"/>
    <n v="0.44999999999999996"/>
    <x v="1"/>
    <x v="10"/>
    <x v="1"/>
  </r>
  <r>
    <x v="0"/>
    <n v="1197831"/>
    <d v="2021-12-04T00:00:00"/>
    <x v="2"/>
    <x v="24"/>
    <s v="Boise"/>
    <x v="1"/>
    <n v="41"/>
    <n v="240"/>
    <n v="9840"/>
    <n v="4526.3999999999996"/>
    <n v="0.45999999999999996"/>
    <x v="1"/>
    <x v="10"/>
    <x v="1"/>
  </r>
  <r>
    <x v="0"/>
    <n v="1197831"/>
    <d v="2021-12-04T00:00:00"/>
    <x v="2"/>
    <x v="24"/>
    <s v="Boise"/>
    <x v="2"/>
    <n v="47"/>
    <n v="223"/>
    <n v="10481"/>
    <n v="4611.6399999999994"/>
    <n v="0.43999999999999995"/>
    <x v="1"/>
    <x v="10"/>
    <x v="1"/>
  </r>
  <r>
    <x v="0"/>
    <n v="1197831"/>
    <d v="2021-12-04T00:00:00"/>
    <x v="2"/>
    <x v="24"/>
    <s v="Boise"/>
    <x v="3"/>
    <n v="44"/>
    <n v="184"/>
    <n v="8096"/>
    <n v="4209.92"/>
    <n v="0.52"/>
    <x v="1"/>
    <x v="10"/>
    <x v="1"/>
  </r>
  <r>
    <x v="0"/>
    <n v="1197831"/>
    <d v="2021-12-04T00:00:00"/>
    <x v="2"/>
    <x v="24"/>
    <s v="Boise"/>
    <x v="4"/>
    <n v="43"/>
    <n v="147"/>
    <n v="6321"/>
    <n v="2591.6099999999997"/>
    <n v="0.41"/>
    <x v="1"/>
    <x v="10"/>
    <x v="1"/>
  </r>
  <r>
    <x v="0"/>
    <n v="1197831"/>
    <d v="2021-12-04T00:00:00"/>
    <x v="2"/>
    <x v="24"/>
    <s v="Boise"/>
    <x v="5"/>
    <n v="47"/>
    <n v="232"/>
    <n v="10904"/>
    <n v="6651.4400000000014"/>
    <n v="0.6100000000000001"/>
    <x v="1"/>
    <x v="10"/>
    <x v="1"/>
  </r>
  <r>
    <x v="0"/>
    <n v="1128299"/>
    <d v="2021-01-23T00:00:00"/>
    <x v="2"/>
    <x v="24"/>
    <s v="Boise"/>
    <x v="0"/>
    <n v="23"/>
    <n v="136"/>
    <n v="3128"/>
    <n v="1251.1999999999998"/>
    <n v="0.39999999999999997"/>
    <x v="1"/>
    <x v="0"/>
    <x v="1"/>
  </r>
  <r>
    <x v="0"/>
    <n v="1128299"/>
    <d v="2021-01-23T00:00:00"/>
    <x v="2"/>
    <x v="24"/>
    <s v="Boise"/>
    <x v="1"/>
    <n v="30"/>
    <n v="140"/>
    <n v="4200"/>
    <n v="1806.0000000000002"/>
    <n v="0.43000000000000005"/>
    <x v="1"/>
    <x v="0"/>
    <x v="1"/>
  </r>
  <r>
    <x v="0"/>
    <n v="1128299"/>
    <d v="2021-01-23T00:00:00"/>
    <x v="2"/>
    <x v="24"/>
    <s v="Boise"/>
    <x v="2"/>
    <n v="31"/>
    <n v="145"/>
    <n v="4495"/>
    <n v="1753.0499999999997"/>
    <n v="0.38999999999999996"/>
    <x v="1"/>
    <x v="0"/>
    <x v="1"/>
  </r>
  <r>
    <x v="0"/>
    <n v="1128299"/>
    <d v="2021-01-23T00:00:00"/>
    <x v="2"/>
    <x v="24"/>
    <s v="Boise"/>
    <x v="3"/>
    <n v="30"/>
    <n v="88"/>
    <n v="2640"/>
    <n v="976.8"/>
    <n v="0.37"/>
    <x v="1"/>
    <x v="0"/>
    <x v="1"/>
  </r>
  <r>
    <x v="0"/>
    <n v="1128299"/>
    <d v="2021-01-23T00:00:00"/>
    <x v="2"/>
    <x v="24"/>
    <s v="Boise"/>
    <x v="4"/>
    <n v="35"/>
    <n v="68"/>
    <n v="2380"/>
    <n v="809.19999999999993"/>
    <n v="0.33999999999999997"/>
    <x v="1"/>
    <x v="0"/>
    <x v="1"/>
  </r>
  <r>
    <x v="0"/>
    <n v="1128299"/>
    <d v="2021-01-23T00:00:00"/>
    <x v="2"/>
    <x v="24"/>
    <s v="Boise"/>
    <x v="5"/>
    <n v="27"/>
    <n v="140"/>
    <n v="3780"/>
    <n v="1020.6"/>
    <n v="0.27"/>
    <x v="1"/>
    <x v="0"/>
    <x v="1"/>
  </r>
  <r>
    <x v="0"/>
    <n v="1128299"/>
    <d v="2021-02-23T00:00:00"/>
    <x v="2"/>
    <x v="24"/>
    <s v="Boise"/>
    <x v="0"/>
    <n v="21"/>
    <n v="162"/>
    <n v="3402"/>
    <n v="1258.74"/>
    <n v="0.37"/>
    <x v="1"/>
    <x v="1"/>
    <x v="1"/>
  </r>
  <r>
    <x v="0"/>
    <n v="1128299"/>
    <d v="2021-02-23T00:00:00"/>
    <x v="2"/>
    <x v="24"/>
    <s v="Boise"/>
    <x v="1"/>
    <n v="28"/>
    <n v="128"/>
    <n v="3584"/>
    <n v="1541.1200000000001"/>
    <n v="0.43000000000000005"/>
    <x v="1"/>
    <x v="1"/>
    <x v="1"/>
  </r>
  <r>
    <x v="0"/>
    <n v="1128299"/>
    <d v="2021-02-23T00:00:00"/>
    <x v="2"/>
    <x v="24"/>
    <s v="Boise"/>
    <x v="2"/>
    <n v="28"/>
    <n v="124"/>
    <n v="3472"/>
    <n v="1458.24"/>
    <n v="0.42"/>
    <x v="1"/>
    <x v="1"/>
    <x v="1"/>
  </r>
  <r>
    <x v="0"/>
    <n v="1128299"/>
    <d v="2021-02-23T00:00:00"/>
    <x v="2"/>
    <x v="25"/>
    <s v="Phoenix"/>
    <x v="3"/>
    <n v="26"/>
    <n v="68"/>
    <n v="1768"/>
    <n v="742.56"/>
    <n v="0.42"/>
    <x v="1"/>
    <x v="1"/>
    <x v="1"/>
  </r>
  <r>
    <x v="0"/>
    <n v="1128299"/>
    <d v="2021-02-23T00:00:00"/>
    <x v="2"/>
    <x v="25"/>
    <s v="Phoenix"/>
    <x v="4"/>
    <n v="36"/>
    <n v="51"/>
    <n v="1836"/>
    <n v="679.31999999999994"/>
    <n v="0.37"/>
    <x v="1"/>
    <x v="1"/>
    <x v="1"/>
  </r>
  <r>
    <x v="0"/>
    <n v="1128299"/>
    <d v="2021-02-23T00:00:00"/>
    <x v="2"/>
    <x v="25"/>
    <s v="Phoenix"/>
    <x v="5"/>
    <n v="31"/>
    <n v="116"/>
    <n v="3596"/>
    <n v="970.92000000000007"/>
    <n v="0.27"/>
    <x v="1"/>
    <x v="1"/>
    <x v="1"/>
  </r>
  <r>
    <x v="0"/>
    <n v="1128299"/>
    <d v="2021-03-22T00:00:00"/>
    <x v="2"/>
    <x v="25"/>
    <s v="Phoenix"/>
    <x v="0"/>
    <n v="29"/>
    <n v="160"/>
    <n v="4640"/>
    <n v="1855.9999999999998"/>
    <n v="0.39999999999999997"/>
    <x v="1"/>
    <x v="2"/>
    <x v="1"/>
  </r>
  <r>
    <x v="0"/>
    <n v="1128299"/>
    <d v="2021-03-22T00:00:00"/>
    <x v="2"/>
    <x v="25"/>
    <s v="Phoenix"/>
    <x v="1"/>
    <n v="38"/>
    <n v="116"/>
    <n v="4408"/>
    <n v="1939.52"/>
    <n v="0.44"/>
    <x v="1"/>
    <x v="2"/>
    <x v="1"/>
  </r>
  <r>
    <x v="0"/>
    <n v="1128299"/>
    <d v="2021-03-22T00:00:00"/>
    <x v="2"/>
    <x v="25"/>
    <s v="Phoenix"/>
    <x v="2"/>
    <n v="37"/>
    <n v="119"/>
    <n v="4403"/>
    <n v="1805.2299999999998"/>
    <n v="0.41"/>
    <x v="1"/>
    <x v="2"/>
    <x v="1"/>
  </r>
  <r>
    <x v="0"/>
    <n v="1128299"/>
    <d v="2021-03-22T00:00:00"/>
    <x v="2"/>
    <x v="25"/>
    <s v="Phoenix"/>
    <x v="3"/>
    <n v="38"/>
    <n v="68"/>
    <n v="2584"/>
    <n v="956.08"/>
    <n v="0.37"/>
    <x v="1"/>
    <x v="2"/>
    <x v="1"/>
  </r>
  <r>
    <x v="0"/>
    <n v="1128299"/>
    <d v="2021-03-22T00:00:00"/>
    <x v="2"/>
    <x v="25"/>
    <s v="Phoenix"/>
    <x v="4"/>
    <n v="41"/>
    <n v="39"/>
    <n v="1599"/>
    <n v="511.68"/>
    <n v="0.32"/>
    <x v="1"/>
    <x v="2"/>
    <x v="1"/>
  </r>
  <r>
    <x v="0"/>
    <n v="1128299"/>
    <d v="2021-03-22T00:00:00"/>
    <x v="2"/>
    <x v="25"/>
    <s v="Phoenix"/>
    <x v="5"/>
    <n v="37"/>
    <n v="107"/>
    <n v="3959"/>
    <n v="1068.93"/>
    <n v="0.27"/>
    <x v="1"/>
    <x v="2"/>
    <x v="1"/>
  </r>
  <r>
    <x v="0"/>
    <n v="1128299"/>
    <d v="2021-04-23T00:00:00"/>
    <x v="2"/>
    <x v="25"/>
    <s v="Phoenix"/>
    <x v="0"/>
    <n v="40"/>
    <n v="175"/>
    <n v="7000"/>
    <n v="2660"/>
    <n v="0.38"/>
    <x v="1"/>
    <x v="3"/>
    <x v="1"/>
  </r>
  <r>
    <x v="0"/>
    <n v="1128299"/>
    <d v="2021-04-23T00:00:00"/>
    <x v="2"/>
    <x v="25"/>
    <s v="Phoenix"/>
    <x v="1"/>
    <n v="37"/>
    <n v="90"/>
    <n v="3330"/>
    <n v="1465.2"/>
    <n v="0.44"/>
    <x v="1"/>
    <x v="3"/>
    <x v="1"/>
  </r>
  <r>
    <x v="0"/>
    <n v="1128299"/>
    <d v="2021-04-23T00:00:00"/>
    <x v="2"/>
    <x v="25"/>
    <s v="Phoenix"/>
    <x v="2"/>
    <n v="42"/>
    <n v="123"/>
    <n v="5166"/>
    <n v="1911.42"/>
    <n v="0.37"/>
    <x v="1"/>
    <x v="3"/>
    <x v="1"/>
  </r>
  <r>
    <x v="0"/>
    <n v="1128299"/>
    <d v="2021-04-23T00:00:00"/>
    <x v="2"/>
    <x v="25"/>
    <s v="Phoenix"/>
    <x v="3"/>
    <n v="40"/>
    <n v="78"/>
    <n v="3120"/>
    <n v="1248"/>
    <n v="0.39999999999999997"/>
    <x v="1"/>
    <x v="3"/>
    <x v="1"/>
  </r>
  <r>
    <x v="0"/>
    <n v="1128299"/>
    <d v="2021-04-23T00:00:00"/>
    <x v="2"/>
    <x v="25"/>
    <s v="Phoenix"/>
    <x v="4"/>
    <n v="43"/>
    <n v="47"/>
    <n v="2021"/>
    <n v="687.14"/>
    <n v="0.33999999999999997"/>
    <x v="1"/>
    <x v="3"/>
    <x v="1"/>
  </r>
  <r>
    <x v="0"/>
    <n v="1128299"/>
    <d v="2021-04-23T00:00:00"/>
    <x v="2"/>
    <x v="25"/>
    <s v="Phoenix"/>
    <x v="5"/>
    <n v="49"/>
    <n v="111"/>
    <n v="5439"/>
    <n v="1631.7"/>
    <n v="0.3"/>
    <x v="1"/>
    <x v="3"/>
    <x v="1"/>
  </r>
  <r>
    <x v="0"/>
    <n v="1128299"/>
    <d v="2021-05-24T00:00:00"/>
    <x v="2"/>
    <x v="25"/>
    <s v="Phoenix"/>
    <x v="0"/>
    <n v="38"/>
    <n v="184"/>
    <n v="6992"/>
    <n v="2656.96"/>
    <n v="0.38"/>
    <x v="1"/>
    <x v="4"/>
    <x v="1"/>
  </r>
  <r>
    <x v="0"/>
    <n v="1128299"/>
    <d v="2021-05-24T00:00:00"/>
    <x v="2"/>
    <x v="25"/>
    <s v="Phoenix"/>
    <x v="1"/>
    <n v="36"/>
    <n v="116"/>
    <n v="4176"/>
    <n v="1753.92"/>
    <n v="0.42000000000000004"/>
    <x v="1"/>
    <x v="4"/>
    <x v="1"/>
  </r>
  <r>
    <x v="0"/>
    <n v="1128299"/>
    <d v="2021-05-24T00:00:00"/>
    <x v="2"/>
    <x v="25"/>
    <s v="Phoenix"/>
    <x v="2"/>
    <n v="41"/>
    <n v="132"/>
    <n v="5412"/>
    <n v="2056.56"/>
    <n v="0.38"/>
    <x v="1"/>
    <x v="4"/>
    <x v="1"/>
  </r>
  <r>
    <x v="0"/>
    <n v="1128299"/>
    <d v="2021-05-24T00:00:00"/>
    <x v="2"/>
    <x v="25"/>
    <s v="Phoenix"/>
    <x v="3"/>
    <n v="39"/>
    <n v="93"/>
    <n v="3627"/>
    <n v="1341.99"/>
    <n v="0.37"/>
    <x v="1"/>
    <x v="4"/>
    <x v="1"/>
  </r>
  <r>
    <x v="0"/>
    <n v="1128299"/>
    <d v="2021-05-24T00:00:00"/>
    <x v="2"/>
    <x v="25"/>
    <s v="Phoenix"/>
    <x v="4"/>
    <n v="39"/>
    <n v="62"/>
    <n v="2418"/>
    <n v="797.93999999999994"/>
    <n v="0.32999999999999996"/>
    <x v="1"/>
    <x v="4"/>
    <x v="1"/>
  </r>
  <r>
    <x v="0"/>
    <n v="1128299"/>
    <d v="2021-05-24T00:00:00"/>
    <x v="2"/>
    <x v="25"/>
    <s v="Phoenix"/>
    <x v="5"/>
    <n v="53"/>
    <n v="124"/>
    <n v="6572"/>
    <n v="1905.8799999999999"/>
    <n v="0.28999999999999998"/>
    <x v="1"/>
    <x v="4"/>
    <x v="1"/>
  </r>
  <r>
    <x v="0"/>
    <n v="1128299"/>
    <d v="2021-06-23T00:00:00"/>
    <x v="2"/>
    <x v="25"/>
    <s v="Phoenix"/>
    <x v="0"/>
    <n v="37"/>
    <n v="194"/>
    <n v="7178"/>
    <n v="2799.4199999999996"/>
    <n v="0.38999999999999996"/>
    <x v="1"/>
    <x v="11"/>
    <x v="1"/>
  </r>
  <r>
    <x v="0"/>
    <n v="1128299"/>
    <d v="2021-06-23T00:00:00"/>
    <x v="2"/>
    <x v="25"/>
    <s v="Phoenix"/>
    <x v="1"/>
    <n v="36"/>
    <n v="143"/>
    <n v="5148"/>
    <n v="2162.1600000000003"/>
    <n v="0.42000000000000004"/>
    <x v="1"/>
    <x v="11"/>
    <x v="1"/>
  </r>
  <r>
    <x v="0"/>
    <n v="1128299"/>
    <d v="2021-06-23T00:00:00"/>
    <x v="2"/>
    <x v="25"/>
    <s v="Phoenix"/>
    <x v="2"/>
    <n v="41"/>
    <n v="147"/>
    <n v="6027"/>
    <n v="2290.2600000000002"/>
    <n v="0.38"/>
    <x v="1"/>
    <x v="11"/>
    <x v="1"/>
  </r>
  <r>
    <x v="0"/>
    <n v="1128299"/>
    <d v="2021-06-23T00:00:00"/>
    <x v="2"/>
    <x v="25"/>
    <s v="Phoenix"/>
    <x v="3"/>
    <n v="38"/>
    <n v="105"/>
    <n v="3990"/>
    <n v="1595.9999999999998"/>
    <n v="0.39999999999999997"/>
    <x v="1"/>
    <x v="11"/>
    <x v="1"/>
  </r>
  <r>
    <x v="0"/>
    <n v="1128299"/>
    <d v="2021-06-23T00:00:00"/>
    <x v="2"/>
    <x v="25"/>
    <s v="Phoenix"/>
    <x v="4"/>
    <n v="43"/>
    <n v="72"/>
    <n v="3096"/>
    <n v="1052.6399999999999"/>
    <n v="0.33999999999999997"/>
    <x v="1"/>
    <x v="11"/>
    <x v="1"/>
  </r>
  <r>
    <x v="0"/>
    <n v="1128299"/>
    <d v="2021-06-23T00:00:00"/>
    <x v="2"/>
    <x v="25"/>
    <s v="Phoenix"/>
    <x v="5"/>
    <n v="46"/>
    <n v="158"/>
    <n v="7268"/>
    <n v="2253.08"/>
    <n v="0.31"/>
    <x v="1"/>
    <x v="11"/>
    <x v="1"/>
  </r>
  <r>
    <x v="0"/>
    <n v="1128299"/>
    <d v="2021-07-22T00:00:00"/>
    <x v="2"/>
    <x v="25"/>
    <s v="Phoenix"/>
    <x v="0"/>
    <n v="40"/>
    <n v="216"/>
    <n v="8640"/>
    <n v="3196.8"/>
    <n v="0.37"/>
    <x v="1"/>
    <x v="5"/>
    <x v="1"/>
  </r>
  <r>
    <x v="0"/>
    <n v="1128299"/>
    <d v="2021-07-22T00:00:00"/>
    <x v="2"/>
    <x v="25"/>
    <s v="Phoenix"/>
    <x v="1"/>
    <n v="40"/>
    <n v="163"/>
    <n v="6520"/>
    <n v="2999.2000000000003"/>
    <n v="0.46"/>
    <x v="1"/>
    <x v="5"/>
    <x v="1"/>
  </r>
  <r>
    <x v="0"/>
    <n v="1128299"/>
    <d v="2021-07-22T00:00:00"/>
    <x v="2"/>
    <x v="25"/>
    <s v="Phoenix"/>
    <x v="2"/>
    <n v="39"/>
    <n v="157"/>
    <n v="6123"/>
    <n v="2387.9699999999998"/>
    <n v="0.38999999999999996"/>
    <x v="1"/>
    <x v="5"/>
    <x v="1"/>
  </r>
  <r>
    <x v="0"/>
    <n v="1128299"/>
    <d v="2021-07-22T00:00:00"/>
    <x v="2"/>
    <x v="25"/>
    <s v="Phoenix"/>
    <x v="3"/>
    <n v="36"/>
    <n v="113"/>
    <n v="4068"/>
    <n v="1545.84"/>
    <n v="0.38"/>
    <x v="1"/>
    <x v="5"/>
    <x v="1"/>
  </r>
  <r>
    <x v="0"/>
    <n v="1128299"/>
    <d v="2021-07-22T00:00:00"/>
    <x v="2"/>
    <x v="25"/>
    <s v="Phoenix"/>
    <x v="4"/>
    <n v="40"/>
    <n v="145"/>
    <n v="5800"/>
    <n v="2146"/>
    <n v="0.37"/>
    <x v="1"/>
    <x v="5"/>
    <x v="1"/>
  </r>
  <r>
    <x v="0"/>
    <n v="1128299"/>
    <d v="2021-07-22T00:00:00"/>
    <x v="2"/>
    <x v="25"/>
    <s v="Phoenix"/>
    <x v="5"/>
    <n v="46"/>
    <n v="145"/>
    <n v="6670"/>
    <n v="2001"/>
    <n v="0.3"/>
    <x v="1"/>
    <x v="5"/>
    <x v="1"/>
  </r>
  <r>
    <x v="0"/>
    <n v="1128299"/>
    <d v="2021-08-23T00:00:00"/>
    <x v="2"/>
    <x v="25"/>
    <s v="Phoenix"/>
    <x v="0"/>
    <n v="41"/>
    <n v="194"/>
    <n v="7954"/>
    <n v="3181.6"/>
    <n v="0.39999999999999997"/>
    <x v="1"/>
    <x v="6"/>
    <x v="1"/>
  </r>
  <r>
    <x v="0"/>
    <n v="1128299"/>
    <d v="2021-08-23T00:00:00"/>
    <x v="2"/>
    <x v="25"/>
    <s v="Phoenix"/>
    <x v="1"/>
    <n v="46"/>
    <n v="190"/>
    <n v="8740"/>
    <n v="3670.8"/>
    <n v="0.42000000000000004"/>
    <x v="1"/>
    <x v="6"/>
    <x v="1"/>
  </r>
  <r>
    <x v="0"/>
    <n v="1128299"/>
    <d v="2021-08-23T00:00:00"/>
    <x v="2"/>
    <x v="25"/>
    <s v="Phoenix"/>
    <x v="2"/>
    <n v="37"/>
    <n v="153"/>
    <n v="5661"/>
    <n v="2321.0099999999998"/>
    <n v="0.41"/>
    <x v="1"/>
    <x v="6"/>
    <x v="1"/>
  </r>
  <r>
    <x v="0"/>
    <n v="1128299"/>
    <d v="2021-08-23T00:00:00"/>
    <x v="2"/>
    <x v="25"/>
    <s v="Phoenix"/>
    <x v="3"/>
    <n v="43"/>
    <n v="120"/>
    <n v="5160"/>
    <n v="2167.1999999999998"/>
    <n v="0.42"/>
    <x v="1"/>
    <x v="6"/>
    <x v="1"/>
  </r>
  <r>
    <x v="0"/>
    <n v="1128299"/>
    <d v="2021-08-23T00:00:00"/>
    <x v="2"/>
    <x v="25"/>
    <s v="Phoenix"/>
    <x v="4"/>
    <n v="45"/>
    <n v="136"/>
    <n v="6120"/>
    <n v="2264.4"/>
    <n v="0.37"/>
    <x v="1"/>
    <x v="6"/>
    <x v="1"/>
  </r>
  <r>
    <x v="0"/>
    <n v="1128299"/>
    <d v="2021-08-23T00:00:00"/>
    <x v="2"/>
    <x v="25"/>
    <s v="Phoenix"/>
    <x v="5"/>
    <n v="48"/>
    <n v="131"/>
    <n v="6288"/>
    <n v="1760.64"/>
    <n v="0.28000000000000003"/>
    <x v="1"/>
    <x v="6"/>
    <x v="1"/>
  </r>
  <r>
    <x v="0"/>
    <n v="1128299"/>
    <d v="2021-09-24T00:00:00"/>
    <x v="2"/>
    <x v="25"/>
    <s v="Phoenix"/>
    <x v="0"/>
    <n v="35"/>
    <n v="184"/>
    <n v="6440"/>
    <n v="2704.7999999999997"/>
    <n v="0.42"/>
    <x v="1"/>
    <x v="7"/>
    <x v="1"/>
  </r>
  <r>
    <x v="0"/>
    <n v="1128299"/>
    <d v="2021-09-24T00:00:00"/>
    <x v="2"/>
    <x v="25"/>
    <s v="Phoenix"/>
    <x v="1"/>
    <n v="34"/>
    <n v="201"/>
    <n v="6834"/>
    <n v="3211.98"/>
    <n v="0.47000000000000003"/>
    <x v="1"/>
    <x v="7"/>
    <x v="1"/>
  </r>
  <r>
    <x v="0"/>
    <n v="1128299"/>
    <d v="2021-09-24T00:00:00"/>
    <x v="2"/>
    <x v="25"/>
    <s v="Phoenix"/>
    <x v="2"/>
    <n v="34"/>
    <n v="145"/>
    <n v="4930"/>
    <n v="1824.1"/>
    <n v="0.37"/>
    <x v="1"/>
    <x v="7"/>
    <x v="1"/>
  </r>
  <r>
    <x v="0"/>
    <n v="1128299"/>
    <d v="2021-09-24T00:00:00"/>
    <x v="2"/>
    <x v="25"/>
    <s v="Phoenix"/>
    <x v="3"/>
    <n v="33"/>
    <n v="124"/>
    <n v="4092"/>
    <n v="1514.04"/>
    <n v="0.37"/>
    <x v="1"/>
    <x v="7"/>
    <x v="1"/>
  </r>
  <r>
    <x v="0"/>
    <n v="1128299"/>
    <d v="2021-09-24T00:00:00"/>
    <x v="2"/>
    <x v="25"/>
    <s v="Phoenix"/>
    <x v="4"/>
    <n v="41"/>
    <n v="128"/>
    <n v="5248"/>
    <n v="1731.8399999999997"/>
    <n v="0.32999999999999996"/>
    <x v="1"/>
    <x v="7"/>
    <x v="1"/>
  </r>
  <r>
    <x v="0"/>
    <n v="1128299"/>
    <d v="2021-09-24T00:00:00"/>
    <x v="2"/>
    <x v="25"/>
    <s v="Phoenix"/>
    <x v="5"/>
    <n v="43"/>
    <n v="132"/>
    <n v="5676"/>
    <n v="1816.32"/>
    <n v="0.32"/>
    <x v="1"/>
    <x v="7"/>
    <x v="1"/>
  </r>
  <r>
    <x v="0"/>
    <n v="1128299"/>
    <d v="2021-10-23T00:00:00"/>
    <x v="2"/>
    <x v="25"/>
    <s v="Phoenix"/>
    <x v="0"/>
    <n v="36"/>
    <n v="170"/>
    <n v="6120"/>
    <n v="2570.4"/>
    <n v="0.42"/>
    <x v="1"/>
    <x v="8"/>
    <x v="1"/>
  </r>
  <r>
    <x v="0"/>
    <n v="1128299"/>
    <d v="2021-10-23T00:00:00"/>
    <x v="2"/>
    <x v="25"/>
    <s v="Phoenix"/>
    <x v="1"/>
    <n v="33"/>
    <n v="175"/>
    <n v="5775"/>
    <n v="2425.5000000000005"/>
    <n v="0.42000000000000004"/>
    <x v="1"/>
    <x v="8"/>
    <x v="1"/>
  </r>
  <r>
    <x v="0"/>
    <n v="1128299"/>
    <d v="2021-10-23T00:00:00"/>
    <x v="2"/>
    <x v="25"/>
    <s v="Phoenix"/>
    <x v="2"/>
    <n v="31"/>
    <n v="111"/>
    <n v="3441"/>
    <n v="1273.17"/>
    <n v="0.37"/>
    <x v="1"/>
    <x v="8"/>
    <x v="1"/>
  </r>
  <r>
    <x v="0"/>
    <n v="1128299"/>
    <d v="2021-10-23T00:00:00"/>
    <x v="2"/>
    <x v="25"/>
    <s v="Phoenix"/>
    <x v="3"/>
    <n v="32"/>
    <n v="102"/>
    <n v="3264"/>
    <n v="1272.9599999999998"/>
    <n v="0.38999999999999996"/>
    <x v="1"/>
    <x v="8"/>
    <x v="1"/>
  </r>
  <r>
    <x v="0"/>
    <n v="1128299"/>
    <d v="2021-10-23T00:00:00"/>
    <x v="2"/>
    <x v="25"/>
    <s v="Phoenix"/>
    <x v="4"/>
    <n v="44"/>
    <n v="88"/>
    <n v="3872"/>
    <n v="1432.6399999999999"/>
    <n v="0.37"/>
    <x v="1"/>
    <x v="8"/>
    <x v="1"/>
  </r>
  <r>
    <x v="0"/>
    <n v="1128299"/>
    <d v="2021-10-23T00:00:00"/>
    <x v="2"/>
    <x v="25"/>
    <s v="Phoenix"/>
    <x v="5"/>
    <n v="47"/>
    <n v="107"/>
    <n v="5029"/>
    <n v="1458.4099999999999"/>
    <n v="0.28999999999999998"/>
    <x v="1"/>
    <x v="8"/>
    <x v="1"/>
  </r>
  <r>
    <x v="0"/>
    <n v="1128299"/>
    <d v="2021-11-23T00:00:00"/>
    <x v="2"/>
    <x v="25"/>
    <s v="Phoenix"/>
    <x v="0"/>
    <n v="31"/>
    <n v="150"/>
    <n v="4650"/>
    <n v="1767"/>
    <n v="0.38"/>
    <x v="1"/>
    <x v="9"/>
    <x v="1"/>
  </r>
  <r>
    <x v="0"/>
    <n v="1128299"/>
    <d v="2021-11-23T00:00:00"/>
    <x v="2"/>
    <x v="25"/>
    <s v="Phoenix"/>
    <x v="1"/>
    <n v="38"/>
    <n v="163"/>
    <n v="6194"/>
    <n v="2911.1800000000003"/>
    <n v="0.47000000000000003"/>
    <x v="1"/>
    <x v="9"/>
    <x v="1"/>
  </r>
  <r>
    <x v="0"/>
    <n v="1128299"/>
    <d v="2021-11-23T00:00:00"/>
    <x v="2"/>
    <x v="25"/>
    <s v="Phoenix"/>
    <x v="2"/>
    <n v="33"/>
    <n v="124"/>
    <n v="4092"/>
    <n v="1595.8799999999999"/>
    <n v="0.38999999999999996"/>
    <x v="1"/>
    <x v="9"/>
    <x v="1"/>
  </r>
  <r>
    <x v="0"/>
    <n v="1128299"/>
    <d v="2021-11-23T00:00:00"/>
    <x v="2"/>
    <x v="25"/>
    <s v="Phoenix"/>
    <x v="3"/>
    <n v="33"/>
    <n v="116"/>
    <n v="3828"/>
    <n v="1607.76"/>
    <n v="0.42"/>
    <x v="1"/>
    <x v="9"/>
    <x v="1"/>
  </r>
  <r>
    <x v="0"/>
    <n v="1128299"/>
    <d v="2021-11-23T00:00:00"/>
    <x v="2"/>
    <x v="25"/>
    <s v="Phoenix"/>
    <x v="4"/>
    <n v="44"/>
    <n v="99"/>
    <n v="4356"/>
    <n v="1568.1599999999999"/>
    <n v="0.36"/>
    <x v="1"/>
    <x v="9"/>
    <x v="1"/>
  </r>
  <r>
    <x v="0"/>
    <n v="1128299"/>
    <d v="2021-11-23T00:00:00"/>
    <x v="2"/>
    <x v="25"/>
    <s v="Phoenix"/>
    <x v="5"/>
    <n v="39"/>
    <n v="140"/>
    <n v="5460"/>
    <n v="1528.8000000000002"/>
    <n v="0.28000000000000003"/>
    <x v="1"/>
    <x v="9"/>
    <x v="1"/>
  </r>
  <r>
    <x v="0"/>
    <n v="1128299"/>
    <d v="2021-12-22T00:00:00"/>
    <x v="2"/>
    <x v="25"/>
    <s v="Phoenix"/>
    <x v="0"/>
    <n v="35"/>
    <n v="194"/>
    <n v="6790"/>
    <n v="2716"/>
    <n v="0.39999999999999997"/>
    <x v="1"/>
    <x v="10"/>
    <x v="1"/>
  </r>
  <r>
    <x v="0"/>
    <n v="1128299"/>
    <d v="2021-12-22T00:00:00"/>
    <x v="2"/>
    <x v="25"/>
    <s v="Phoenix"/>
    <x v="1"/>
    <n v="33"/>
    <n v="213"/>
    <n v="7029"/>
    <n v="3233.34"/>
    <n v="0.46"/>
    <x v="1"/>
    <x v="10"/>
    <x v="1"/>
  </r>
  <r>
    <x v="4"/>
    <n v="1128299"/>
    <d v="2021-12-22T00:00:00"/>
    <x v="2"/>
    <x v="25"/>
    <s v="Phoenix"/>
    <x v="2"/>
    <n v="35"/>
    <n v="136"/>
    <n v="4760"/>
    <n v="1951.6"/>
    <n v="0.41"/>
    <x v="1"/>
    <x v="10"/>
    <x v="1"/>
  </r>
  <r>
    <x v="4"/>
    <n v="1128299"/>
    <d v="2021-12-22T00:00:00"/>
    <x v="2"/>
    <x v="25"/>
    <s v="Phoenix"/>
    <x v="3"/>
    <n v="32"/>
    <n v="128"/>
    <n v="4096"/>
    <n v="1679.36"/>
    <n v="0.41"/>
    <x v="1"/>
    <x v="10"/>
    <x v="1"/>
  </r>
  <r>
    <x v="4"/>
    <n v="1128299"/>
    <d v="2021-12-22T00:00:00"/>
    <x v="2"/>
    <x v="25"/>
    <s v="Phoenix"/>
    <x v="4"/>
    <n v="42"/>
    <n v="109"/>
    <n v="4578"/>
    <n v="1556.5199999999998"/>
    <n v="0.33999999999999997"/>
    <x v="1"/>
    <x v="10"/>
    <x v="1"/>
  </r>
  <r>
    <x v="4"/>
    <n v="1128299"/>
    <d v="2021-12-22T00:00:00"/>
    <x v="2"/>
    <x v="25"/>
    <s v="Phoenix"/>
    <x v="5"/>
    <n v="43"/>
    <n v="135"/>
    <n v="5805"/>
    <n v="1625.4"/>
    <n v="0.28000000000000003"/>
    <x v="1"/>
    <x v="10"/>
    <x v="1"/>
  </r>
  <r>
    <x v="4"/>
    <n v="1128299"/>
    <d v="2021-01-26T00:00:00"/>
    <x v="2"/>
    <x v="25"/>
    <s v="Phoenix"/>
    <x v="0"/>
    <n v="27"/>
    <n v="152"/>
    <n v="4104"/>
    <n v="1682.6399999999999"/>
    <n v="0.41"/>
    <x v="1"/>
    <x v="0"/>
    <x v="1"/>
  </r>
  <r>
    <x v="4"/>
    <n v="1128299"/>
    <d v="2021-01-26T00:00:00"/>
    <x v="2"/>
    <x v="25"/>
    <s v="Phoenix"/>
    <x v="1"/>
    <n v="30"/>
    <n v="147"/>
    <n v="4410"/>
    <n v="2072.7000000000003"/>
    <n v="0.47000000000000003"/>
    <x v="1"/>
    <x v="0"/>
    <x v="1"/>
  </r>
  <r>
    <x v="4"/>
    <n v="1128299"/>
    <d v="2021-01-26T00:00:00"/>
    <x v="2"/>
    <x v="25"/>
    <s v="Phoenix"/>
    <x v="2"/>
    <n v="32"/>
    <n v="157"/>
    <n v="5024"/>
    <n v="1959.36"/>
    <n v="0.38999999999999996"/>
    <x v="1"/>
    <x v="0"/>
    <x v="1"/>
  </r>
  <r>
    <x v="4"/>
    <n v="1128299"/>
    <d v="2021-01-26T00:00:00"/>
    <x v="2"/>
    <x v="25"/>
    <s v="Phoenix"/>
    <x v="3"/>
    <n v="30"/>
    <n v="101"/>
    <n v="3030"/>
    <n v="1151.4000000000001"/>
    <n v="0.38"/>
    <x v="1"/>
    <x v="0"/>
    <x v="1"/>
  </r>
  <r>
    <x v="4"/>
    <n v="1128299"/>
    <d v="2021-01-26T00:00:00"/>
    <x v="2"/>
    <x v="25"/>
    <s v="Phoenix"/>
    <x v="4"/>
    <n v="33"/>
    <n v="94"/>
    <n v="3102"/>
    <n v="1147.74"/>
    <n v="0.37"/>
    <x v="1"/>
    <x v="0"/>
    <x v="1"/>
  </r>
  <r>
    <x v="4"/>
    <n v="1128299"/>
    <d v="2021-01-26T00:00:00"/>
    <x v="2"/>
    <x v="25"/>
    <s v="Phoenix"/>
    <x v="5"/>
    <n v="36"/>
    <n v="166"/>
    <n v="5976"/>
    <n v="1613.5200000000002"/>
    <n v="0.27"/>
    <x v="1"/>
    <x v="0"/>
    <x v="1"/>
  </r>
  <r>
    <x v="4"/>
    <n v="1128299"/>
    <d v="2021-02-26T00:00:00"/>
    <x v="2"/>
    <x v="25"/>
    <s v="Phoenix"/>
    <x v="0"/>
    <n v="27"/>
    <n v="173"/>
    <n v="4671"/>
    <n v="1868.3999999999999"/>
    <n v="0.39999999999999997"/>
    <x v="1"/>
    <x v="1"/>
    <x v="1"/>
  </r>
  <r>
    <x v="4"/>
    <n v="1128299"/>
    <d v="2021-02-26T00:00:00"/>
    <x v="2"/>
    <x v="25"/>
    <s v="Phoenix"/>
    <x v="1"/>
    <n v="36"/>
    <n v="136"/>
    <n v="4896"/>
    <n v="2301.1200000000003"/>
    <n v="0.47000000000000003"/>
    <x v="1"/>
    <x v="1"/>
    <x v="1"/>
  </r>
  <r>
    <x v="4"/>
    <n v="1128299"/>
    <d v="2021-02-26T00:00:00"/>
    <x v="2"/>
    <x v="25"/>
    <s v="Phoenix"/>
    <x v="2"/>
    <n v="35"/>
    <n v="132"/>
    <n v="4620"/>
    <n v="1847.9999999999998"/>
    <n v="0.39999999999999997"/>
    <x v="1"/>
    <x v="1"/>
    <x v="1"/>
  </r>
  <r>
    <x v="4"/>
    <n v="1128299"/>
    <d v="2021-02-26T00:00:00"/>
    <x v="2"/>
    <x v="26"/>
    <s v="Albuquerque"/>
    <x v="3"/>
    <n v="29"/>
    <n v="91"/>
    <n v="2639"/>
    <n v="976.43"/>
    <n v="0.37"/>
    <x v="1"/>
    <x v="1"/>
    <x v="1"/>
  </r>
  <r>
    <x v="4"/>
    <n v="1128299"/>
    <d v="2021-02-26T00:00:00"/>
    <x v="2"/>
    <x v="26"/>
    <s v="Albuquerque"/>
    <x v="4"/>
    <n v="34"/>
    <n v="62"/>
    <n v="2108"/>
    <n v="674.56000000000006"/>
    <n v="0.32"/>
    <x v="1"/>
    <x v="1"/>
    <x v="1"/>
  </r>
  <r>
    <x v="4"/>
    <n v="1128299"/>
    <d v="2021-02-26T00:00:00"/>
    <x v="2"/>
    <x v="26"/>
    <s v="Albuquerque"/>
    <x v="5"/>
    <n v="35"/>
    <n v="140"/>
    <n v="4900"/>
    <n v="1372.0000000000002"/>
    <n v="0.28000000000000003"/>
    <x v="1"/>
    <x v="1"/>
    <x v="1"/>
  </r>
  <r>
    <x v="4"/>
    <n v="1128299"/>
    <d v="2021-03-25T00:00:00"/>
    <x v="2"/>
    <x v="26"/>
    <s v="Albuquerque"/>
    <x v="0"/>
    <n v="30"/>
    <n v="187"/>
    <n v="5610"/>
    <n v="2300.1"/>
    <n v="0.41"/>
    <x v="1"/>
    <x v="2"/>
    <x v="1"/>
  </r>
  <r>
    <x v="4"/>
    <n v="1128299"/>
    <d v="2021-03-25T00:00:00"/>
    <x v="2"/>
    <x v="26"/>
    <s v="Albuquerque"/>
    <x v="1"/>
    <n v="36"/>
    <n v="136"/>
    <n v="4896"/>
    <n v="2203.2000000000003"/>
    <n v="0.45"/>
    <x v="1"/>
    <x v="2"/>
    <x v="1"/>
  </r>
  <r>
    <x v="4"/>
    <n v="1128299"/>
    <d v="2021-03-25T00:00:00"/>
    <x v="2"/>
    <x v="26"/>
    <s v="Albuquerque"/>
    <x v="2"/>
    <n v="44"/>
    <n v="124"/>
    <n v="5456"/>
    <n v="2073.2800000000002"/>
    <n v="0.38"/>
    <x v="1"/>
    <x v="2"/>
    <x v="1"/>
  </r>
  <r>
    <x v="4"/>
    <n v="1128299"/>
    <d v="2021-03-25T00:00:00"/>
    <x v="2"/>
    <x v="26"/>
    <s v="Albuquerque"/>
    <x v="3"/>
    <n v="37"/>
    <n v="88"/>
    <n v="3256"/>
    <n v="1269.8399999999999"/>
    <n v="0.38999999999999996"/>
    <x v="1"/>
    <x v="2"/>
    <x v="1"/>
  </r>
  <r>
    <x v="4"/>
    <n v="1128299"/>
    <d v="2021-03-25T00:00:00"/>
    <x v="2"/>
    <x v="26"/>
    <s v="Albuquerque"/>
    <x v="4"/>
    <n v="41"/>
    <n v="53"/>
    <n v="2173"/>
    <n v="695.36"/>
    <n v="0.32"/>
    <x v="1"/>
    <x v="2"/>
    <x v="1"/>
  </r>
  <r>
    <x v="4"/>
    <n v="1128299"/>
    <d v="2021-03-25T00:00:00"/>
    <x v="2"/>
    <x v="26"/>
    <s v="Albuquerque"/>
    <x v="5"/>
    <n v="44"/>
    <n v="131"/>
    <n v="5764"/>
    <n v="1786.84"/>
    <n v="0.31"/>
    <x v="1"/>
    <x v="2"/>
    <x v="1"/>
  </r>
  <r>
    <x v="4"/>
    <n v="1128299"/>
    <d v="2021-04-26T00:00:00"/>
    <x v="2"/>
    <x v="26"/>
    <s v="Albuquerque"/>
    <x v="0"/>
    <n v="41"/>
    <n v="165"/>
    <n v="6765"/>
    <n v="2841.2999999999997"/>
    <n v="0.42"/>
    <x v="1"/>
    <x v="3"/>
    <x v="1"/>
  </r>
  <r>
    <x v="4"/>
    <n v="1128299"/>
    <d v="2021-04-26T00:00:00"/>
    <x v="2"/>
    <x v="26"/>
    <s v="Albuquerque"/>
    <x v="1"/>
    <n v="43"/>
    <n v="109"/>
    <n v="4687"/>
    <n v="2156.02"/>
    <n v="0.46"/>
    <x v="1"/>
    <x v="3"/>
    <x v="1"/>
  </r>
  <r>
    <x v="4"/>
    <n v="1128299"/>
    <d v="2021-04-26T00:00:00"/>
    <x v="2"/>
    <x v="26"/>
    <s v="Albuquerque"/>
    <x v="2"/>
    <n v="44"/>
    <n v="140"/>
    <n v="6160"/>
    <n v="2587.1999999999998"/>
    <n v="0.42"/>
    <x v="1"/>
    <x v="3"/>
    <x v="1"/>
  </r>
  <r>
    <x v="4"/>
    <n v="1128299"/>
    <d v="2021-04-26T00:00:00"/>
    <x v="2"/>
    <x v="26"/>
    <s v="Albuquerque"/>
    <x v="3"/>
    <n v="37"/>
    <n v="96"/>
    <n v="3552"/>
    <n v="1385.2799999999997"/>
    <n v="0.38999999999999996"/>
    <x v="1"/>
    <x v="3"/>
    <x v="1"/>
  </r>
  <r>
    <x v="4"/>
    <n v="1128299"/>
    <d v="2021-04-26T00:00:00"/>
    <x v="2"/>
    <x v="26"/>
    <s v="Albuquerque"/>
    <x v="4"/>
    <n v="46"/>
    <n v="60"/>
    <n v="2760"/>
    <n v="965.99999999999989"/>
    <n v="0.35"/>
    <x v="1"/>
    <x v="3"/>
    <x v="1"/>
  </r>
  <r>
    <x v="4"/>
    <n v="1128299"/>
    <d v="2021-04-26T00:00:00"/>
    <x v="2"/>
    <x v="26"/>
    <s v="Albuquerque"/>
    <x v="5"/>
    <n v="56"/>
    <n v="116"/>
    <n v="6496"/>
    <n v="1818.88"/>
    <n v="0.28000000000000003"/>
    <x v="1"/>
    <x v="3"/>
    <x v="1"/>
  </r>
  <r>
    <x v="4"/>
    <n v="1128299"/>
    <d v="2021-05-27T00:00:00"/>
    <x v="2"/>
    <x v="26"/>
    <s v="Albuquerque"/>
    <x v="0"/>
    <n v="43"/>
    <n v="184"/>
    <n v="7912"/>
    <n v="3243.9199999999996"/>
    <n v="0.41"/>
    <x v="1"/>
    <x v="4"/>
    <x v="1"/>
  </r>
  <r>
    <x v="4"/>
    <n v="1128299"/>
    <d v="2021-05-27T00:00:00"/>
    <x v="2"/>
    <x v="26"/>
    <s v="Albuquerque"/>
    <x v="1"/>
    <n v="46"/>
    <n v="136"/>
    <n v="6256"/>
    <n v="2627.5200000000004"/>
    <n v="0.42000000000000004"/>
    <x v="1"/>
    <x v="4"/>
    <x v="1"/>
  </r>
  <r>
    <x v="4"/>
    <n v="1128299"/>
    <d v="2021-05-27T00:00:00"/>
    <x v="2"/>
    <x v="26"/>
    <s v="Albuquerque"/>
    <x v="2"/>
    <n v="46"/>
    <n v="135"/>
    <n v="6210"/>
    <n v="2546.1"/>
    <n v="0.41"/>
    <x v="1"/>
    <x v="4"/>
    <x v="1"/>
  </r>
  <r>
    <x v="4"/>
    <n v="1128299"/>
    <d v="2021-05-27T00:00:00"/>
    <x v="2"/>
    <x v="26"/>
    <s v="Albuquerque"/>
    <x v="3"/>
    <n v="43"/>
    <n v="109"/>
    <n v="4687"/>
    <n v="1921.6699999999998"/>
    <n v="0.41"/>
    <x v="1"/>
    <x v="4"/>
    <x v="1"/>
  </r>
  <r>
    <x v="4"/>
    <n v="1128299"/>
    <d v="2021-05-27T00:00:00"/>
    <x v="2"/>
    <x v="26"/>
    <s v="Albuquerque"/>
    <x v="4"/>
    <n v="45"/>
    <n v="78"/>
    <n v="3510"/>
    <n v="1228.5"/>
    <n v="0.35"/>
    <x v="1"/>
    <x v="4"/>
    <x v="1"/>
  </r>
  <r>
    <x v="4"/>
    <n v="1128299"/>
    <d v="2021-05-27T00:00:00"/>
    <x v="2"/>
    <x v="26"/>
    <s v="Albuquerque"/>
    <x v="5"/>
    <n v="56"/>
    <n v="132"/>
    <n v="7392"/>
    <n v="2143.6799999999998"/>
    <n v="0.28999999999999998"/>
    <x v="1"/>
    <x v="4"/>
    <x v="1"/>
  </r>
  <r>
    <x v="4"/>
    <n v="1128299"/>
    <d v="2021-06-26T00:00:00"/>
    <x v="2"/>
    <x v="26"/>
    <s v="Albuquerque"/>
    <x v="0"/>
    <n v="37"/>
    <n v="224"/>
    <n v="8288"/>
    <n v="3232.3199999999997"/>
    <n v="0.38999999999999996"/>
    <x v="1"/>
    <x v="11"/>
    <x v="1"/>
  </r>
  <r>
    <x v="4"/>
    <n v="1128299"/>
    <d v="2021-06-26T00:00:00"/>
    <x v="2"/>
    <x v="26"/>
    <s v="Albuquerque"/>
    <x v="1"/>
    <n v="47"/>
    <n v="187"/>
    <n v="8789"/>
    <n v="3779.2700000000004"/>
    <n v="0.43000000000000005"/>
    <x v="1"/>
    <x v="11"/>
    <x v="1"/>
  </r>
  <r>
    <x v="4"/>
    <n v="1128299"/>
    <d v="2021-06-26T00:00:00"/>
    <x v="2"/>
    <x v="26"/>
    <s v="Albuquerque"/>
    <x v="2"/>
    <n v="41"/>
    <n v="193"/>
    <n v="7913"/>
    <n v="3165.2"/>
    <n v="0.39999999999999997"/>
    <x v="1"/>
    <x v="11"/>
    <x v="1"/>
  </r>
  <r>
    <x v="4"/>
    <n v="1128299"/>
    <d v="2021-06-26T00:00:00"/>
    <x v="2"/>
    <x v="26"/>
    <s v="Albuquerque"/>
    <x v="3"/>
    <n v="37"/>
    <n v="128"/>
    <n v="4736"/>
    <n v="1894.3999999999999"/>
    <n v="0.39999999999999997"/>
    <x v="1"/>
    <x v="11"/>
    <x v="1"/>
  </r>
  <r>
    <x v="4"/>
    <n v="1128299"/>
    <d v="2021-06-26T00:00:00"/>
    <x v="2"/>
    <x v="26"/>
    <s v="Albuquerque"/>
    <x v="4"/>
    <n v="44"/>
    <n v="93"/>
    <n v="4092"/>
    <n v="1432.1999999999998"/>
    <n v="0.35"/>
    <x v="1"/>
    <x v="11"/>
    <x v="1"/>
  </r>
  <r>
    <x v="4"/>
    <n v="1128299"/>
    <d v="2021-06-26T00:00:00"/>
    <x v="2"/>
    <x v="26"/>
    <s v="Albuquerque"/>
    <x v="5"/>
    <n v="50"/>
    <n v="192"/>
    <n v="9600"/>
    <n v="2688.0000000000005"/>
    <n v="0.28000000000000003"/>
    <x v="1"/>
    <x v="11"/>
    <x v="1"/>
  </r>
  <r>
    <x v="4"/>
    <n v="1128299"/>
    <d v="2021-07-25T00:00:00"/>
    <x v="2"/>
    <x v="26"/>
    <s v="Albuquerque"/>
    <x v="0"/>
    <n v="41"/>
    <n v="248"/>
    <n v="10168"/>
    <n v="3965.5199999999995"/>
    <n v="0.38999999999999996"/>
    <x v="1"/>
    <x v="5"/>
    <x v="1"/>
  </r>
  <r>
    <x v="4"/>
    <n v="1128299"/>
    <d v="2021-07-25T00:00:00"/>
    <x v="2"/>
    <x v="26"/>
    <s v="Albuquerque"/>
    <x v="1"/>
    <n v="45"/>
    <n v="210"/>
    <n v="9450"/>
    <n v="4063.5000000000005"/>
    <n v="0.43000000000000005"/>
    <x v="1"/>
    <x v="5"/>
    <x v="1"/>
  </r>
  <r>
    <x v="4"/>
    <n v="1128299"/>
    <d v="2021-07-25T00:00:00"/>
    <x v="2"/>
    <x v="26"/>
    <s v="Albuquerque"/>
    <x v="2"/>
    <n v="39"/>
    <n v="171"/>
    <n v="6669"/>
    <n v="2467.5299999999997"/>
    <n v="0.37"/>
    <x v="1"/>
    <x v="5"/>
    <x v="1"/>
  </r>
  <r>
    <x v="4"/>
    <n v="1128299"/>
    <d v="2021-07-25T00:00:00"/>
    <x v="2"/>
    <x v="26"/>
    <s v="Albuquerque"/>
    <x v="3"/>
    <n v="39"/>
    <n v="149"/>
    <n v="5811"/>
    <n v="2440.62"/>
    <n v="0.42"/>
    <x v="1"/>
    <x v="5"/>
    <x v="1"/>
  </r>
  <r>
    <x v="4"/>
    <n v="1128299"/>
    <d v="2021-07-25T00:00:00"/>
    <x v="2"/>
    <x v="26"/>
    <s v="Albuquerque"/>
    <x v="4"/>
    <n v="40"/>
    <n v="160"/>
    <n v="6400"/>
    <n v="2048"/>
    <n v="0.32"/>
    <x v="1"/>
    <x v="5"/>
    <x v="1"/>
  </r>
  <r>
    <x v="4"/>
    <n v="1128299"/>
    <d v="2021-07-25T00:00:00"/>
    <x v="2"/>
    <x v="26"/>
    <s v="Albuquerque"/>
    <x v="5"/>
    <n v="49"/>
    <n v="160"/>
    <n v="7840"/>
    <n v="2508.8000000000002"/>
    <n v="0.32"/>
    <x v="1"/>
    <x v="5"/>
    <x v="1"/>
  </r>
  <r>
    <x v="4"/>
    <n v="1128299"/>
    <d v="2021-08-26T00:00:00"/>
    <x v="2"/>
    <x v="26"/>
    <s v="Albuquerque"/>
    <x v="0"/>
    <n v="40"/>
    <n v="224"/>
    <n v="8960"/>
    <n v="3315.2"/>
    <n v="0.37"/>
    <x v="1"/>
    <x v="6"/>
    <x v="1"/>
  </r>
  <r>
    <x v="4"/>
    <n v="1128299"/>
    <d v="2021-08-26T00:00:00"/>
    <x v="2"/>
    <x v="26"/>
    <s v="Albuquerque"/>
    <x v="1"/>
    <n v="44"/>
    <n v="208"/>
    <n v="9152"/>
    <n v="4026.88"/>
    <n v="0.44"/>
    <x v="1"/>
    <x v="6"/>
    <x v="1"/>
  </r>
  <r>
    <x v="4"/>
    <n v="1128299"/>
    <d v="2021-08-26T00:00:00"/>
    <x v="2"/>
    <x v="26"/>
    <s v="Albuquerque"/>
    <x v="2"/>
    <n v="46"/>
    <n v="163"/>
    <n v="7498"/>
    <n v="2999.2"/>
    <n v="0.39999999999999997"/>
    <x v="1"/>
    <x v="6"/>
    <x v="1"/>
  </r>
  <r>
    <x v="4"/>
    <n v="1128299"/>
    <d v="2021-08-26T00:00:00"/>
    <x v="2"/>
    <x v="26"/>
    <s v="Albuquerque"/>
    <x v="3"/>
    <n v="46"/>
    <n v="152"/>
    <n v="6992"/>
    <n v="2587.04"/>
    <n v="0.37"/>
    <x v="1"/>
    <x v="6"/>
    <x v="1"/>
  </r>
  <r>
    <x v="4"/>
    <n v="1128299"/>
    <d v="2021-08-26T00:00:00"/>
    <x v="2"/>
    <x v="26"/>
    <s v="Albuquerque"/>
    <x v="4"/>
    <n v="48"/>
    <n v="162"/>
    <n v="7776"/>
    <n v="2643.8399999999997"/>
    <n v="0.33999999999999997"/>
    <x v="1"/>
    <x v="6"/>
    <x v="1"/>
  </r>
  <r>
    <x v="4"/>
    <n v="1128299"/>
    <d v="2021-08-26T00:00:00"/>
    <x v="2"/>
    <x v="26"/>
    <s v="Albuquerque"/>
    <x v="5"/>
    <n v="50"/>
    <n v="153"/>
    <n v="7650"/>
    <n v="2448"/>
    <n v="0.32"/>
    <x v="1"/>
    <x v="6"/>
    <x v="1"/>
  </r>
  <r>
    <x v="4"/>
    <n v="1128299"/>
    <d v="2021-09-27T00:00:00"/>
    <x v="2"/>
    <x v="26"/>
    <s v="Albuquerque"/>
    <x v="0"/>
    <n v="37"/>
    <n v="206"/>
    <n v="7622"/>
    <n v="3201.24"/>
    <n v="0.42"/>
    <x v="1"/>
    <x v="7"/>
    <x v="1"/>
  </r>
  <r>
    <x v="4"/>
    <n v="1128299"/>
    <d v="2021-09-27T00:00:00"/>
    <x v="2"/>
    <x v="26"/>
    <s v="Albuquerque"/>
    <x v="1"/>
    <n v="39"/>
    <n v="188"/>
    <n v="7332"/>
    <n v="3372.7200000000003"/>
    <n v="0.46"/>
    <x v="1"/>
    <x v="7"/>
    <x v="1"/>
  </r>
  <r>
    <x v="4"/>
    <n v="1128299"/>
    <d v="2021-09-27T00:00:00"/>
    <x v="2"/>
    <x v="26"/>
    <s v="Albuquerque"/>
    <x v="2"/>
    <n v="39"/>
    <n v="147"/>
    <n v="5733"/>
    <n v="2407.86"/>
    <n v="0.42"/>
    <x v="1"/>
    <x v="7"/>
    <x v="1"/>
  </r>
  <r>
    <x v="4"/>
    <n v="1128299"/>
    <d v="2021-09-27T00:00:00"/>
    <x v="2"/>
    <x v="26"/>
    <s v="Albuquerque"/>
    <x v="3"/>
    <n v="37"/>
    <n v="145"/>
    <n v="5365"/>
    <n v="2199.65"/>
    <n v="0.41"/>
    <x v="1"/>
    <x v="7"/>
    <x v="1"/>
  </r>
  <r>
    <x v="4"/>
    <n v="1128299"/>
    <d v="2021-09-27T00:00:00"/>
    <x v="2"/>
    <x v="26"/>
    <s v="Albuquerque"/>
    <x v="4"/>
    <n v="40"/>
    <n v="145"/>
    <n v="5800"/>
    <n v="2029.9999999999998"/>
    <n v="0.35"/>
    <x v="1"/>
    <x v="7"/>
    <x v="1"/>
  </r>
  <r>
    <x v="4"/>
    <n v="1128299"/>
    <d v="2021-09-27T00:00:00"/>
    <x v="2"/>
    <x v="26"/>
    <s v="Albuquerque"/>
    <x v="5"/>
    <n v="48"/>
    <n v="157"/>
    <n v="7536"/>
    <n v="2260.7999999999997"/>
    <n v="0.3"/>
    <x v="1"/>
    <x v="7"/>
    <x v="1"/>
  </r>
  <r>
    <x v="4"/>
    <n v="1128299"/>
    <d v="2021-10-26T00:00:00"/>
    <x v="2"/>
    <x v="26"/>
    <s v="Albuquerque"/>
    <x v="0"/>
    <n v="35"/>
    <n v="171"/>
    <n v="5985"/>
    <n v="2214.4499999999998"/>
    <n v="0.37"/>
    <x v="1"/>
    <x v="8"/>
    <x v="1"/>
  </r>
  <r>
    <x v="4"/>
    <n v="1128299"/>
    <d v="2021-10-26T00:00:00"/>
    <x v="2"/>
    <x v="26"/>
    <s v="Albuquerque"/>
    <x v="1"/>
    <n v="38"/>
    <n v="182"/>
    <n v="6916"/>
    <n v="2973.8800000000006"/>
    <n v="0.43000000000000005"/>
    <x v="1"/>
    <x v="8"/>
    <x v="1"/>
  </r>
  <r>
    <x v="4"/>
    <n v="1128299"/>
    <d v="2021-10-26T00:00:00"/>
    <x v="2"/>
    <x v="26"/>
    <s v="Albuquerque"/>
    <x v="2"/>
    <n v="34"/>
    <n v="120"/>
    <n v="4080"/>
    <n v="1631.9999999999998"/>
    <n v="0.39999999999999997"/>
    <x v="1"/>
    <x v="8"/>
    <x v="1"/>
  </r>
  <r>
    <x v="4"/>
    <n v="1128299"/>
    <d v="2021-10-26T00:00:00"/>
    <x v="2"/>
    <x v="26"/>
    <s v="Albuquerque"/>
    <x v="3"/>
    <n v="35"/>
    <n v="112"/>
    <n v="3920"/>
    <n v="1646.3999999999999"/>
    <n v="0.42"/>
    <x v="1"/>
    <x v="8"/>
    <x v="1"/>
  </r>
  <r>
    <x v="4"/>
    <n v="1128299"/>
    <d v="2021-10-26T00:00:00"/>
    <x v="2"/>
    <x v="26"/>
    <s v="Albuquerque"/>
    <x v="4"/>
    <n v="41"/>
    <n v="114"/>
    <n v="4674"/>
    <n v="1542.4199999999998"/>
    <n v="0.32999999999999996"/>
    <x v="1"/>
    <x v="8"/>
    <x v="1"/>
  </r>
  <r>
    <x v="4"/>
    <n v="1128299"/>
    <d v="2021-10-26T00:00:00"/>
    <x v="2"/>
    <x v="26"/>
    <s v="Albuquerque"/>
    <x v="5"/>
    <n v="57"/>
    <n v="131"/>
    <n v="7467"/>
    <n v="2314.77"/>
    <n v="0.31"/>
    <x v="1"/>
    <x v="8"/>
    <x v="1"/>
  </r>
  <r>
    <x v="4"/>
    <n v="1128299"/>
    <d v="2021-11-26T00:00:00"/>
    <x v="2"/>
    <x v="26"/>
    <s v="Albuquerque"/>
    <x v="0"/>
    <n v="47"/>
    <n v="176"/>
    <n v="8272"/>
    <n v="3391.52"/>
    <n v="0.41"/>
    <x v="1"/>
    <x v="9"/>
    <x v="1"/>
  </r>
  <r>
    <x v="4"/>
    <n v="1128299"/>
    <d v="2021-11-26T00:00:00"/>
    <x v="2"/>
    <x v="26"/>
    <s v="Albuquerque"/>
    <x v="1"/>
    <n v="44"/>
    <n v="180"/>
    <n v="7920"/>
    <n v="3405.6000000000004"/>
    <n v="0.43000000000000005"/>
    <x v="1"/>
    <x v="9"/>
    <x v="1"/>
  </r>
  <r>
    <x v="4"/>
    <n v="1128299"/>
    <d v="2021-11-26T00:00:00"/>
    <x v="2"/>
    <x v="26"/>
    <s v="Albuquerque"/>
    <x v="2"/>
    <n v="46"/>
    <n v="149"/>
    <n v="6854"/>
    <n v="2535.98"/>
    <n v="0.37"/>
    <x v="1"/>
    <x v="9"/>
    <x v="1"/>
  </r>
  <r>
    <x v="4"/>
    <n v="1128299"/>
    <d v="2021-11-26T00:00:00"/>
    <x v="2"/>
    <x v="26"/>
    <s v="Albuquerque"/>
    <x v="3"/>
    <n v="40"/>
    <n v="136"/>
    <n v="5440"/>
    <n v="2230.4"/>
    <n v="0.41"/>
    <x v="1"/>
    <x v="9"/>
    <x v="1"/>
  </r>
  <r>
    <x v="4"/>
    <n v="1128299"/>
    <d v="2021-11-26T00:00:00"/>
    <x v="2"/>
    <x v="26"/>
    <s v="Albuquerque"/>
    <x v="4"/>
    <n v="54"/>
    <n v="131"/>
    <n v="7074"/>
    <n v="2617.38"/>
    <n v="0.37"/>
    <x v="1"/>
    <x v="9"/>
    <x v="1"/>
  </r>
  <r>
    <x v="4"/>
    <n v="1128299"/>
    <d v="2021-11-26T00:00:00"/>
    <x v="2"/>
    <x v="26"/>
    <s v="Albuquerque"/>
    <x v="5"/>
    <n v="56"/>
    <n v="170"/>
    <n v="9520"/>
    <n v="2856"/>
    <n v="0.3"/>
    <x v="1"/>
    <x v="9"/>
    <x v="1"/>
  </r>
  <r>
    <x v="4"/>
    <n v="1128299"/>
    <d v="2021-12-25T00:00:00"/>
    <x v="2"/>
    <x v="26"/>
    <s v="Albuquerque"/>
    <x v="0"/>
    <n v="44"/>
    <n v="238"/>
    <n v="10472"/>
    <n v="4398.24"/>
    <n v="0.42"/>
    <x v="1"/>
    <x v="10"/>
    <x v="1"/>
  </r>
  <r>
    <x v="4"/>
    <n v="1128299"/>
    <d v="2021-12-25T00:00:00"/>
    <x v="2"/>
    <x v="26"/>
    <s v="Albuquerque"/>
    <x v="1"/>
    <n v="47"/>
    <n v="217"/>
    <n v="10199"/>
    <n v="4793.5300000000007"/>
    <n v="0.47000000000000003"/>
    <x v="1"/>
    <x v="10"/>
    <x v="1"/>
  </r>
  <r>
    <x v="2"/>
    <n v="1128299"/>
    <d v="2021-12-25T00:00:00"/>
    <x v="2"/>
    <x v="26"/>
    <s v="Albuquerque"/>
    <x v="2"/>
    <n v="44"/>
    <n v="150"/>
    <n v="6600"/>
    <n v="2706"/>
    <n v="0.41"/>
    <x v="1"/>
    <x v="10"/>
    <x v="1"/>
  </r>
  <r>
    <x v="2"/>
    <n v="1128299"/>
    <d v="2021-12-25T00:00:00"/>
    <x v="2"/>
    <x v="26"/>
    <s v="Albuquerque"/>
    <x v="3"/>
    <n v="45"/>
    <n v="160"/>
    <n v="7200"/>
    <n v="2879.9999999999995"/>
    <n v="0.39999999999999997"/>
    <x v="1"/>
    <x v="10"/>
    <x v="1"/>
  </r>
  <r>
    <x v="2"/>
    <n v="1128299"/>
    <d v="2021-12-25T00:00:00"/>
    <x v="2"/>
    <x v="26"/>
    <s v="Albuquerque"/>
    <x v="4"/>
    <n v="55"/>
    <n v="128"/>
    <n v="7040"/>
    <n v="2323.1999999999998"/>
    <n v="0.32999999999999996"/>
    <x v="1"/>
    <x v="10"/>
    <x v="1"/>
  </r>
  <r>
    <x v="2"/>
    <n v="1128299"/>
    <d v="2021-12-25T00:00:00"/>
    <x v="2"/>
    <x v="26"/>
    <s v="Albuquerque"/>
    <x v="5"/>
    <n v="56"/>
    <n v="173"/>
    <n v="9688"/>
    <n v="2615.7600000000002"/>
    <n v="0.27"/>
    <x v="1"/>
    <x v="10"/>
    <x v="1"/>
  </r>
  <r>
    <x v="2"/>
    <n v="1128299"/>
    <d v="2021-01-13T00:00:00"/>
    <x v="2"/>
    <x v="26"/>
    <s v="Albuquerque"/>
    <x v="0"/>
    <n v="24"/>
    <n v="149"/>
    <n v="3576"/>
    <n v="1644.96"/>
    <n v="0.46"/>
    <x v="1"/>
    <x v="0"/>
    <x v="1"/>
  </r>
  <r>
    <x v="2"/>
    <n v="1128299"/>
    <d v="2021-01-13T00:00:00"/>
    <x v="2"/>
    <x v="26"/>
    <s v="Albuquerque"/>
    <x v="1"/>
    <n v="27"/>
    <n v="140"/>
    <n v="3780"/>
    <n v="1776.6000000000001"/>
    <n v="0.47000000000000003"/>
    <x v="1"/>
    <x v="0"/>
    <x v="1"/>
  </r>
  <r>
    <x v="2"/>
    <n v="1128299"/>
    <d v="2021-01-13T00:00:00"/>
    <x v="2"/>
    <x v="26"/>
    <s v="Albuquerque"/>
    <x v="2"/>
    <n v="32"/>
    <n v="140"/>
    <n v="4480"/>
    <n v="1881.6"/>
    <n v="0.42"/>
    <x v="1"/>
    <x v="0"/>
    <x v="1"/>
  </r>
  <r>
    <x v="2"/>
    <n v="1128299"/>
    <d v="2021-01-13T00:00:00"/>
    <x v="2"/>
    <x v="26"/>
    <s v="Albuquerque"/>
    <x v="3"/>
    <n v="28"/>
    <n v="99"/>
    <n v="2772"/>
    <n v="1164.24"/>
    <n v="0.42000000000000004"/>
    <x v="1"/>
    <x v="0"/>
    <x v="1"/>
  </r>
  <r>
    <x v="2"/>
    <n v="1128299"/>
    <d v="2021-01-13T00:00:00"/>
    <x v="2"/>
    <x v="26"/>
    <s v="Albuquerque"/>
    <x v="4"/>
    <n v="35"/>
    <n v="75"/>
    <n v="2625"/>
    <n v="1050"/>
    <n v="0.39999999999999997"/>
    <x v="1"/>
    <x v="0"/>
    <x v="1"/>
  </r>
  <r>
    <x v="2"/>
    <n v="1128299"/>
    <d v="2021-01-13T00:00:00"/>
    <x v="2"/>
    <x v="26"/>
    <s v="Albuquerque"/>
    <x v="5"/>
    <n v="28"/>
    <n v="140"/>
    <n v="3920"/>
    <n v="1254.4000000000001"/>
    <n v="0.32"/>
    <x v="1"/>
    <x v="0"/>
    <x v="1"/>
  </r>
  <r>
    <x v="2"/>
    <n v="1128299"/>
    <d v="2021-02-13T00:00:00"/>
    <x v="2"/>
    <x v="26"/>
    <s v="Albuquerque"/>
    <x v="0"/>
    <n v="23"/>
    <n v="150"/>
    <n v="3450"/>
    <n v="1483.5000000000002"/>
    <n v="0.43000000000000005"/>
    <x v="1"/>
    <x v="1"/>
    <x v="1"/>
  </r>
  <r>
    <x v="2"/>
    <n v="1128299"/>
    <d v="2021-02-13T00:00:00"/>
    <x v="2"/>
    <x v="26"/>
    <s v="Albuquerque"/>
    <x v="1"/>
    <n v="27"/>
    <n v="124"/>
    <n v="3348"/>
    <n v="1540.0800000000002"/>
    <n v="0.46"/>
    <x v="1"/>
    <x v="1"/>
    <x v="1"/>
  </r>
  <r>
    <x v="2"/>
    <n v="1128299"/>
    <d v="2021-02-13T00:00:00"/>
    <x v="2"/>
    <x v="26"/>
    <s v="Albuquerque"/>
    <x v="2"/>
    <n v="28"/>
    <n v="120"/>
    <n v="3360"/>
    <n v="1377.6"/>
    <n v="0.41"/>
    <x v="1"/>
    <x v="1"/>
    <x v="1"/>
  </r>
  <r>
    <x v="2"/>
    <n v="1128299"/>
    <d v="2021-02-13T00:00:00"/>
    <x v="4"/>
    <x v="27"/>
    <s v="Atlanta"/>
    <x v="3"/>
    <n v="30"/>
    <n v="80"/>
    <n v="2400"/>
    <n v="1056"/>
    <n v="0.44"/>
    <x v="1"/>
    <x v="1"/>
    <x v="1"/>
  </r>
  <r>
    <x v="2"/>
    <n v="1128299"/>
    <d v="2021-02-13T00:00:00"/>
    <x v="4"/>
    <x v="27"/>
    <s v="Atlanta"/>
    <x v="4"/>
    <n v="34"/>
    <n v="60"/>
    <n v="2040"/>
    <n v="795.59999999999991"/>
    <n v="0.38999999999999996"/>
    <x v="1"/>
    <x v="1"/>
    <x v="1"/>
  </r>
  <r>
    <x v="2"/>
    <n v="1128299"/>
    <d v="2021-02-13T00:00:00"/>
    <x v="4"/>
    <x v="27"/>
    <s v="Atlanta"/>
    <x v="5"/>
    <n v="28"/>
    <n v="131"/>
    <n v="3668"/>
    <n v="1063.72"/>
    <n v="0.28999999999999998"/>
    <x v="1"/>
    <x v="1"/>
    <x v="1"/>
  </r>
  <r>
    <x v="2"/>
    <n v="1128299"/>
    <d v="2021-03-12T00:00:00"/>
    <x v="4"/>
    <x v="27"/>
    <s v="Atlanta"/>
    <x v="0"/>
    <n v="30"/>
    <n v="163"/>
    <n v="4890"/>
    <n v="2102.7000000000003"/>
    <n v="0.43000000000000005"/>
    <x v="1"/>
    <x v="2"/>
    <x v="1"/>
  </r>
  <r>
    <x v="2"/>
    <n v="1128299"/>
    <d v="2021-03-12T00:00:00"/>
    <x v="4"/>
    <x v="27"/>
    <s v="Atlanta"/>
    <x v="1"/>
    <n v="37"/>
    <n v="113"/>
    <n v="4181"/>
    <n v="1839.64"/>
    <n v="0.44"/>
    <x v="1"/>
    <x v="2"/>
    <x v="1"/>
  </r>
  <r>
    <x v="2"/>
    <n v="1128299"/>
    <d v="2021-03-12T00:00:00"/>
    <x v="4"/>
    <x v="27"/>
    <s v="Atlanta"/>
    <x v="2"/>
    <n v="39"/>
    <n v="124"/>
    <n v="4836"/>
    <n v="1837.68"/>
    <n v="0.38"/>
    <x v="1"/>
    <x v="2"/>
    <x v="1"/>
  </r>
  <r>
    <x v="2"/>
    <n v="1128299"/>
    <d v="2021-03-12T00:00:00"/>
    <x v="4"/>
    <x v="27"/>
    <s v="Atlanta"/>
    <x v="3"/>
    <n v="38"/>
    <n v="78"/>
    <n v="2964"/>
    <n v="1333.8"/>
    <n v="0.45"/>
    <x v="1"/>
    <x v="2"/>
    <x v="1"/>
  </r>
  <r>
    <x v="2"/>
    <n v="1128299"/>
    <d v="2021-03-12T00:00:00"/>
    <x v="4"/>
    <x v="27"/>
    <s v="Atlanta"/>
    <x v="4"/>
    <n v="41"/>
    <n v="45"/>
    <n v="1845"/>
    <n v="756.44999999999993"/>
    <n v="0.41"/>
    <x v="1"/>
    <x v="2"/>
    <x v="1"/>
  </r>
  <r>
    <x v="2"/>
    <n v="1128299"/>
    <d v="2021-03-12T00:00:00"/>
    <x v="4"/>
    <x v="27"/>
    <s v="Atlanta"/>
    <x v="5"/>
    <n v="40"/>
    <n v="112"/>
    <n v="4480"/>
    <n v="1299.1999999999998"/>
    <n v="0.28999999999999998"/>
    <x v="1"/>
    <x v="2"/>
    <x v="1"/>
  </r>
  <r>
    <x v="2"/>
    <n v="1128299"/>
    <d v="2021-04-13T00:00:00"/>
    <x v="4"/>
    <x v="27"/>
    <s v="Atlanta"/>
    <x v="0"/>
    <n v="37"/>
    <n v="179"/>
    <n v="6623"/>
    <n v="2847.8900000000003"/>
    <n v="0.43000000000000005"/>
    <x v="1"/>
    <x v="3"/>
    <x v="1"/>
  </r>
  <r>
    <x v="2"/>
    <n v="1128299"/>
    <d v="2021-04-13T00:00:00"/>
    <x v="4"/>
    <x v="27"/>
    <s v="Atlanta"/>
    <x v="1"/>
    <n v="40"/>
    <n v="111"/>
    <n v="4440"/>
    <n v="1864.8000000000002"/>
    <n v="0.42000000000000004"/>
    <x v="1"/>
    <x v="3"/>
    <x v="1"/>
  </r>
  <r>
    <x v="2"/>
    <n v="1128299"/>
    <d v="2021-04-13T00:00:00"/>
    <x v="4"/>
    <x v="27"/>
    <s v="Atlanta"/>
    <x v="2"/>
    <n v="36"/>
    <n v="113"/>
    <n v="4068"/>
    <n v="1505.16"/>
    <n v="0.37"/>
    <x v="1"/>
    <x v="3"/>
    <x v="1"/>
  </r>
  <r>
    <x v="2"/>
    <n v="1128299"/>
    <d v="2021-04-13T00:00:00"/>
    <x v="4"/>
    <x v="27"/>
    <s v="Atlanta"/>
    <x v="3"/>
    <n v="40"/>
    <n v="96"/>
    <n v="3840"/>
    <n v="1728"/>
    <n v="0.45"/>
    <x v="1"/>
    <x v="3"/>
    <x v="1"/>
  </r>
  <r>
    <x v="2"/>
    <n v="1128299"/>
    <d v="2021-04-13T00:00:00"/>
    <x v="4"/>
    <x v="27"/>
    <s v="Atlanta"/>
    <x v="4"/>
    <n v="38"/>
    <n v="56"/>
    <n v="2128"/>
    <n v="893.76"/>
    <n v="0.42"/>
    <x v="1"/>
    <x v="3"/>
    <x v="1"/>
  </r>
  <r>
    <x v="2"/>
    <n v="1128299"/>
    <d v="2021-04-13T00:00:00"/>
    <x v="4"/>
    <x v="27"/>
    <s v="Atlanta"/>
    <x v="5"/>
    <n v="56"/>
    <n v="112"/>
    <n v="6272"/>
    <n v="1756.16"/>
    <n v="0.28000000000000003"/>
    <x v="1"/>
    <x v="3"/>
    <x v="1"/>
  </r>
  <r>
    <x v="2"/>
    <n v="1128299"/>
    <d v="2021-05-14T00:00:00"/>
    <x v="4"/>
    <x v="27"/>
    <s v="Atlanta"/>
    <x v="0"/>
    <n v="37"/>
    <n v="187"/>
    <n v="6919"/>
    <n v="3182.7400000000002"/>
    <n v="0.46"/>
    <x v="1"/>
    <x v="4"/>
    <x v="1"/>
  </r>
  <r>
    <x v="2"/>
    <n v="1128299"/>
    <d v="2021-05-14T00:00:00"/>
    <x v="4"/>
    <x v="27"/>
    <s v="Atlanta"/>
    <x v="1"/>
    <n v="36"/>
    <n v="136"/>
    <n v="4896"/>
    <n v="2203.2000000000003"/>
    <n v="0.45"/>
    <x v="1"/>
    <x v="4"/>
    <x v="1"/>
  </r>
  <r>
    <x v="2"/>
    <n v="1128299"/>
    <d v="2021-05-14T00:00:00"/>
    <x v="4"/>
    <x v="27"/>
    <s v="Atlanta"/>
    <x v="2"/>
    <n v="40"/>
    <n v="145"/>
    <n v="5800"/>
    <n v="2261.9999999999995"/>
    <n v="0.38999999999999996"/>
    <x v="1"/>
    <x v="4"/>
    <x v="1"/>
  </r>
  <r>
    <x v="2"/>
    <n v="1128299"/>
    <d v="2021-05-14T00:00:00"/>
    <x v="4"/>
    <x v="27"/>
    <s v="Atlanta"/>
    <x v="3"/>
    <n v="34"/>
    <n v="114"/>
    <n v="3876"/>
    <n v="1666.6800000000003"/>
    <n v="0.43000000000000005"/>
    <x v="1"/>
    <x v="4"/>
    <x v="1"/>
  </r>
  <r>
    <x v="2"/>
    <n v="1128299"/>
    <d v="2021-05-14T00:00:00"/>
    <x v="4"/>
    <x v="27"/>
    <s v="Atlanta"/>
    <x v="4"/>
    <n v="39"/>
    <n v="74"/>
    <n v="2886"/>
    <n v="1212.1199999999999"/>
    <n v="0.42"/>
    <x v="1"/>
    <x v="4"/>
    <x v="1"/>
  </r>
  <r>
    <x v="2"/>
    <n v="1128299"/>
    <d v="2021-05-14T00:00:00"/>
    <x v="4"/>
    <x v="27"/>
    <s v="Atlanta"/>
    <x v="5"/>
    <n v="53"/>
    <n v="124"/>
    <n v="6572"/>
    <n v="2037.32"/>
    <n v="0.31"/>
    <x v="1"/>
    <x v="4"/>
    <x v="1"/>
  </r>
  <r>
    <x v="2"/>
    <n v="1128299"/>
    <d v="2021-06-13T00:00:00"/>
    <x v="4"/>
    <x v="27"/>
    <s v="Atlanta"/>
    <x v="0"/>
    <n v="35"/>
    <n v="203"/>
    <n v="7105"/>
    <n v="3055.1500000000005"/>
    <n v="0.43000000000000005"/>
    <x v="1"/>
    <x v="11"/>
    <x v="1"/>
  </r>
  <r>
    <x v="2"/>
    <n v="1128299"/>
    <d v="2021-06-13T00:00:00"/>
    <x v="4"/>
    <x v="27"/>
    <s v="Atlanta"/>
    <x v="1"/>
    <n v="41"/>
    <n v="163"/>
    <n v="6683"/>
    <n v="2940.52"/>
    <n v="0.44"/>
    <x v="1"/>
    <x v="11"/>
    <x v="1"/>
  </r>
  <r>
    <x v="2"/>
    <n v="1128299"/>
    <d v="2021-06-13T00:00:00"/>
    <x v="4"/>
    <x v="27"/>
    <s v="Atlanta"/>
    <x v="2"/>
    <n v="39"/>
    <n v="158"/>
    <n v="6162"/>
    <n v="2341.56"/>
    <n v="0.38"/>
    <x v="1"/>
    <x v="11"/>
    <x v="1"/>
  </r>
  <r>
    <x v="2"/>
    <n v="1128299"/>
    <d v="2021-06-13T00:00:00"/>
    <x v="4"/>
    <x v="27"/>
    <s v="Atlanta"/>
    <x v="3"/>
    <n v="33"/>
    <n v="132"/>
    <n v="4356"/>
    <n v="1873.0800000000002"/>
    <n v="0.43000000000000005"/>
    <x v="1"/>
    <x v="11"/>
    <x v="1"/>
  </r>
  <r>
    <x v="2"/>
    <n v="1128299"/>
    <d v="2021-06-13T00:00:00"/>
    <x v="4"/>
    <x v="27"/>
    <s v="Atlanta"/>
    <x v="4"/>
    <n v="42"/>
    <n v="94"/>
    <n v="3948"/>
    <n v="1539.7199999999998"/>
    <n v="0.38999999999999996"/>
    <x v="1"/>
    <x v="11"/>
    <x v="1"/>
  </r>
  <r>
    <x v="2"/>
    <n v="1128299"/>
    <d v="2021-06-13T00:00:00"/>
    <x v="4"/>
    <x v="27"/>
    <s v="Atlanta"/>
    <x v="5"/>
    <n v="53"/>
    <n v="190"/>
    <n v="10070"/>
    <n v="3222.4"/>
    <n v="0.32"/>
    <x v="1"/>
    <x v="11"/>
    <x v="1"/>
  </r>
  <r>
    <x v="2"/>
    <n v="1128299"/>
    <d v="2021-07-12T00:00:00"/>
    <x v="4"/>
    <x v="27"/>
    <s v="Atlanta"/>
    <x v="0"/>
    <n v="37"/>
    <n v="218"/>
    <n v="8066"/>
    <n v="3710.36"/>
    <n v="0.46"/>
    <x v="1"/>
    <x v="5"/>
    <x v="1"/>
  </r>
  <r>
    <x v="2"/>
    <n v="1128299"/>
    <d v="2021-07-12T00:00:00"/>
    <x v="4"/>
    <x v="27"/>
    <s v="Atlanta"/>
    <x v="1"/>
    <n v="37"/>
    <n v="173"/>
    <n v="6401"/>
    <n v="2944.46"/>
    <n v="0.46"/>
    <x v="1"/>
    <x v="5"/>
    <x v="1"/>
  </r>
  <r>
    <x v="2"/>
    <n v="1128299"/>
    <d v="2021-07-12T00:00:00"/>
    <x v="4"/>
    <x v="27"/>
    <s v="Atlanta"/>
    <x v="2"/>
    <n v="41"/>
    <n v="184"/>
    <n v="7544"/>
    <n v="3093.04"/>
    <n v="0.41"/>
    <x v="1"/>
    <x v="5"/>
    <x v="1"/>
  </r>
  <r>
    <x v="2"/>
    <n v="1128299"/>
    <d v="2021-07-12T00:00:00"/>
    <x v="4"/>
    <x v="27"/>
    <s v="Atlanta"/>
    <x v="3"/>
    <n v="39"/>
    <n v="128"/>
    <n v="4992"/>
    <n v="2246.4"/>
    <n v="0.45"/>
    <x v="1"/>
    <x v="5"/>
    <x v="1"/>
  </r>
  <r>
    <x v="2"/>
    <n v="1128299"/>
    <d v="2021-07-12T00:00:00"/>
    <x v="4"/>
    <x v="27"/>
    <s v="Atlanta"/>
    <x v="4"/>
    <n v="39"/>
    <n v="162"/>
    <n v="6318"/>
    <n v="2400.84"/>
    <n v="0.38"/>
    <x v="1"/>
    <x v="5"/>
    <x v="1"/>
  </r>
  <r>
    <x v="2"/>
    <n v="1128299"/>
    <d v="2021-07-12T00:00:00"/>
    <x v="4"/>
    <x v="27"/>
    <s v="Atlanta"/>
    <x v="5"/>
    <n v="51"/>
    <n v="157"/>
    <n v="8007"/>
    <n v="2322.0299999999997"/>
    <n v="0.28999999999999998"/>
    <x v="1"/>
    <x v="5"/>
    <x v="1"/>
  </r>
  <r>
    <x v="2"/>
    <n v="1128299"/>
    <d v="2021-08-13T00:00:00"/>
    <x v="4"/>
    <x v="27"/>
    <s v="Atlanta"/>
    <x v="0"/>
    <n v="39"/>
    <n v="209"/>
    <n v="8151"/>
    <n v="3749.46"/>
    <n v="0.46"/>
    <x v="1"/>
    <x v="6"/>
    <x v="1"/>
  </r>
  <r>
    <x v="2"/>
    <n v="1128299"/>
    <d v="2021-08-13T00:00:00"/>
    <x v="4"/>
    <x v="27"/>
    <s v="Atlanta"/>
    <x v="1"/>
    <n v="44"/>
    <n v="200"/>
    <n v="8800"/>
    <n v="3696.0000000000005"/>
    <n v="0.42000000000000004"/>
    <x v="1"/>
    <x v="6"/>
    <x v="1"/>
  </r>
  <r>
    <x v="2"/>
    <n v="1128299"/>
    <d v="2021-08-13T00:00:00"/>
    <x v="4"/>
    <x v="27"/>
    <s v="Atlanta"/>
    <x v="2"/>
    <n v="42"/>
    <n v="150"/>
    <n v="6300"/>
    <n v="2646"/>
    <n v="0.42"/>
    <x v="1"/>
    <x v="6"/>
    <x v="1"/>
  </r>
  <r>
    <x v="2"/>
    <n v="1128299"/>
    <d v="2021-08-13T00:00:00"/>
    <x v="4"/>
    <x v="27"/>
    <s v="Atlanta"/>
    <x v="3"/>
    <n v="42"/>
    <n v="149"/>
    <n v="6258"/>
    <n v="2816.1"/>
    <n v="0.45"/>
    <x v="1"/>
    <x v="6"/>
    <x v="1"/>
  </r>
  <r>
    <x v="2"/>
    <n v="1128299"/>
    <d v="2021-08-13T00:00:00"/>
    <x v="4"/>
    <x v="27"/>
    <s v="Atlanta"/>
    <x v="4"/>
    <n v="51"/>
    <n v="140"/>
    <n v="7140"/>
    <n v="2784.6"/>
    <n v="0.38999999999999996"/>
    <x v="1"/>
    <x v="6"/>
    <x v="1"/>
  </r>
  <r>
    <x v="2"/>
    <n v="1128299"/>
    <d v="2021-08-13T00:00:00"/>
    <x v="4"/>
    <x v="27"/>
    <s v="Atlanta"/>
    <x v="5"/>
    <n v="50"/>
    <n v="128"/>
    <n v="6400"/>
    <n v="1855.9999999999998"/>
    <n v="0.28999999999999998"/>
    <x v="1"/>
    <x v="6"/>
    <x v="1"/>
  </r>
  <r>
    <x v="2"/>
    <n v="1128299"/>
    <d v="2021-09-14T00:00:00"/>
    <x v="4"/>
    <x v="27"/>
    <s v="Atlanta"/>
    <x v="0"/>
    <n v="31"/>
    <n v="204"/>
    <n v="6324"/>
    <n v="2909.04"/>
    <n v="0.46"/>
    <x v="1"/>
    <x v="7"/>
    <x v="1"/>
  </r>
  <r>
    <x v="2"/>
    <n v="1128299"/>
    <d v="2021-09-14T00:00:00"/>
    <x v="4"/>
    <x v="27"/>
    <s v="Atlanta"/>
    <x v="1"/>
    <n v="38"/>
    <n v="198"/>
    <n v="7524"/>
    <n v="3310.56"/>
    <n v="0.44"/>
    <x v="1"/>
    <x v="7"/>
    <x v="1"/>
  </r>
  <r>
    <x v="2"/>
    <n v="1128299"/>
    <d v="2021-09-14T00:00:00"/>
    <x v="4"/>
    <x v="27"/>
    <s v="Atlanta"/>
    <x v="2"/>
    <n v="32"/>
    <n v="135"/>
    <n v="4320"/>
    <n v="1598.4"/>
    <n v="0.37"/>
    <x v="1"/>
    <x v="7"/>
    <x v="1"/>
  </r>
  <r>
    <x v="2"/>
    <n v="1128299"/>
    <d v="2021-09-14T00:00:00"/>
    <x v="4"/>
    <x v="27"/>
    <s v="Atlanta"/>
    <x v="3"/>
    <n v="35"/>
    <n v="120"/>
    <n v="4200"/>
    <n v="1932"/>
    <n v="0.46"/>
    <x v="1"/>
    <x v="7"/>
    <x v="1"/>
  </r>
  <r>
    <x v="2"/>
    <n v="1128299"/>
    <d v="2021-09-14T00:00:00"/>
    <x v="4"/>
    <x v="27"/>
    <s v="Atlanta"/>
    <x v="4"/>
    <n v="36"/>
    <n v="132"/>
    <n v="4752"/>
    <n v="1758.24"/>
    <n v="0.37"/>
    <x v="1"/>
    <x v="7"/>
    <x v="1"/>
  </r>
  <r>
    <x v="2"/>
    <n v="1128299"/>
    <d v="2021-09-14T00:00:00"/>
    <x v="4"/>
    <x v="27"/>
    <s v="Atlanta"/>
    <x v="5"/>
    <n v="46"/>
    <n v="135"/>
    <n v="6210"/>
    <n v="1863"/>
    <n v="0.3"/>
    <x v="1"/>
    <x v="7"/>
    <x v="1"/>
  </r>
  <r>
    <x v="2"/>
    <n v="1128299"/>
    <d v="2021-10-13T00:00:00"/>
    <x v="4"/>
    <x v="27"/>
    <s v="Atlanta"/>
    <x v="0"/>
    <n v="34"/>
    <n v="173"/>
    <n v="5882"/>
    <n v="2705.7200000000003"/>
    <n v="0.46"/>
    <x v="1"/>
    <x v="8"/>
    <x v="1"/>
  </r>
  <r>
    <x v="2"/>
    <n v="1128299"/>
    <d v="2021-10-13T00:00:00"/>
    <x v="4"/>
    <x v="27"/>
    <s v="Atlanta"/>
    <x v="1"/>
    <n v="34"/>
    <n v="173"/>
    <n v="5882"/>
    <n v="2470.44"/>
    <n v="0.42000000000000004"/>
    <x v="1"/>
    <x v="8"/>
    <x v="1"/>
  </r>
  <r>
    <x v="2"/>
    <n v="1128299"/>
    <d v="2021-10-13T00:00:00"/>
    <x v="4"/>
    <x v="27"/>
    <s v="Atlanta"/>
    <x v="2"/>
    <n v="32"/>
    <n v="123"/>
    <n v="3936"/>
    <n v="1495.68"/>
    <n v="0.38"/>
    <x v="1"/>
    <x v="8"/>
    <x v="1"/>
  </r>
  <r>
    <x v="2"/>
    <n v="1128299"/>
    <d v="2021-10-13T00:00:00"/>
    <x v="4"/>
    <x v="27"/>
    <s v="Atlanta"/>
    <x v="3"/>
    <n v="32"/>
    <n v="114"/>
    <n v="3648"/>
    <n v="1605.1200000000001"/>
    <n v="0.44"/>
    <x v="1"/>
    <x v="8"/>
    <x v="1"/>
  </r>
  <r>
    <x v="2"/>
    <n v="1128299"/>
    <d v="2021-10-13T00:00:00"/>
    <x v="4"/>
    <x v="27"/>
    <s v="Atlanta"/>
    <x v="4"/>
    <n v="41"/>
    <n v="102"/>
    <n v="4182"/>
    <n v="1672.8"/>
    <n v="0.39999999999999997"/>
    <x v="1"/>
    <x v="8"/>
    <x v="1"/>
  </r>
  <r>
    <x v="2"/>
    <n v="1128299"/>
    <d v="2021-10-13T00:00:00"/>
    <x v="4"/>
    <x v="27"/>
    <s v="Atlanta"/>
    <x v="5"/>
    <n v="46"/>
    <n v="109"/>
    <n v="5014"/>
    <n v="1554.34"/>
    <n v="0.31"/>
    <x v="1"/>
    <x v="8"/>
    <x v="1"/>
  </r>
  <r>
    <x v="2"/>
    <n v="1128299"/>
    <d v="2021-11-13T00:00:00"/>
    <x v="4"/>
    <x v="27"/>
    <s v="Atlanta"/>
    <x v="0"/>
    <n v="36"/>
    <n v="173"/>
    <n v="6228"/>
    <n v="2615.7600000000002"/>
    <n v="0.42000000000000004"/>
    <x v="1"/>
    <x v="9"/>
    <x v="1"/>
  </r>
  <r>
    <x v="2"/>
    <n v="1128299"/>
    <d v="2021-11-13T00:00:00"/>
    <x v="4"/>
    <x v="27"/>
    <s v="Atlanta"/>
    <x v="1"/>
    <n v="40"/>
    <n v="184"/>
    <n v="7360"/>
    <n v="3238.4"/>
    <n v="0.44"/>
    <x v="1"/>
    <x v="9"/>
    <x v="1"/>
  </r>
  <r>
    <x v="2"/>
    <n v="1128299"/>
    <d v="2021-11-13T00:00:00"/>
    <x v="4"/>
    <x v="27"/>
    <s v="Atlanta"/>
    <x v="2"/>
    <n v="39"/>
    <n v="145"/>
    <n v="5655"/>
    <n v="2262"/>
    <n v="0.39999999999999997"/>
    <x v="1"/>
    <x v="9"/>
    <x v="1"/>
  </r>
  <r>
    <x v="2"/>
    <n v="1128299"/>
    <d v="2021-11-13T00:00:00"/>
    <x v="4"/>
    <x v="27"/>
    <s v="Atlanta"/>
    <x v="3"/>
    <n v="37"/>
    <n v="140"/>
    <n v="5180"/>
    <n v="2382.8000000000002"/>
    <n v="0.46"/>
    <x v="1"/>
    <x v="9"/>
    <x v="1"/>
  </r>
  <r>
    <x v="2"/>
    <n v="1128299"/>
    <d v="2021-11-13T00:00:00"/>
    <x v="4"/>
    <x v="27"/>
    <s v="Atlanta"/>
    <x v="4"/>
    <n v="47"/>
    <n v="119"/>
    <n v="5593"/>
    <n v="2125.34"/>
    <n v="0.38"/>
    <x v="1"/>
    <x v="9"/>
    <x v="1"/>
  </r>
  <r>
    <x v="2"/>
    <n v="1128299"/>
    <d v="2021-11-13T00:00:00"/>
    <x v="4"/>
    <x v="27"/>
    <s v="Atlanta"/>
    <x v="5"/>
    <n v="46"/>
    <n v="157"/>
    <n v="7222"/>
    <n v="2094.3799999999997"/>
    <n v="0.28999999999999998"/>
    <x v="1"/>
    <x v="9"/>
    <x v="1"/>
  </r>
  <r>
    <x v="2"/>
    <n v="1128299"/>
    <d v="2021-12-12T00:00:00"/>
    <x v="4"/>
    <x v="27"/>
    <s v="Atlanta"/>
    <x v="0"/>
    <n v="42"/>
    <n v="209"/>
    <n v="8778"/>
    <n v="4125.66"/>
    <n v="0.47000000000000003"/>
    <x v="1"/>
    <x v="10"/>
    <x v="1"/>
  </r>
  <r>
    <x v="2"/>
    <n v="1128299"/>
    <d v="2021-12-12T00:00:00"/>
    <x v="4"/>
    <x v="27"/>
    <s v="Atlanta"/>
    <x v="1"/>
    <n v="39"/>
    <n v="223"/>
    <n v="8697"/>
    <n v="4087.59"/>
    <n v="0.47000000000000003"/>
    <x v="1"/>
    <x v="10"/>
    <x v="1"/>
  </r>
  <r>
    <x v="0"/>
    <n v="1128299"/>
    <d v="2021-12-12T00:00:00"/>
    <x v="4"/>
    <x v="27"/>
    <s v="Atlanta"/>
    <x v="2"/>
    <n v="36"/>
    <n v="147"/>
    <n v="5292"/>
    <n v="2222.64"/>
    <n v="0.42"/>
    <x v="1"/>
    <x v="10"/>
    <x v="1"/>
  </r>
  <r>
    <x v="0"/>
    <n v="1128299"/>
    <d v="2021-12-12T00:00:00"/>
    <x v="4"/>
    <x v="27"/>
    <s v="Atlanta"/>
    <x v="3"/>
    <n v="40"/>
    <n v="143"/>
    <n v="5720"/>
    <n v="2459.6000000000004"/>
    <n v="0.43000000000000005"/>
    <x v="1"/>
    <x v="10"/>
    <x v="1"/>
  </r>
  <r>
    <x v="0"/>
    <n v="1128299"/>
    <d v="2021-12-12T00:00:00"/>
    <x v="4"/>
    <x v="27"/>
    <s v="Atlanta"/>
    <x v="4"/>
    <n v="44"/>
    <n v="120"/>
    <n v="5280"/>
    <n v="2006.4"/>
    <n v="0.38"/>
    <x v="1"/>
    <x v="10"/>
    <x v="1"/>
  </r>
  <r>
    <x v="0"/>
    <n v="1128299"/>
    <d v="2021-12-12T00:00:00"/>
    <x v="4"/>
    <x v="27"/>
    <s v="Atlanta"/>
    <x v="5"/>
    <n v="47"/>
    <n v="160"/>
    <n v="7520"/>
    <n v="2256"/>
    <n v="0.3"/>
    <x v="1"/>
    <x v="10"/>
    <x v="1"/>
  </r>
  <r>
    <x v="0"/>
    <n v="1185732"/>
    <d v="2021-01-09T00:00:00"/>
    <x v="4"/>
    <x v="27"/>
    <s v="Atlanta"/>
    <x v="0"/>
    <n v="26"/>
    <n v="349"/>
    <n v="9074"/>
    <n v="4264.7800000000007"/>
    <n v="0.47000000000000003"/>
    <x v="1"/>
    <x v="0"/>
    <x v="1"/>
  </r>
  <r>
    <x v="0"/>
    <n v="1185732"/>
    <d v="2021-01-09T00:00:00"/>
    <x v="4"/>
    <x v="27"/>
    <s v="Atlanta"/>
    <x v="1"/>
    <n v="30"/>
    <n v="256"/>
    <n v="7680"/>
    <n v="3071.9999999999995"/>
    <n v="0.39999999999999997"/>
    <x v="1"/>
    <x v="0"/>
    <x v="1"/>
  </r>
  <r>
    <x v="0"/>
    <n v="1185732"/>
    <d v="2021-01-09T00:00:00"/>
    <x v="4"/>
    <x v="27"/>
    <s v="Atlanta"/>
    <x v="2"/>
    <n v="24"/>
    <n v="264"/>
    <n v="6336"/>
    <n v="2027.52"/>
    <n v="0.32"/>
    <x v="1"/>
    <x v="0"/>
    <x v="1"/>
  </r>
  <r>
    <x v="0"/>
    <n v="1185732"/>
    <d v="2021-01-09T00:00:00"/>
    <x v="4"/>
    <x v="27"/>
    <s v="Atlanta"/>
    <x v="3"/>
    <n v="25"/>
    <n v="209"/>
    <n v="5225"/>
    <n v="1828.7499999999998"/>
    <n v="0.35"/>
    <x v="1"/>
    <x v="0"/>
    <x v="1"/>
  </r>
  <r>
    <x v="0"/>
    <n v="1185732"/>
    <d v="2021-01-09T00:00:00"/>
    <x v="4"/>
    <x v="27"/>
    <s v="Atlanta"/>
    <x v="4"/>
    <n v="35"/>
    <n v="247"/>
    <n v="8645"/>
    <n v="3371.5499999999997"/>
    <n v="0.38999999999999996"/>
    <x v="1"/>
    <x v="0"/>
    <x v="1"/>
  </r>
  <r>
    <x v="0"/>
    <n v="1185732"/>
    <d v="2021-01-09T00:00:00"/>
    <x v="4"/>
    <x v="27"/>
    <s v="Atlanta"/>
    <x v="5"/>
    <n v="30"/>
    <n v="281"/>
    <n v="8430"/>
    <n v="4467.9000000000005"/>
    <n v="0.53"/>
    <x v="1"/>
    <x v="0"/>
    <x v="1"/>
  </r>
  <r>
    <x v="0"/>
    <n v="1185732"/>
    <d v="2021-02-07T00:00:00"/>
    <x v="4"/>
    <x v="27"/>
    <s v="Atlanta"/>
    <x v="0"/>
    <n v="31"/>
    <n v="376"/>
    <n v="11656"/>
    <n v="5594.88"/>
    <n v="0.48"/>
    <x v="1"/>
    <x v="1"/>
    <x v="1"/>
  </r>
  <r>
    <x v="0"/>
    <n v="1185732"/>
    <d v="2021-02-07T00:00:00"/>
    <x v="4"/>
    <x v="27"/>
    <s v="Atlanta"/>
    <x v="1"/>
    <n v="27"/>
    <n v="247"/>
    <n v="6669"/>
    <n v="2534.2200000000003"/>
    <n v="0.38"/>
    <x v="1"/>
    <x v="1"/>
    <x v="1"/>
  </r>
  <r>
    <x v="0"/>
    <n v="1185732"/>
    <d v="2021-02-07T00:00:00"/>
    <x v="4"/>
    <x v="27"/>
    <s v="Atlanta"/>
    <x v="2"/>
    <n v="21"/>
    <n v="248"/>
    <n v="5208"/>
    <n v="1562.3999999999999"/>
    <n v="0.3"/>
    <x v="1"/>
    <x v="1"/>
    <x v="1"/>
  </r>
  <r>
    <x v="0"/>
    <n v="1185732"/>
    <d v="2021-02-18T00:00:00"/>
    <x v="1"/>
    <x v="32"/>
    <s v="Jackson"/>
    <x v="3"/>
    <n v="19"/>
    <n v="98"/>
    <n v="1862"/>
    <n v="856.52"/>
    <n v="0.46"/>
    <x v="1"/>
    <x v="1"/>
    <x v="1"/>
  </r>
  <r>
    <x v="0"/>
    <n v="1185732"/>
    <d v="2021-02-18T00:00:00"/>
    <x v="1"/>
    <x v="32"/>
    <s v="Jackson"/>
    <x v="4"/>
    <n v="26"/>
    <n v="136"/>
    <n v="3536"/>
    <n v="1379.04"/>
    <n v="0.38999999999999996"/>
    <x v="1"/>
    <x v="1"/>
    <x v="1"/>
  </r>
  <r>
    <x v="0"/>
    <n v="1185732"/>
    <d v="2021-02-18T00:00:00"/>
    <x v="1"/>
    <x v="32"/>
    <s v="Jackson"/>
    <x v="5"/>
    <n v="20"/>
    <n v="160"/>
    <n v="3200"/>
    <n v="1824.0000000000002"/>
    <n v="0.57000000000000006"/>
    <x v="1"/>
    <x v="1"/>
    <x v="1"/>
  </r>
  <r>
    <x v="0"/>
    <n v="1185732"/>
    <d v="2021-03-16T00:00:00"/>
    <x v="1"/>
    <x v="32"/>
    <s v="Jackson"/>
    <x v="0"/>
    <n v="20"/>
    <n v="223"/>
    <n v="4460"/>
    <n v="2051.6"/>
    <n v="0.46"/>
    <x v="1"/>
    <x v="2"/>
    <x v="1"/>
  </r>
  <r>
    <x v="0"/>
    <n v="1185732"/>
    <d v="2021-03-16T00:00:00"/>
    <x v="1"/>
    <x v="32"/>
    <s v="Jackson"/>
    <x v="1"/>
    <n v="20"/>
    <n v="128"/>
    <n v="2560"/>
    <n v="998.39999999999986"/>
    <n v="0.38999999999999996"/>
    <x v="1"/>
    <x v="2"/>
    <x v="1"/>
  </r>
  <r>
    <x v="0"/>
    <n v="1185732"/>
    <d v="2021-03-16T00:00:00"/>
    <x v="1"/>
    <x v="32"/>
    <s v="Jackson"/>
    <x v="2"/>
    <n v="11"/>
    <n v="136"/>
    <n v="1496"/>
    <n v="703.12"/>
    <n v="0.47000000000000003"/>
    <x v="1"/>
    <x v="2"/>
    <x v="1"/>
  </r>
  <r>
    <x v="0"/>
    <n v="1185732"/>
    <d v="2021-03-16T00:00:00"/>
    <x v="1"/>
    <x v="32"/>
    <s v="Jackson"/>
    <x v="3"/>
    <n v="15"/>
    <n v="85"/>
    <n v="1275"/>
    <n v="573.75"/>
    <n v="0.45"/>
    <x v="1"/>
    <x v="2"/>
    <x v="1"/>
  </r>
  <r>
    <x v="0"/>
    <n v="1185732"/>
    <d v="2021-03-16T00:00:00"/>
    <x v="1"/>
    <x v="32"/>
    <s v="Jackson"/>
    <x v="4"/>
    <n v="25"/>
    <n v="104"/>
    <n v="2600"/>
    <n v="962"/>
    <n v="0.37"/>
    <x v="1"/>
    <x v="2"/>
    <x v="1"/>
  </r>
  <r>
    <x v="0"/>
    <n v="1185732"/>
    <d v="2021-03-16T00:00:00"/>
    <x v="1"/>
    <x v="32"/>
    <s v="Jackson"/>
    <x v="5"/>
    <n v="17"/>
    <n v="136"/>
    <n v="2312"/>
    <n v="1248.48"/>
    <n v="0.54"/>
    <x v="1"/>
    <x v="2"/>
    <x v="1"/>
  </r>
  <r>
    <x v="0"/>
    <n v="1185732"/>
    <d v="2021-04-17T00:00:00"/>
    <x v="1"/>
    <x v="32"/>
    <s v="Jackson"/>
    <x v="0"/>
    <n v="19"/>
    <n v="223"/>
    <n v="4237"/>
    <n v="1864.28"/>
    <n v="0.44"/>
    <x v="1"/>
    <x v="3"/>
    <x v="1"/>
  </r>
  <r>
    <x v="0"/>
    <n v="1185732"/>
    <d v="2021-04-17T00:00:00"/>
    <x v="1"/>
    <x v="32"/>
    <s v="Jackson"/>
    <x v="1"/>
    <n v="20"/>
    <n v="116"/>
    <n v="2320"/>
    <n v="927.99999999999989"/>
    <n v="0.39999999999999997"/>
    <x v="1"/>
    <x v="3"/>
    <x v="1"/>
  </r>
  <r>
    <x v="0"/>
    <n v="1185732"/>
    <d v="2021-04-17T00:00:00"/>
    <x v="1"/>
    <x v="32"/>
    <s v="Jackson"/>
    <x v="2"/>
    <n v="11"/>
    <n v="124"/>
    <n v="1364"/>
    <n v="613.80000000000007"/>
    <n v="0.45"/>
    <x v="1"/>
    <x v="3"/>
    <x v="1"/>
  </r>
  <r>
    <x v="0"/>
    <n v="1185732"/>
    <d v="2021-04-17T00:00:00"/>
    <x v="1"/>
    <x v="32"/>
    <s v="Jackson"/>
    <x v="3"/>
    <n v="16"/>
    <n v="96"/>
    <n v="1536"/>
    <n v="660.48"/>
    <n v="0.43000000000000005"/>
    <x v="1"/>
    <x v="3"/>
    <x v="1"/>
  </r>
  <r>
    <x v="0"/>
    <n v="1185732"/>
    <d v="2021-04-17T00:00:00"/>
    <x v="1"/>
    <x v="32"/>
    <s v="Jackson"/>
    <x v="4"/>
    <n v="30"/>
    <n v="98"/>
    <n v="2940"/>
    <n v="1176"/>
    <n v="0.39999999999999997"/>
    <x v="1"/>
    <x v="3"/>
    <x v="1"/>
  </r>
  <r>
    <x v="0"/>
    <n v="1185732"/>
    <d v="2021-04-17T00:00:00"/>
    <x v="1"/>
    <x v="32"/>
    <s v="Jackson"/>
    <x v="5"/>
    <n v="22"/>
    <n v="147"/>
    <n v="3234"/>
    <n v="1714.02"/>
    <n v="0.53"/>
    <x v="1"/>
    <x v="3"/>
    <x v="1"/>
  </r>
  <r>
    <x v="0"/>
    <n v="1185732"/>
    <d v="2021-05-16T00:00:00"/>
    <x v="1"/>
    <x v="32"/>
    <s v="Jackson"/>
    <x v="0"/>
    <n v="27"/>
    <n v="238"/>
    <n v="6426"/>
    <n v="2698.92"/>
    <n v="0.42000000000000004"/>
    <x v="1"/>
    <x v="4"/>
    <x v="1"/>
  </r>
  <r>
    <x v="0"/>
    <n v="1185732"/>
    <d v="2021-05-16T00:00:00"/>
    <x v="1"/>
    <x v="32"/>
    <s v="Jackson"/>
    <x v="1"/>
    <n v="28"/>
    <n v="140"/>
    <n v="3920"/>
    <n v="1607.1999999999998"/>
    <n v="0.41"/>
    <x v="1"/>
    <x v="4"/>
    <x v="1"/>
  </r>
  <r>
    <x v="0"/>
    <n v="1185732"/>
    <d v="2021-05-16T00:00:00"/>
    <x v="1"/>
    <x v="32"/>
    <s v="Jackson"/>
    <x v="2"/>
    <n v="26"/>
    <n v="136"/>
    <n v="3536"/>
    <n v="1520.4800000000002"/>
    <n v="0.43000000000000005"/>
    <x v="1"/>
    <x v="4"/>
    <x v="1"/>
  </r>
  <r>
    <x v="0"/>
    <n v="1185732"/>
    <d v="2021-05-16T00:00:00"/>
    <x v="1"/>
    <x v="32"/>
    <s v="Jackson"/>
    <x v="3"/>
    <n v="24"/>
    <n v="116"/>
    <n v="2784"/>
    <n v="1280.6400000000001"/>
    <n v="0.46"/>
    <x v="1"/>
    <x v="4"/>
    <x v="1"/>
  </r>
  <r>
    <x v="0"/>
    <n v="1185732"/>
    <d v="2021-05-16T00:00:00"/>
    <x v="1"/>
    <x v="32"/>
    <s v="Jackson"/>
    <x v="4"/>
    <n v="34"/>
    <n v="132"/>
    <n v="4488"/>
    <n v="1795.1999999999998"/>
    <n v="0.39999999999999997"/>
    <x v="1"/>
    <x v="4"/>
    <x v="1"/>
  </r>
  <r>
    <x v="0"/>
    <n v="1185732"/>
    <d v="2021-05-16T00:00:00"/>
    <x v="1"/>
    <x v="32"/>
    <s v="Jackson"/>
    <x v="5"/>
    <n v="35"/>
    <n v="150"/>
    <n v="5250"/>
    <n v="2940.0000000000005"/>
    <n v="0.56000000000000005"/>
    <x v="1"/>
    <x v="4"/>
    <x v="1"/>
  </r>
  <r>
    <x v="0"/>
    <n v="1185732"/>
    <d v="2021-06-18T00:00:00"/>
    <x v="1"/>
    <x v="32"/>
    <s v="Jackson"/>
    <x v="0"/>
    <n v="31"/>
    <n v="263"/>
    <n v="8153"/>
    <n v="3587.32"/>
    <n v="0.44"/>
    <x v="1"/>
    <x v="11"/>
    <x v="1"/>
  </r>
  <r>
    <x v="0"/>
    <n v="1185732"/>
    <d v="2021-06-18T00:00:00"/>
    <x v="1"/>
    <x v="32"/>
    <s v="Jackson"/>
    <x v="1"/>
    <n v="29"/>
    <n v="150"/>
    <n v="4350"/>
    <n v="1696.4999999999998"/>
    <n v="0.38999999999999996"/>
    <x v="1"/>
    <x v="11"/>
    <x v="1"/>
  </r>
  <r>
    <x v="0"/>
    <n v="1185732"/>
    <d v="2021-06-18T00:00:00"/>
    <x v="1"/>
    <x v="32"/>
    <s v="Jackson"/>
    <x v="2"/>
    <n v="33"/>
    <n v="157"/>
    <n v="5181"/>
    <n v="2383.2600000000002"/>
    <n v="0.46"/>
    <x v="1"/>
    <x v="11"/>
    <x v="1"/>
  </r>
  <r>
    <x v="0"/>
    <n v="1185732"/>
    <d v="2021-06-18T00:00:00"/>
    <x v="1"/>
    <x v="32"/>
    <s v="Jackson"/>
    <x v="3"/>
    <n v="34"/>
    <n v="149"/>
    <n v="5066"/>
    <n v="2178.38"/>
    <n v="0.43000000000000005"/>
    <x v="1"/>
    <x v="11"/>
    <x v="1"/>
  </r>
  <r>
    <x v="0"/>
    <n v="1185732"/>
    <d v="2021-06-18T00:00:00"/>
    <x v="1"/>
    <x v="32"/>
    <s v="Jackson"/>
    <x v="4"/>
    <n v="47"/>
    <n v="135"/>
    <n v="6345"/>
    <n v="2411.1"/>
    <n v="0.38"/>
    <x v="1"/>
    <x v="11"/>
    <x v="1"/>
  </r>
  <r>
    <x v="0"/>
    <n v="1185732"/>
    <d v="2021-06-18T00:00:00"/>
    <x v="1"/>
    <x v="32"/>
    <s v="Jackson"/>
    <x v="5"/>
    <n v="51"/>
    <n v="219"/>
    <n v="11169"/>
    <n v="5919.5700000000006"/>
    <n v="0.53"/>
    <x v="1"/>
    <x v="11"/>
    <x v="1"/>
  </r>
  <r>
    <x v="0"/>
    <n v="1185732"/>
    <d v="2021-07-16T00:00:00"/>
    <x v="1"/>
    <x v="32"/>
    <s v="Jackson"/>
    <x v="0"/>
    <n v="47"/>
    <n v="289"/>
    <n v="13583"/>
    <n v="6248.18"/>
    <n v="0.46"/>
    <x v="1"/>
    <x v="5"/>
    <x v="1"/>
  </r>
  <r>
    <x v="1"/>
    <n v="1185732"/>
    <d v="2021-07-16T00:00:00"/>
    <x v="1"/>
    <x v="32"/>
    <s v="Jackson"/>
    <x v="1"/>
    <n v="42"/>
    <n v="192"/>
    <n v="8064"/>
    <n v="3064.32"/>
    <n v="0.38"/>
    <x v="1"/>
    <x v="5"/>
    <x v="1"/>
  </r>
  <r>
    <x v="1"/>
    <n v="1185732"/>
    <d v="2021-07-16T00:00:00"/>
    <x v="1"/>
    <x v="32"/>
    <s v="Jackson"/>
    <x v="2"/>
    <n v="37"/>
    <n v="168"/>
    <n v="6216"/>
    <n v="2610.7200000000003"/>
    <n v="0.42000000000000004"/>
    <x v="1"/>
    <x v="5"/>
    <x v="1"/>
  </r>
  <r>
    <x v="1"/>
    <n v="1185732"/>
    <d v="2021-07-16T00:00:00"/>
    <x v="1"/>
    <x v="32"/>
    <s v="Jackson"/>
    <x v="3"/>
    <n v="33"/>
    <n v="143"/>
    <n v="4719"/>
    <n v="2029.1700000000003"/>
    <n v="0.43000000000000005"/>
    <x v="1"/>
    <x v="5"/>
    <x v="1"/>
  </r>
  <r>
    <x v="1"/>
    <n v="1185732"/>
    <d v="2021-07-16T00:00:00"/>
    <x v="1"/>
    <x v="32"/>
    <s v="Jackson"/>
    <x v="4"/>
    <n v="46"/>
    <n v="150"/>
    <n v="6900"/>
    <n v="2553"/>
    <n v="0.37"/>
    <x v="1"/>
    <x v="5"/>
    <x v="1"/>
  </r>
  <r>
    <x v="1"/>
    <n v="1185732"/>
    <d v="2021-07-16T00:00:00"/>
    <x v="1"/>
    <x v="32"/>
    <s v="Jackson"/>
    <x v="5"/>
    <n v="49"/>
    <n v="209"/>
    <n v="10241"/>
    <n v="5427.7300000000005"/>
    <n v="0.53"/>
    <x v="1"/>
    <x v="5"/>
    <x v="1"/>
  </r>
  <r>
    <x v="1"/>
    <n v="1185732"/>
    <d v="2021-08-17T00:00:00"/>
    <x v="1"/>
    <x v="32"/>
    <s v="Jackson"/>
    <x v="0"/>
    <n v="41"/>
    <n v="256"/>
    <n v="10496"/>
    <n v="4723.2"/>
    <n v="0.45"/>
    <x v="1"/>
    <x v="6"/>
    <x v="1"/>
  </r>
  <r>
    <x v="1"/>
    <n v="1185732"/>
    <d v="2021-08-17T00:00:00"/>
    <x v="1"/>
    <x v="32"/>
    <s v="Jackson"/>
    <x v="1"/>
    <n v="44"/>
    <n v="198"/>
    <n v="8712"/>
    <n v="3571.9199999999996"/>
    <n v="0.41"/>
    <x v="1"/>
    <x v="6"/>
    <x v="1"/>
  </r>
  <r>
    <x v="1"/>
    <n v="1185732"/>
    <d v="2021-08-17T00:00:00"/>
    <x v="1"/>
    <x v="32"/>
    <s v="Jackson"/>
    <x v="2"/>
    <n v="37"/>
    <n v="179"/>
    <n v="6623"/>
    <n v="2914.12"/>
    <n v="0.44"/>
    <x v="1"/>
    <x v="6"/>
    <x v="1"/>
  </r>
  <r>
    <x v="1"/>
    <n v="1185732"/>
    <d v="2021-08-17T00:00:00"/>
    <x v="1"/>
    <x v="32"/>
    <s v="Jackson"/>
    <x v="3"/>
    <n v="32"/>
    <n v="147"/>
    <n v="4704"/>
    <n v="1975.6800000000003"/>
    <n v="0.42000000000000004"/>
    <x v="1"/>
    <x v="6"/>
    <x v="1"/>
  </r>
  <r>
    <x v="1"/>
    <n v="1185732"/>
    <d v="2021-08-17T00:00:00"/>
    <x v="1"/>
    <x v="32"/>
    <s v="Jackson"/>
    <x v="4"/>
    <n v="35"/>
    <n v="158"/>
    <n v="5530"/>
    <n v="2322.6"/>
    <n v="0.42"/>
    <x v="1"/>
    <x v="6"/>
    <x v="1"/>
  </r>
  <r>
    <x v="1"/>
    <n v="1185732"/>
    <d v="2021-08-17T00:00:00"/>
    <x v="1"/>
    <x v="32"/>
    <s v="Jackson"/>
    <x v="5"/>
    <n v="42"/>
    <n v="206"/>
    <n v="8652"/>
    <n v="4758.6000000000004"/>
    <n v="0.55000000000000004"/>
    <x v="1"/>
    <x v="6"/>
    <x v="1"/>
  </r>
  <r>
    <x v="1"/>
    <n v="1185732"/>
    <d v="2021-09-16T00:00:00"/>
    <x v="1"/>
    <x v="32"/>
    <s v="Jackson"/>
    <x v="0"/>
    <n v="40"/>
    <n v="232"/>
    <n v="9280"/>
    <n v="4083.2"/>
    <n v="0.44"/>
    <x v="1"/>
    <x v="7"/>
    <x v="1"/>
  </r>
  <r>
    <x v="1"/>
    <n v="1185732"/>
    <d v="2021-09-16T00:00:00"/>
    <x v="1"/>
    <x v="32"/>
    <s v="Jackson"/>
    <x v="1"/>
    <n v="33"/>
    <n v="158"/>
    <n v="5214"/>
    <n v="2137.7399999999998"/>
    <n v="0.41"/>
    <x v="1"/>
    <x v="7"/>
    <x v="1"/>
  </r>
  <r>
    <x v="1"/>
    <n v="1185732"/>
    <d v="2021-09-16T00:00:00"/>
    <x v="1"/>
    <x v="32"/>
    <s v="Jackson"/>
    <x v="2"/>
    <n v="15"/>
    <n v="145"/>
    <n v="2175"/>
    <n v="1022.2500000000001"/>
    <n v="0.47000000000000003"/>
    <x v="1"/>
    <x v="7"/>
    <x v="1"/>
  </r>
  <r>
    <x v="1"/>
    <n v="1185732"/>
    <d v="2021-09-16T00:00:00"/>
    <x v="1"/>
    <x v="32"/>
    <s v="Jackson"/>
    <x v="3"/>
    <n v="16"/>
    <n v="120"/>
    <n v="1920"/>
    <n v="864"/>
    <n v="0.45"/>
    <x v="1"/>
    <x v="7"/>
    <x v="1"/>
  </r>
  <r>
    <x v="1"/>
    <n v="1185732"/>
    <d v="2021-09-16T00:00:00"/>
    <x v="1"/>
    <x v="32"/>
    <s v="Jackson"/>
    <x v="4"/>
    <n v="22"/>
    <n v="132"/>
    <n v="2904"/>
    <n v="1103.52"/>
    <n v="0.38"/>
    <x v="1"/>
    <x v="7"/>
    <x v="1"/>
  </r>
  <r>
    <x v="1"/>
    <n v="1185732"/>
    <d v="2021-09-16T00:00:00"/>
    <x v="1"/>
    <x v="32"/>
    <s v="Jackson"/>
    <x v="5"/>
    <n v="26"/>
    <n v="160"/>
    <n v="4160"/>
    <n v="2329.6000000000004"/>
    <n v="0.56000000000000005"/>
    <x v="1"/>
    <x v="7"/>
    <x v="1"/>
  </r>
  <r>
    <x v="1"/>
    <n v="1185732"/>
    <d v="2021-10-18T00:00:00"/>
    <x v="1"/>
    <x v="32"/>
    <s v="Jackson"/>
    <x v="0"/>
    <n v="24"/>
    <n v="216"/>
    <n v="5184"/>
    <n v="2384.6400000000003"/>
    <n v="0.46"/>
    <x v="1"/>
    <x v="8"/>
    <x v="1"/>
  </r>
  <r>
    <x v="1"/>
    <n v="1185732"/>
    <d v="2021-10-18T00:00:00"/>
    <x v="1"/>
    <x v="32"/>
    <s v="Jackson"/>
    <x v="1"/>
    <n v="17"/>
    <n v="165"/>
    <n v="2805"/>
    <n v="1037.8499999999999"/>
    <n v="0.37"/>
    <x v="1"/>
    <x v="8"/>
    <x v="1"/>
  </r>
  <r>
    <x v="1"/>
    <n v="1185732"/>
    <d v="2021-10-18T00:00:00"/>
    <x v="1"/>
    <x v="32"/>
    <s v="Jackson"/>
    <x v="2"/>
    <n v="19"/>
    <n v="120"/>
    <n v="2280"/>
    <n v="1071.6000000000001"/>
    <n v="0.47000000000000003"/>
    <x v="1"/>
    <x v="8"/>
    <x v="1"/>
  </r>
  <r>
    <x v="1"/>
    <n v="1185732"/>
    <d v="2021-10-18T00:00:00"/>
    <x v="1"/>
    <x v="32"/>
    <s v="Jackson"/>
    <x v="3"/>
    <n v="20"/>
    <n v="109"/>
    <n v="2180"/>
    <n v="981"/>
    <n v="0.45"/>
    <x v="1"/>
    <x v="8"/>
    <x v="1"/>
  </r>
  <r>
    <x v="1"/>
    <n v="1185732"/>
    <d v="2021-10-18T00:00:00"/>
    <x v="1"/>
    <x v="32"/>
    <s v="Jackson"/>
    <x v="4"/>
    <n v="25"/>
    <n v="105"/>
    <n v="2625"/>
    <n v="1102.5"/>
    <n v="0.42"/>
    <x v="1"/>
    <x v="8"/>
    <x v="1"/>
  </r>
  <r>
    <x v="2"/>
    <n v="1185732"/>
    <d v="2021-10-18T00:00:00"/>
    <x v="1"/>
    <x v="32"/>
    <s v="Jackson"/>
    <x v="5"/>
    <n v="27"/>
    <n v="162"/>
    <n v="4374"/>
    <n v="2361.96"/>
    <n v="0.54"/>
    <x v="1"/>
    <x v="8"/>
    <x v="1"/>
  </r>
  <r>
    <x v="2"/>
    <n v="1185732"/>
    <d v="2021-11-17T00:00:00"/>
    <x v="1"/>
    <x v="32"/>
    <s v="Jackson"/>
    <x v="0"/>
    <n v="22"/>
    <n v="206"/>
    <n v="4532"/>
    <n v="1994.08"/>
    <n v="0.44"/>
    <x v="1"/>
    <x v="9"/>
    <x v="1"/>
  </r>
  <r>
    <x v="2"/>
    <n v="1185732"/>
    <d v="2021-11-17T00:00:00"/>
    <x v="1"/>
    <x v="32"/>
    <s v="Jackson"/>
    <x v="1"/>
    <n v="15"/>
    <n v="153"/>
    <n v="2295"/>
    <n v="872.1"/>
    <n v="0.38"/>
    <x v="1"/>
    <x v="9"/>
    <x v="1"/>
  </r>
  <r>
    <x v="2"/>
    <n v="1185732"/>
    <d v="2021-11-17T00:00:00"/>
    <x v="1"/>
    <x v="32"/>
    <s v="Jackson"/>
    <x v="2"/>
    <n v="22"/>
    <n v="119"/>
    <n v="2618"/>
    <n v="1099.5600000000002"/>
    <n v="0.42000000000000004"/>
    <x v="1"/>
    <x v="9"/>
    <x v="1"/>
  </r>
  <r>
    <x v="2"/>
    <n v="1185732"/>
    <d v="2021-11-17T00:00:00"/>
    <x v="1"/>
    <x v="32"/>
    <s v="Jackson"/>
    <x v="3"/>
    <n v="43"/>
    <n v="153"/>
    <n v="6579"/>
    <n v="2894.76"/>
    <n v="0.44"/>
    <x v="1"/>
    <x v="9"/>
    <x v="1"/>
  </r>
  <r>
    <x v="2"/>
    <n v="1185732"/>
    <d v="2021-11-17T00:00:00"/>
    <x v="1"/>
    <x v="32"/>
    <s v="Jackson"/>
    <x v="4"/>
    <n v="59"/>
    <n v="132"/>
    <n v="7788"/>
    <n v="3115.2"/>
    <n v="0.39999999999999997"/>
    <x v="1"/>
    <x v="9"/>
    <x v="1"/>
  </r>
  <r>
    <x v="2"/>
    <n v="1185732"/>
    <d v="2021-11-17T00:00:00"/>
    <x v="1"/>
    <x v="32"/>
    <s v="Jackson"/>
    <x v="5"/>
    <n v="51"/>
    <n v="168"/>
    <n v="8568"/>
    <n v="4883.76"/>
    <n v="0.57000000000000006"/>
    <x v="1"/>
    <x v="9"/>
    <x v="1"/>
  </r>
  <r>
    <x v="2"/>
    <n v="1185732"/>
    <d v="2021-12-16T00:00:00"/>
    <x v="1"/>
    <x v="32"/>
    <s v="Jackson"/>
    <x v="0"/>
    <n v="48"/>
    <n v="256"/>
    <n v="12288"/>
    <n v="5775.3600000000006"/>
    <n v="0.47000000000000003"/>
    <x v="1"/>
    <x v="10"/>
    <x v="1"/>
  </r>
  <r>
    <x v="2"/>
    <n v="1185732"/>
    <d v="2021-12-16T00:00:00"/>
    <x v="1"/>
    <x v="32"/>
    <s v="Jackson"/>
    <x v="1"/>
    <n v="44"/>
    <n v="201"/>
    <n v="8844"/>
    <n v="3272.2799999999997"/>
    <n v="0.37"/>
    <x v="1"/>
    <x v="10"/>
    <x v="1"/>
  </r>
  <r>
    <x v="2"/>
    <n v="1185732"/>
    <d v="2021-12-16T00:00:00"/>
    <x v="1"/>
    <x v="32"/>
    <s v="Jackson"/>
    <x v="2"/>
    <n v="43"/>
    <n v="158"/>
    <n v="6794"/>
    <n v="3057.3"/>
    <n v="0.45"/>
    <x v="1"/>
    <x v="10"/>
    <x v="1"/>
  </r>
  <r>
    <x v="2"/>
    <n v="1185732"/>
    <d v="2021-12-16T00:00:00"/>
    <x v="1"/>
    <x v="32"/>
    <s v="Jackson"/>
    <x v="3"/>
    <n v="41"/>
    <n v="143"/>
    <n v="5863"/>
    <n v="2755.61"/>
    <n v="0.47000000000000003"/>
    <x v="1"/>
    <x v="10"/>
    <x v="1"/>
  </r>
  <r>
    <x v="2"/>
    <n v="1185732"/>
    <d v="2021-12-16T00:00:00"/>
    <x v="1"/>
    <x v="32"/>
    <s v="Jackson"/>
    <x v="4"/>
    <n v="54"/>
    <n v="157"/>
    <n v="8478"/>
    <n v="3221.64"/>
    <n v="0.38"/>
    <x v="1"/>
    <x v="10"/>
    <x v="1"/>
  </r>
  <r>
    <x v="2"/>
    <n v="1185732"/>
    <d v="2021-12-16T00:00:00"/>
    <x v="1"/>
    <x v="32"/>
    <s v="Jackson"/>
    <x v="5"/>
    <n v="53"/>
    <n v="178"/>
    <n v="9434"/>
    <n v="5188.7000000000007"/>
    <n v="0.55000000000000004"/>
    <x v="1"/>
    <x v="10"/>
    <x v="1"/>
  </r>
  <r>
    <x v="2"/>
    <n v="1197831"/>
    <d v="2021-01-23T00:00:00"/>
    <x v="1"/>
    <x v="32"/>
    <s v="Jackson"/>
    <x v="0"/>
    <n v="17"/>
    <n v="215"/>
    <n v="3655"/>
    <n v="1608.2"/>
    <n v="0.44"/>
    <x v="1"/>
    <x v="0"/>
    <x v="1"/>
  </r>
  <r>
    <x v="2"/>
    <n v="1197831"/>
    <d v="2021-01-23T00:00:00"/>
    <x v="1"/>
    <x v="32"/>
    <s v="Jackson"/>
    <x v="1"/>
    <n v="18"/>
    <n v="135"/>
    <n v="2430"/>
    <n v="971.99999999999989"/>
    <n v="0.39999999999999997"/>
    <x v="1"/>
    <x v="0"/>
    <x v="1"/>
  </r>
  <r>
    <x v="2"/>
    <n v="1197831"/>
    <d v="2021-01-23T00:00:00"/>
    <x v="1"/>
    <x v="32"/>
    <s v="Jackson"/>
    <x v="2"/>
    <n v="11"/>
    <n v="140"/>
    <n v="1540"/>
    <n v="677.6"/>
    <n v="0.44"/>
    <x v="1"/>
    <x v="0"/>
    <x v="1"/>
  </r>
  <r>
    <x v="2"/>
    <n v="1197831"/>
    <d v="2021-01-23T00:00:00"/>
    <x v="1"/>
    <x v="32"/>
    <s v="Jackson"/>
    <x v="3"/>
    <n v="13"/>
    <n v="102"/>
    <n v="1326"/>
    <n v="623.22"/>
    <n v="0.47000000000000003"/>
    <x v="1"/>
    <x v="0"/>
    <x v="1"/>
  </r>
  <r>
    <x v="2"/>
    <n v="1197831"/>
    <d v="2021-01-23T00:00:00"/>
    <x v="1"/>
    <x v="32"/>
    <s v="Jackson"/>
    <x v="4"/>
    <n v="26"/>
    <n v="123"/>
    <n v="3198"/>
    <n v="1215.24"/>
    <n v="0.38"/>
    <x v="1"/>
    <x v="0"/>
    <x v="1"/>
  </r>
  <r>
    <x v="2"/>
    <n v="1197831"/>
    <d v="2021-01-23T00:00:00"/>
    <x v="1"/>
    <x v="32"/>
    <s v="Jackson"/>
    <x v="5"/>
    <n v="18"/>
    <n v="158"/>
    <n v="2844"/>
    <n v="1222.92"/>
    <n v="0.43000000000000005"/>
    <x v="1"/>
    <x v="0"/>
    <x v="1"/>
  </r>
  <r>
    <x v="2"/>
    <n v="1197831"/>
    <d v="2021-02-21T00:00:00"/>
    <x v="1"/>
    <x v="32"/>
    <s v="Jackson"/>
    <x v="0"/>
    <n v="17"/>
    <n v="210"/>
    <n v="3570"/>
    <n v="1606.5"/>
    <n v="0.45"/>
    <x v="1"/>
    <x v="1"/>
    <x v="1"/>
  </r>
  <r>
    <x v="2"/>
    <n v="1197831"/>
    <d v="2021-02-21T00:00:00"/>
    <x v="1"/>
    <x v="32"/>
    <s v="Jackson"/>
    <x v="1"/>
    <n v="17"/>
    <n v="112"/>
    <n v="1904"/>
    <n v="742.56"/>
    <n v="0.38999999999999996"/>
    <x v="1"/>
    <x v="1"/>
    <x v="1"/>
  </r>
  <r>
    <x v="2"/>
    <n v="1197831"/>
    <d v="2021-02-21T00:00:00"/>
    <x v="1"/>
    <x v="32"/>
    <s v="Jackson"/>
    <x v="2"/>
    <n v="11"/>
    <n v="136"/>
    <n v="1496"/>
    <n v="628.32000000000005"/>
    <n v="0.42000000000000004"/>
    <x v="1"/>
    <x v="1"/>
    <x v="1"/>
  </r>
  <r>
    <x v="1"/>
    <n v="1197831"/>
    <d v="2021-02-21T00:00:00"/>
    <x v="1"/>
    <x v="33"/>
    <s v="Little Rock"/>
    <x v="3"/>
    <n v="15"/>
    <n v="78"/>
    <n v="1170"/>
    <n v="549.9"/>
    <n v="0.47000000000000003"/>
    <x v="1"/>
    <x v="1"/>
    <x v="1"/>
  </r>
  <r>
    <x v="1"/>
    <n v="1197831"/>
    <d v="2021-02-21T00:00:00"/>
    <x v="1"/>
    <x v="33"/>
    <s v="Little Rock"/>
    <x v="4"/>
    <n v="23"/>
    <n v="111"/>
    <n v="2553"/>
    <n v="944.61"/>
    <n v="0.37"/>
    <x v="1"/>
    <x v="1"/>
    <x v="1"/>
  </r>
  <r>
    <x v="1"/>
    <n v="1197831"/>
    <d v="2021-02-21T00:00:00"/>
    <x v="1"/>
    <x v="33"/>
    <s v="Little Rock"/>
    <x v="5"/>
    <n v="16"/>
    <n v="145"/>
    <n v="2320"/>
    <n v="974.40000000000009"/>
    <n v="0.42000000000000004"/>
    <x v="1"/>
    <x v="1"/>
    <x v="1"/>
  </r>
  <r>
    <x v="1"/>
    <n v="1197831"/>
    <d v="2021-03-19T00:00:00"/>
    <x v="1"/>
    <x v="33"/>
    <s v="Little Rock"/>
    <x v="0"/>
    <n v="15"/>
    <n v="206"/>
    <n v="3090"/>
    <n v="1452.3000000000002"/>
    <n v="0.47000000000000003"/>
    <x v="1"/>
    <x v="2"/>
    <x v="1"/>
  </r>
  <r>
    <x v="1"/>
    <n v="1197831"/>
    <d v="2021-03-19T00:00:00"/>
    <x v="1"/>
    <x v="33"/>
    <s v="Little Rock"/>
    <x v="1"/>
    <n v="14"/>
    <n v="107"/>
    <n v="1498"/>
    <n v="554.26"/>
    <n v="0.37"/>
    <x v="1"/>
    <x v="2"/>
    <x v="1"/>
  </r>
  <r>
    <x v="1"/>
    <n v="1197831"/>
    <d v="2021-03-19T00:00:00"/>
    <x v="1"/>
    <x v="33"/>
    <s v="Little Rock"/>
    <x v="2"/>
    <n v="8"/>
    <n v="112"/>
    <n v="896"/>
    <n v="403.2"/>
    <n v="0.45"/>
    <x v="1"/>
    <x v="2"/>
    <x v="1"/>
  </r>
  <r>
    <x v="1"/>
    <n v="1197831"/>
    <d v="2021-03-19T00:00:00"/>
    <x v="1"/>
    <x v="33"/>
    <s v="Little Rock"/>
    <x v="3"/>
    <n v="15"/>
    <n v="70"/>
    <n v="1050"/>
    <n v="493.50000000000006"/>
    <n v="0.47000000000000003"/>
    <x v="1"/>
    <x v="2"/>
    <x v="1"/>
  </r>
  <r>
    <x v="1"/>
    <n v="1197831"/>
    <d v="2021-03-19T00:00:00"/>
    <x v="1"/>
    <x v="33"/>
    <s v="Little Rock"/>
    <x v="4"/>
    <n v="24"/>
    <n v="88"/>
    <n v="2112"/>
    <n v="844.8"/>
    <n v="0.39999999999999997"/>
    <x v="1"/>
    <x v="2"/>
    <x v="1"/>
  </r>
  <r>
    <x v="1"/>
    <n v="1197831"/>
    <d v="2021-03-19T00:00:00"/>
    <x v="1"/>
    <x v="33"/>
    <s v="Little Rock"/>
    <x v="5"/>
    <n v="20"/>
    <n v="112"/>
    <n v="2240"/>
    <n v="1030.4000000000001"/>
    <n v="0.46"/>
    <x v="1"/>
    <x v="2"/>
    <x v="1"/>
  </r>
  <r>
    <x v="1"/>
    <n v="1197831"/>
    <d v="2021-04-20T00:00:00"/>
    <x v="1"/>
    <x v="33"/>
    <s v="Little Rock"/>
    <x v="0"/>
    <n v="19"/>
    <n v="204"/>
    <n v="3876"/>
    <n v="1744.2"/>
    <n v="0.45"/>
    <x v="1"/>
    <x v="3"/>
    <x v="1"/>
  </r>
  <r>
    <x v="1"/>
    <n v="1197831"/>
    <d v="2021-04-20T00:00:00"/>
    <x v="1"/>
    <x v="33"/>
    <s v="Little Rock"/>
    <x v="1"/>
    <n v="20"/>
    <n v="102"/>
    <n v="2040"/>
    <n v="815.99999999999989"/>
    <n v="0.39999999999999997"/>
    <x v="1"/>
    <x v="3"/>
    <x v="1"/>
  </r>
  <r>
    <x v="1"/>
    <n v="1197831"/>
    <d v="2021-04-20T00:00:00"/>
    <x v="1"/>
    <x v="33"/>
    <s v="Little Rock"/>
    <x v="2"/>
    <n v="11"/>
    <n v="96"/>
    <n v="1056"/>
    <n v="496.32000000000005"/>
    <n v="0.47000000000000003"/>
    <x v="1"/>
    <x v="3"/>
    <x v="1"/>
  </r>
  <r>
    <x v="1"/>
    <n v="1197831"/>
    <d v="2021-04-20T00:00:00"/>
    <x v="1"/>
    <x v="33"/>
    <s v="Little Rock"/>
    <x v="3"/>
    <n v="13"/>
    <n v="77"/>
    <n v="1001"/>
    <n v="470.47"/>
    <n v="0.47000000000000003"/>
    <x v="1"/>
    <x v="3"/>
    <x v="1"/>
  </r>
  <r>
    <x v="1"/>
    <n v="1197831"/>
    <d v="2021-04-20T00:00:00"/>
    <x v="1"/>
    <x v="33"/>
    <s v="Little Rock"/>
    <x v="4"/>
    <n v="31"/>
    <n v="75"/>
    <n v="2325"/>
    <n v="860.25"/>
    <n v="0.37"/>
    <x v="1"/>
    <x v="3"/>
    <x v="1"/>
  </r>
  <r>
    <x v="1"/>
    <n v="1197831"/>
    <d v="2021-04-20T00:00:00"/>
    <x v="1"/>
    <x v="33"/>
    <s v="Little Rock"/>
    <x v="5"/>
    <n v="24"/>
    <n v="120"/>
    <n v="2880"/>
    <n v="1267.2"/>
    <n v="0.44"/>
    <x v="1"/>
    <x v="3"/>
    <x v="1"/>
  </r>
  <r>
    <x v="1"/>
    <n v="1197831"/>
    <d v="2021-05-19T00:00:00"/>
    <x v="1"/>
    <x v="33"/>
    <s v="Little Rock"/>
    <x v="0"/>
    <n v="26"/>
    <n v="228"/>
    <n v="5928"/>
    <n v="2726.88"/>
    <n v="0.46"/>
    <x v="1"/>
    <x v="4"/>
    <x v="1"/>
  </r>
  <r>
    <x v="1"/>
    <n v="1197831"/>
    <d v="2021-05-19T00:00:00"/>
    <x v="1"/>
    <x v="33"/>
    <s v="Little Rock"/>
    <x v="1"/>
    <n v="28"/>
    <n v="116"/>
    <n v="3248"/>
    <n v="1364.1599999999999"/>
    <n v="0.42"/>
    <x v="1"/>
    <x v="4"/>
    <x v="1"/>
  </r>
  <r>
    <x v="1"/>
    <n v="1197831"/>
    <d v="2021-05-19T00:00:00"/>
    <x v="1"/>
    <x v="33"/>
    <s v="Little Rock"/>
    <x v="2"/>
    <n v="27"/>
    <n v="119"/>
    <n v="3213"/>
    <n v="1413.72"/>
    <n v="0.44"/>
    <x v="1"/>
    <x v="4"/>
    <x v="1"/>
  </r>
  <r>
    <x v="1"/>
    <n v="1197831"/>
    <d v="2021-05-19T00:00:00"/>
    <x v="1"/>
    <x v="33"/>
    <s v="Little Rock"/>
    <x v="3"/>
    <n v="24"/>
    <n v="90"/>
    <n v="2160"/>
    <n v="1015.2"/>
    <n v="0.47000000000000003"/>
    <x v="1"/>
    <x v="4"/>
    <x v="1"/>
  </r>
  <r>
    <x v="1"/>
    <n v="1197831"/>
    <d v="2021-05-19T00:00:00"/>
    <x v="1"/>
    <x v="33"/>
    <s v="Little Rock"/>
    <x v="4"/>
    <n v="32"/>
    <n v="111"/>
    <n v="3552"/>
    <n v="1385.2799999999997"/>
    <n v="0.38999999999999996"/>
    <x v="1"/>
    <x v="4"/>
    <x v="1"/>
  </r>
  <r>
    <x v="1"/>
    <n v="1197831"/>
    <d v="2021-05-19T00:00:00"/>
    <x v="1"/>
    <x v="33"/>
    <s v="Little Rock"/>
    <x v="5"/>
    <n v="33"/>
    <n v="145"/>
    <n v="4785"/>
    <n v="2248.9500000000003"/>
    <n v="0.47000000000000003"/>
    <x v="1"/>
    <x v="4"/>
    <x v="1"/>
  </r>
  <r>
    <x v="1"/>
    <n v="1197831"/>
    <d v="2021-06-21T00:00:00"/>
    <x v="1"/>
    <x v="33"/>
    <s v="Little Rock"/>
    <x v="0"/>
    <n v="28"/>
    <n v="236"/>
    <n v="6608"/>
    <n v="2907.52"/>
    <n v="0.44"/>
    <x v="1"/>
    <x v="11"/>
    <x v="1"/>
  </r>
  <r>
    <x v="1"/>
    <n v="1197831"/>
    <d v="2021-06-21T00:00:00"/>
    <x v="1"/>
    <x v="33"/>
    <s v="Little Rock"/>
    <x v="1"/>
    <n v="25"/>
    <n v="149"/>
    <n v="3725"/>
    <n v="1452.7499999999998"/>
    <n v="0.38999999999999996"/>
    <x v="1"/>
    <x v="11"/>
    <x v="1"/>
  </r>
  <r>
    <x v="1"/>
    <n v="1197831"/>
    <d v="2021-06-21T00:00:00"/>
    <x v="1"/>
    <x v="33"/>
    <s v="Little Rock"/>
    <x v="2"/>
    <n v="28"/>
    <n v="124"/>
    <n v="3472"/>
    <n v="1562.4"/>
    <n v="0.45"/>
    <x v="1"/>
    <x v="11"/>
    <x v="1"/>
  </r>
  <r>
    <x v="1"/>
    <n v="1197831"/>
    <d v="2021-06-21T00:00:00"/>
    <x v="1"/>
    <x v="33"/>
    <s v="Little Rock"/>
    <x v="3"/>
    <n v="29"/>
    <n v="124"/>
    <n v="3596"/>
    <n v="1582.24"/>
    <n v="0.44"/>
    <x v="1"/>
    <x v="11"/>
    <x v="1"/>
  </r>
  <r>
    <x v="1"/>
    <n v="1197831"/>
    <d v="2021-06-21T00:00:00"/>
    <x v="1"/>
    <x v="33"/>
    <s v="Little Rock"/>
    <x v="4"/>
    <n v="37"/>
    <n v="116"/>
    <n v="4292"/>
    <n v="1673.8799999999999"/>
    <n v="0.38999999999999996"/>
    <x v="1"/>
    <x v="11"/>
    <x v="1"/>
  </r>
  <r>
    <x v="1"/>
    <n v="1197831"/>
    <d v="2021-06-21T00:00:00"/>
    <x v="1"/>
    <x v="33"/>
    <s v="Little Rock"/>
    <x v="5"/>
    <n v="48"/>
    <n v="165"/>
    <n v="7920"/>
    <n v="3405.6000000000004"/>
    <n v="0.43000000000000005"/>
    <x v="1"/>
    <x v="11"/>
    <x v="1"/>
  </r>
  <r>
    <x v="1"/>
    <n v="1197831"/>
    <d v="2021-07-19T00:00:00"/>
    <x v="1"/>
    <x v="33"/>
    <s v="Little Rock"/>
    <x v="0"/>
    <n v="39"/>
    <n v="271"/>
    <n v="10569"/>
    <n v="4438.9800000000005"/>
    <n v="0.42000000000000004"/>
    <x v="1"/>
    <x v="5"/>
    <x v="1"/>
  </r>
  <r>
    <x v="1"/>
    <n v="1197831"/>
    <d v="2021-07-19T00:00:00"/>
    <x v="1"/>
    <x v="33"/>
    <s v="Little Rock"/>
    <x v="1"/>
    <n v="36"/>
    <n v="163"/>
    <n v="5868"/>
    <n v="2171.16"/>
    <n v="0.37"/>
    <x v="1"/>
    <x v="5"/>
    <x v="1"/>
  </r>
  <r>
    <x v="1"/>
    <n v="1197831"/>
    <d v="2021-07-19T00:00:00"/>
    <x v="1"/>
    <x v="33"/>
    <s v="Little Rock"/>
    <x v="2"/>
    <n v="32"/>
    <n v="140"/>
    <n v="4480"/>
    <n v="1971.2"/>
    <n v="0.44"/>
    <x v="1"/>
    <x v="5"/>
    <x v="1"/>
  </r>
  <r>
    <x v="1"/>
    <n v="1197831"/>
    <d v="2021-07-19T00:00:00"/>
    <x v="1"/>
    <x v="33"/>
    <s v="Little Rock"/>
    <x v="3"/>
    <n v="35"/>
    <n v="120"/>
    <n v="4200"/>
    <n v="1806.0000000000002"/>
    <n v="0.43000000000000005"/>
    <x v="1"/>
    <x v="5"/>
    <x v="1"/>
  </r>
  <r>
    <x v="1"/>
    <n v="1197831"/>
    <d v="2021-07-19T00:00:00"/>
    <x v="1"/>
    <x v="33"/>
    <s v="Little Rock"/>
    <x v="4"/>
    <n v="40"/>
    <n v="149"/>
    <n v="5960"/>
    <n v="2384"/>
    <n v="0.39999999999999997"/>
    <x v="1"/>
    <x v="5"/>
    <x v="1"/>
  </r>
  <r>
    <x v="1"/>
    <n v="1197831"/>
    <d v="2021-07-19T00:00:00"/>
    <x v="1"/>
    <x v="33"/>
    <s v="Little Rock"/>
    <x v="5"/>
    <n v="50"/>
    <n v="198"/>
    <n v="9900"/>
    <n v="4554"/>
    <n v="0.46"/>
    <x v="1"/>
    <x v="5"/>
    <x v="1"/>
  </r>
  <r>
    <x v="1"/>
    <n v="1197831"/>
    <d v="2021-08-20T00:00:00"/>
    <x v="1"/>
    <x v="33"/>
    <s v="Little Rock"/>
    <x v="0"/>
    <n v="43"/>
    <n v="233"/>
    <n v="10019"/>
    <n v="4508.55"/>
    <n v="0.45"/>
    <x v="1"/>
    <x v="6"/>
    <x v="1"/>
  </r>
  <r>
    <x v="1"/>
    <n v="1197831"/>
    <d v="2021-08-20T00:00:00"/>
    <x v="1"/>
    <x v="33"/>
    <s v="Little Rock"/>
    <x v="1"/>
    <n v="42"/>
    <n v="163"/>
    <n v="6846"/>
    <n v="2669.9399999999996"/>
    <n v="0.38999999999999996"/>
    <x v="1"/>
    <x v="6"/>
    <x v="1"/>
  </r>
  <r>
    <x v="1"/>
    <n v="1197831"/>
    <d v="2021-08-20T00:00:00"/>
    <x v="1"/>
    <x v="33"/>
    <s v="Little Rock"/>
    <x v="2"/>
    <n v="40"/>
    <n v="135"/>
    <n v="5400"/>
    <n v="2376"/>
    <n v="0.44"/>
    <x v="1"/>
    <x v="6"/>
    <x v="1"/>
  </r>
  <r>
    <x v="1"/>
    <n v="1197831"/>
    <d v="2021-08-20T00:00:00"/>
    <x v="1"/>
    <x v="33"/>
    <s v="Little Rock"/>
    <x v="3"/>
    <n v="29"/>
    <n v="132"/>
    <n v="3828"/>
    <n v="1722.6000000000001"/>
    <n v="0.45"/>
    <x v="1"/>
    <x v="6"/>
    <x v="1"/>
  </r>
  <r>
    <x v="1"/>
    <n v="1197831"/>
    <d v="2021-08-20T00:00:00"/>
    <x v="1"/>
    <x v="33"/>
    <s v="Little Rock"/>
    <x v="4"/>
    <n v="40"/>
    <n v="113"/>
    <n v="4520"/>
    <n v="1672.4"/>
    <n v="0.37"/>
    <x v="1"/>
    <x v="6"/>
    <x v="1"/>
  </r>
  <r>
    <x v="1"/>
    <n v="1197831"/>
    <d v="2021-08-20T00:00:00"/>
    <x v="1"/>
    <x v="33"/>
    <s v="Little Rock"/>
    <x v="5"/>
    <n v="40"/>
    <n v="193"/>
    <n v="7720"/>
    <n v="3628.4"/>
    <n v="0.47000000000000003"/>
    <x v="1"/>
    <x v="6"/>
    <x v="1"/>
  </r>
  <r>
    <x v="1"/>
    <n v="1197831"/>
    <d v="2021-09-19T00:00:00"/>
    <x v="1"/>
    <x v="33"/>
    <s v="Little Rock"/>
    <x v="0"/>
    <n v="35"/>
    <n v="221"/>
    <n v="7735"/>
    <n v="3326.05"/>
    <n v="0.43000000000000005"/>
    <x v="1"/>
    <x v="7"/>
    <x v="1"/>
  </r>
  <r>
    <x v="1"/>
    <n v="1197831"/>
    <d v="2021-09-19T00:00:00"/>
    <x v="1"/>
    <x v="33"/>
    <s v="Little Rock"/>
    <x v="1"/>
    <n v="26"/>
    <n v="135"/>
    <n v="3510"/>
    <n v="1439.1"/>
    <n v="0.41"/>
    <x v="1"/>
    <x v="7"/>
    <x v="1"/>
  </r>
  <r>
    <x v="1"/>
    <n v="1197831"/>
    <d v="2021-09-19T00:00:00"/>
    <x v="1"/>
    <x v="33"/>
    <s v="Little Rock"/>
    <x v="2"/>
    <n v="11"/>
    <n v="123"/>
    <n v="1353"/>
    <n v="635.91000000000008"/>
    <n v="0.47000000000000003"/>
    <x v="1"/>
    <x v="7"/>
    <x v="1"/>
  </r>
  <r>
    <x v="1"/>
    <n v="1197831"/>
    <d v="2021-09-19T00:00:00"/>
    <x v="1"/>
    <x v="33"/>
    <s v="Little Rock"/>
    <x v="3"/>
    <n v="12"/>
    <n v="104"/>
    <n v="1248"/>
    <n v="524.16000000000008"/>
    <n v="0.42000000000000004"/>
    <x v="1"/>
    <x v="7"/>
    <x v="1"/>
  </r>
  <r>
    <x v="1"/>
    <n v="1197831"/>
    <d v="2021-09-19T00:00:00"/>
    <x v="1"/>
    <x v="33"/>
    <s v="Little Rock"/>
    <x v="4"/>
    <n v="18"/>
    <n v="111"/>
    <n v="1998"/>
    <n v="779.21999999999991"/>
    <n v="0.38999999999999996"/>
    <x v="1"/>
    <x v="7"/>
    <x v="1"/>
  </r>
  <r>
    <x v="1"/>
    <n v="1197831"/>
    <d v="2021-09-19T00:00:00"/>
    <x v="1"/>
    <x v="33"/>
    <s v="Little Rock"/>
    <x v="5"/>
    <n v="22"/>
    <n v="140"/>
    <n v="3080"/>
    <n v="1293.6000000000001"/>
    <n v="0.42000000000000004"/>
    <x v="1"/>
    <x v="7"/>
    <x v="1"/>
  </r>
  <r>
    <x v="1"/>
    <n v="1197831"/>
    <d v="2021-10-21T00:00:00"/>
    <x v="1"/>
    <x v="33"/>
    <s v="Little Rock"/>
    <x v="0"/>
    <n v="21"/>
    <n v="180"/>
    <n v="3780"/>
    <n v="1701"/>
    <n v="0.45"/>
    <x v="1"/>
    <x v="8"/>
    <x v="1"/>
  </r>
  <r>
    <x v="1"/>
    <n v="1197831"/>
    <d v="2021-10-21T00:00:00"/>
    <x v="1"/>
    <x v="33"/>
    <s v="Little Rock"/>
    <x v="1"/>
    <n v="14"/>
    <n v="132"/>
    <n v="1848"/>
    <n v="739.19999999999993"/>
    <n v="0.39999999999999997"/>
    <x v="1"/>
    <x v="8"/>
    <x v="1"/>
  </r>
  <r>
    <x v="1"/>
    <n v="1197831"/>
    <d v="2021-10-21T00:00:00"/>
    <x v="1"/>
    <x v="33"/>
    <s v="Little Rock"/>
    <x v="2"/>
    <n v="16"/>
    <n v="99"/>
    <n v="1584"/>
    <n v="728.64"/>
    <n v="0.46"/>
    <x v="1"/>
    <x v="8"/>
    <x v="1"/>
  </r>
  <r>
    <x v="1"/>
    <n v="1197831"/>
    <d v="2021-10-21T00:00:00"/>
    <x v="1"/>
    <x v="33"/>
    <s v="Little Rock"/>
    <x v="3"/>
    <n v="15"/>
    <n v="94"/>
    <n v="1410"/>
    <n v="634.5"/>
    <n v="0.45"/>
    <x v="1"/>
    <x v="8"/>
    <x v="1"/>
  </r>
  <r>
    <x v="1"/>
    <n v="1197831"/>
    <d v="2021-10-21T00:00:00"/>
    <x v="1"/>
    <x v="33"/>
    <s v="Little Rock"/>
    <x v="4"/>
    <n v="21"/>
    <n v="91"/>
    <n v="1911"/>
    <n v="707.06999999999994"/>
    <n v="0.37"/>
    <x v="1"/>
    <x v="8"/>
    <x v="1"/>
  </r>
  <r>
    <x v="3"/>
    <n v="1197831"/>
    <d v="2021-10-21T00:00:00"/>
    <x v="1"/>
    <x v="33"/>
    <s v="Little Rock"/>
    <x v="5"/>
    <n v="20"/>
    <n v="132"/>
    <n v="2640"/>
    <n v="1188"/>
    <n v="0.45"/>
    <x v="1"/>
    <x v="8"/>
    <x v="1"/>
  </r>
  <r>
    <x v="3"/>
    <n v="1197831"/>
    <d v="2021-11-20T00:00:00"/>
    <x v="1"/>
    <x v="33"/>
    <s v="Little Rock"/>
    <x v="0"/>
    <n v="18"/>
    <n v="176"/>
    <n v="3168"/>
    <n v="1457.28"/>
    <n v="0.46"/>
    <x v="1"/>
    <x v="9"/>
    <x v="1"/>
  </r>
  <r>
    <x v="3"/>
    <n v="1197831"/>
    <d v="2021-11-20T00:00:00"/>
    <x v="1"/>
    <x v="33"/>
    <s v="Little Rock"/>
    <x v="1"/>
    <n v="11"/>
    <n v="116"/>
    <n v="1276"/>
    <n v="535.91999999999996"/>
    <n v="0.42"/>
    <x v="1"/>
    <x v="9"/>
    <x v="1"/>
  </r>
  <r>
    <x v="3"/>
    <n v="1197831"/>
    <d v="2021-11-20T00:00:00"/>
    <x v="1"/>
    <x v="33"/>
    <s v="Little Rock"/>
    <x v="2"/>
    <n v="19"/>
    <n v="102"/>
    <n v="1938"/>
    <n v="833.34000000000015"/>
    <n v="0.43000000000000005"/>
    <x v="1"/>
    <x v="9"/>
    <x v="1"/>
  </r>
  <r>
    <x v="3"/>
    <n v="1197831"/>
    <d v="2021-11-20T00:00:00"/>
    <x v="1"/>
    <x v="33"/>
    <s v="Little Rock"/>
    <x v="3"/>
    <n v="41"/>
    <n v="128"/>
    <n v="5248"/>
    <n v="2309.12"/>
    <n v="0.44"/>
    <x v="1"/>
    <x v="9"/>
    <x v="1"/>
  </r>
  <r>
    <x v="3"/>
    <n v="1197831"/>
    <d v="2021-11-20T00:00:00"/>
    <x v="1"/>
    <x v="33"/>
    <s v="Little Rock"/>
    <x v="4"/>
    <n v="56"/>
    <n v="105"/>
    <n v="5880"/>
    <n v="2410.7999999999997"/>
    <n v="0.41"/>
    <x v="1"/>
    <x v="9"/>
    <x v="1"/>
  </r>
  <r>
    <x v="3"/>
    <n v="1197831"/>
    <d v="2021-11-20T00:00:00"/>
    <x v="1"/>
    <x v="33"/>
    <s v="Little Rock"/>
    <x v="5"/>
    <n v="53"/>
    <n v="135"/>
    <n v="7155"/>
    <n v="3219.75"/>
    <n v="0.45"/>
    <x v="1"/>
    <x v="9"/>
    <x v="1"/>
  </r>
  <r>
    <x v="3"/>
    <n v="1197831"/>
    <d v="2021-12-19T00:00:00"/>
    <x v="1"/>
    <x v="33"/>
    <s v="Little Rock"/>
    <x v="0"/>
    <n v="55"/>
    <n v="238"/>
    <n v="13090"/>
    <n v="6021.4000000000005"/>
    <n v="0.46"/>
    <x v="1"/>
    <x v="10"/>
    <x v="1"/>
  </r>
  <r>
    <x v="3"/>
    <n v="1197831"/>
    <d v="2021-12-19T00:00:00"/>
    <x v="1"/>
    <x v="33"/>
    <s v="Little Rock"/>
    <x v="1"/>
    <n v="46"/>
    <n v="155"/>
    <n v="7130"/>
    <n v="2851.9999999999995"/>
    <n v="0.39999999999999997"/>
    <x v="1"/>
    <x v="10"/>
    <x v="1"/>
  </r>
  <r>
    <x v="3"/>
    <n v="1197831"/>
    <d v="2021-12-19T00:00:00"/>
    <x v="1"/>
    <x v="33"/>
    <s v="Little Rock"/>
    <x v="2"/>
    <n v="43"/>
    <n v="149"/>
    <n v="6407"/>
    <n v="2819.08"/>
    <n v="0.44"/>
    <x v="1"/>
    <x v="10"/>
    <x v="1"/>
  </r>
  <r>
    <x v="3"/>
    <n v="1197831"/>
    <d v="2021-12-19T00:00:00"/>
    <x v="1"/>
    <x v="33"/>
    <s v="Little Rock"/>
    <x v="3"/>
    <n v="40"/>
    <n v="124"/>
    <n v="4960"/>
    <n v="2281.6"/>
    <n v="0.46"/>
    <x v="1"/>
    <x v="10"/>
    <x v="1"/>
  </r>
  <r>
    <x v="3"/>
    <n v="1197831"/>
    <d v="2021-12-19T00:00:00"/>
    <x v="1"/>
    <x v="33"/>
    <s v="Little Rock"/>
    <x v="4"/>
    <n v="50"/>
    <n v="132"/>
    <n v="6600"/>
    <n v="2640"/>
    <n v="0.39999999999999997"/>
    <x v="1"/>
    <x v="10"/>
    <x v="1"/>
  </r>
  <r>
    <x v="3"/>
    <n v="1197831"/>
    <d v="2021-12-19T00:00:00"/>
    <x v="1"/>
    <x v="33"/>
    <s v="Little Rock"/>
    <x v="5"/>
    <n v="55"/>
    <n v="170"/>
    <n v="9350"/>
    <n v="4207.5"/>
    <n v="0.45"/>
    <x v="1"/>
    <x v="10"/>
    <x v="1"/>
  </r>
  <r>
    <x v="3"/>
    <n v="1197831"/>
    <d v="2021-01-23T00:00:00"/>
    <x v="1"/>
    <x v="33"/>
    <s v="Little Rock"/>
    <x v="0"/>
    <n v="17"/>
    <n v="178"/>
    <n v="3026"/>
    <n v="1422.22"/>
    <n v="0.47000000000000003"/>
    <x v="1"/>
    <x v="0"/>
    <x v="1"/>
  </r>
  <r>
    <x v="3"/>
    <n v="1197831"/>
    <d v="2021-01-23T00:00:00"/>
    <x v="1"/>
    <x v="33"/>
    <s v="Little Rock"/>
    <x v="1"/>
    <n v="18"/>
    <n v="124"/>
    <n v="2232"/>
    <n v="848.16"/>
    <n v="0.38"/>
    <x v="1"/>
    <x v="0"/>
    <x v="1"/>
  </r>
  <r>
    <x v="3"/>
    <n v="1197831"/>
    <d v="2021-01-23T00:00:00"/>
    <x v="1"/>
    <x v="33"/>
    <s v="Little Rock"/>
    <x v="2"/>
    <n v="10"/>
    <n v="131"/>
    <n v="1310"/>
    <n v="563.30000000000007"/>
    <n v="0.43000000000000005"/>
    <x v="1"/>
    <x v="0"/>
    <x v="1"/>
  </r>
  <r>
    <x v="3"/>
    <n v="1197831"/>
    <d v="2021-01-23T00:00:00"/>
    <x v="1"/>
    <x v="33"/>
    <s v="Little Rock"/>
    <x v="3"/>
    <n v="13"/>
    <n v="74"/>
    <n v="962"/>
    <n v="413.66"/>
    <n v="0.43000000000000005"/>
    <x v="1"/>
    <x v="0"/>
    <x v="1"/>
  </r>
  <r>
    <x v="3"/>
    <n v="1197831"/>
    <d v="2021-01-23T00:00:00"/>
    <x v="1"/>
    <x v="33"/>
    <s v="Little Rock"/>
    <x v="4"/>
    <n v="23"/>
    <n v="91"/>
    <n v="2093"/>
    <n v="858.13"/>
    <n v="0.41"/>
    <x v="1"/>
    <x v="0"/>
    <x v="1"/>
  </r>
  <r>
    <x v="3"/>
    <n v="1197831"/>
    <d v="2021-01-23T00:00:00"/>
    <x v="1"/>
    <x v="33"/>
    <s v="Little Rock"/>
    <x v="5"/>
    <n v="18"/>
    <n v="124"/>
    <n v="2232"/>
    <n v="1004.4"/>
    <n v="0.45"/>
    <x v="1"/>
    <x v="0"/>
    <x v="1"/>
  </r>
  <r>
    <x v="3"/>
    <n v="1197831"/>
    <d v="2021-02-21T00:00:00"/>
    <x v="1"/>
    <x v="33"/>
    <s v="Little Rock"/>
    <x v="0"/>
    <n v="18"/>
    <n v="206"/>
    <n v="3708"/>
    <n v="1631.52"/>
    <n v="0.44"/>
    <x v="1"/>
    <x v="1"/>
    <x v="1"/>
  </r>
  <r>
    <x v="3"/>
    <n v="1197831"/>
    <d v="2021-02-21T00:00:00"/>
    <x v="1"/>
    <x v="33"/>
    <s v="Little Rock"/>
    <x v="1"/>
    <n v="17"/>
    <n v="83"/>
    <n v="1411"/>
    <n v="550.29"/>
    <n v="0.38999999999999996"/>
    <x v="1"/>
    <x v="1"/>
    <x v="1"/>
  </r>
  <r>
    <x v="3"/>
    <n v="1197831"/>
    <d v="2021-02-21T00:00:00"/>
    <x v="1"/>
    <x v="33"/>
    <s v="Little Rock"/>
    <x v="2"/>
    <n v="12"/>
    <n v="98"/>
    <n v="1176"/>
    <n v="552.72"/>
    <n v="0.47000000000000003"/>
    <x v="1"/>
    <x v="1"/>
    <x v="1"/>
  </r>
  <r>
    <x v="3"/>
    <n v="1197831"/>
    <d v="2021-02-21T00:00:00"/>
    <x v="1"/>
    <x v="34"/>
    <s v="Oklahoma City"/>
    <x v="3"/>
    <n v="15"/>
    <n v="58"/>
    <n v="870"/>
    <n v="400.20000000000005"/>
    <n v="0.46"/>
    <x v="1"/>
    <x v="1"/>
    <x v="1"/>
  </r>
  <r>
    <x v="3"/>
    <n v="1197831"/>
    <d v="2021-02-21T00:00:00"/>
    <x v="1"/>
    <x v="34"/>
    <s v="Oklahoma City"/>
    <x v="4"/>
    <n v="24"/>
    <n v="85"/>
    <n v="2040"/>
    <n v="815.99999999999989"/>
    <n v="0.39999999999999997"/>
    <x v="1"/>
    <x v="1"/>
    <x v="1"/>
  </r>
  <r>
    <x v="3"/>
    <n v="1197831"/>
    <d v="2021-02-21T00:00:00"/>
    <x v="1"/>
    <x v="34"/>
    <s v="Oklahoma City"/>
    <x v="5"/>
    <n v="14"/>
    <n v="112"/>
    <n v="1568"/>
    <n v="721.28000000000009"/>
    <n v="0.46"/>
    <x v="1"/>
    <x v="1"/>
    <x v="1"/>
  </r>
  <r>
    <x v="3"/>
    <n v="1197831"/>
    <d v="2021-03-19T00:00:00"/>
    <x v="1"/>
    <x v="34"/>
    <s v="Oklahoma City"/>
    <x v="0"/>
    <n v="14"/>
    <n v="182"/>
    <n v="2548"/>
    <n v="1172.0800000000002"/>
    <n v="0.46"/>
    <x v="1"/>
    <x v="2"/>
    <x v="1"/>
  </r>
  <r>
    <x v="3"/>
    <n v="1197831"/>
    <d v="2021-03-19T00:00:00"/>
    <x v="1"/>
    <x v="34"/>
    <s v="Oklahoma City"/>
    <x v="1"/>
    <n v="15"/>
    <n v="78"/>
    <n v="1170"/>
    <n v="479.7"/>
    <n v="0.41"/>
    <x v="1"/>
    <x v="2"/>
    <x v="1"/>
  </r>
  <r>
    <x v="3"/>
    <n v="1197831"/>
    <d v="2021-03-19T00:00:00"/>
    <x v="1"/>
    <x v="34"/>
    <s v="Oklahoma City"/>
    <x v="2"/>
    <n v="7"/>
    <n v="83"/>
    <n v="581"/>
    <n v="261.45"/>
    <n v="0.45"/>
    <x v="1"/>
    <x v="2"/>
    <x v="1"/>
  </r>
  <r>
    <x v="3"/>
    <n v="1197831"/>
    <d v="2021-03-19T00:00:00"/>
    <x v="1"/>
    <x v="34"/>
    <s v="Oklahoma City"/>
    <x v="3"/>
    <n v="16"/>
    <n v="39"/>
    <n v="624"/>
    <n v="293.28000000000003"/>
    <n v="0.47000000000000003"/>
    <x v="1"/>
    <x v="2"/>
    <x v="1"/>
  </r>
  <r>
    <x v="3"/>
    <n v="1197831"/>
    <d v="2021-03-19T00:00:00"/>
    <x v="1"/>
    <x v="34"/>
    <s v="Oklahoma City"/>
    <x v="4"/>
    <n v="26"/>
    <n v="61"/>
    <n v="1586"/>
    <n v="666.12"/>
    <n v="0.42"/>
    <x v="1"/>
    <x v="2"/>
    <x v="1"/>
  </r>
  <r>
    <x v="3"/>
    <n v="1197831"/>
    <d v="2021-03-19T00:00:00"/>
    <x v="1"/>
    <x v="34"/>
    <s v="Oklahoma City"/>
    <x v="5"/>
    <n v="18"/>
    <n v="88"/>
    <n v="1584"/>
    <n v="728.64"/>
    <n v="0.46"/>
    <x v="1"/>
    <x v="2"/>
    <x v="1"/>
  </r>
  <r>
    <x v="3"/>
    <n v="1197831"/>
    <d v="2021-04-20T00:00:00"/>
    <x v="1"/>
    <x v="34"/>
    <s v="Oklahoma City"/>
    <x v="0"/>
    <n v="20"/>
    <n v="184"/>
    <n v="3680"/>
    <n v="1692.8000000000002"/>
    <n v="0.46"/>
    <x v="1"/>
    <x v="3"/>
    <x v="1"/>
  </r>
  <r>
    <x v="3"/>
    <n v="1197831"/>
    <d v="2021-04-20T00:00:00"/>
    <x v="1"/>
    <x v="34"/>
    <s v="Oklahoma City"/>
    <x v="1"/>
    <n v="18"/>
    <n v="79"/>
    <n v="1422"/>
    <n v="554.57999999999993"/>
    <n v="0.38999999999999996"/>
    <x v="1"/>
    <x v="3"/>
    <x v="1"/>
  </r>
  <r>
    <x v="3"/>
    <n v="1197831"/>
    <d v="2021-04-20T00:00:00"/>
    <x v="1"/>
    <x v="34"/>
    <s v="Oklahoma City"/>
    <x v="2"/>
    <n v="10"/>
    <n v="70"/>
    <n v="700"/>
    <n v="322"/>
    <n v="0.46"/>
    <x v="1"/>
    <x v="3"/>
    <x v="1"/>
  </r>
  <r>
    <x v="3"/>
    <n v="1197831"/>
    <d v="2021-04-20T00:00:00"/>
    <x v="1"/>
    <x v="34"/>
    <s v="Oklahoma City"/>
    <x v="3"/>
    <n v="15"/>
    <n v="47"/>
    <n v="705"/>
    <n v="303.15000000000003"/>
    <n v="0.43000000000000005"/>
    <x v="1"/>
    <x v="3"/>
    <x v="1"/>
  </r>
  <r>
    <x v="3"/>
    <n v="1197831"/>
    <d v="2021-04-20T00:00:00"/>
    <x v="1"/>
    <x v="34"/>
    <s v="Oklahoma City"/>
    <x v="4"/>
    <n v="27"/>
    <n v="54"/>
    <n v="1458"/>
    <n v="568.61999999999989"/>
    <n v="0.38999999999999996"/>
    <x v="1"/>
    <x v="3"/>
    <x v="1"/>
  </r>
  <r>
    <x v="3"/>
    <n v="1197831"/>
    <d v="2021-04-20T00:00:00"/>
    <x v="1"/>
    <x v="34"/>
    <s v="Oklahoma City"/>
    <x v="5"/>
    <n v="22"/>
    <n v="111"/>
    <n v="2442"/>
    <n v="1050.0600000000002"/>
    <n v="0.43000000000000005"/>
    <x v="1"/>
    <x v="3"/>
    <x v="1"/>
  </r>
  <r>
    <x v="3"/>
    <n v="1197831"/>
    <d v="2021-05-19T00:00:00"/>
    <x v="1"/>
    <x v="34"/>
    <s v="Oklahoma City"/>
    <x v="0"/>
    <n v="28"/>
    <n v="179"/>
    <n v="5012"/>
    <n v="2155.1600000000003"/>
    <n v="0.43000000000000005"/>
    <x v="1"/>
    <x v="4"/>
    <x v="1"/>
  </r>
  <r>
    <x v="3"/>
    <n v="1197831"/>
    <d v="2021-05-19T00:00:00"/>
    <x v="1"/>
    <x v="34"/>
    <s v="Oklahoma City"/>
    <x v="1"/>
    <n v="29"/>
    <n v="93"/>
    <n v="2697"/>
    <n v="1024.8599999999999"/>
    <n v="0.38"/>
    <x v="1"/>
    <x v="4"/>
    <x v="1"/>
  </r>
  <r>
    <x v="3"/>
    <n v="1197831"/>
    <d v="2021-05-19T00:00:00"/>
    <x v="1"/>
    <x v="34"/>
    <s v="Oklahoma City"/>
    <x v="2"/>
    <n v="27"/>
    <n v="88"/>
    <n v="2376"/>
    <n v="997.92000000000007"/>
    <n v="0.42000000000000004"/>
    <x v="1"/>
    <x v="4"/>
    <x v="1"/>
  </r>
  <r>
    <x v="3"/>
    <n v="1197831"/>
    <d v="2021-05-19T00:00:00"/>
    <x v="1"/>
    <x v="34"/>
    <s v="Oklahoma City"/>
    <x v="3"/>
    <n v="26"/>
    <n v="74"/>
    <n v="1924"/>
    <n v="808.08"/>
    <n v="0.42000000000000004"/>
    <x v="1"/>
    <x v="4"/>
    <x v="1"/>
  </r>
  <r>
    <x v="3"/>
    <n v="1197831"/>
    <d v="2021-05-19T00:00:00"/>
    <x v="1"/>
    <x v="34"/>
    <s v="Oklahoma City"/>
    <x v="4"/>
    <n v="33"/>
    <n v="80"/>
    <n v="2640"/>
    <n v="1082.3999999999999"/>
    <n v="0.41"/>
    <x v="1"/>
    <x v="4"/>
    <x v="1"/>
  </r>
  <r>
    <x v="3"/>
    <n v="1197831"/>
    <d v="2021-05-19T00:00:00"/>
    <x v="1"/>
    <x v="34"/>
    <s v="Oklahoma City"/>
    <x v="5"/>
    <n v="33"/>
    <n v="116"/>
    <n v="3828"/>
    <n v="1722.6000000000001"/>
    <n v="0.45"/>
    <x v="1"/>
    <x v="4"/>
    <x v="1"/>
  </r>
  <r>
    <x v="3"/>
    <n v="1197831"/>
    <d v="2021-06-21T00:00:00"/>
    <x v="1"/>
    <x v="34"/>
    <s v="Oklahoma City"/>
    <x v="0"/>
    <n v="32"/>
    <n v="192"/>
    <n v="6144"/>
    <n v="2826.2400000000002"/>
    <n v="0.46"/>
    <x v="1"/>
    <x v="11"/>
    <x v="1"/>
  </r>
  <r>
    <x v="3"/>
    <n v="1197831"/>
    <d v="2021-06-21T00:00:00"/>
    <x v="1"/>
    <x v="34"/>
    <s v="Oklahoma City"/>
    <x v="1"/>
    <n v="25"/>
    <n v="123"/>
    <n v="3075"/>
    <n v="1199.2499999999998"/>
    <n v="0.38999999999999996"/>
    <x v="1"/>
    <x v="11"/>
    <x v="1"/>
  </r>
  <r>
    <x v="3"/>
    <n v="1197831"/>
    <d v="2021-06-21T00:00:00"/>
    <x v="1"/>
    <x v="34"/>
    <s v="Oklahoma City"/>
    <x v="2"/>
    <n v="27"/>
    <n v="107"/>
    <n v="2889"/>
    <n v="1242.2700000000002"/>
    <n v="0.43000000000000005"/>
    <x v="1"/>
    <x v="11"/>
    <x v="1"/>
  </r>
  <r>
    <x v="3"/>
    <n v="1197831"/>
    <d v="2021-06-21T00:00:00"/>
    <x v="1"/>
    <x v="34"/>
    <s v="Oklahoma City"/>
    <x v="3"/>
    <n v="29"/>
    <n v="102"/>
    <n v="2958"/>
    <n v="1331.1000000000001"/>
    <n v="0.45"/>
    <x v="1"/>
    <x v="11"/>
    <x v="1"/>
  </r>
  <r>
    <x v="3"/>
    <n v="1197831"/>
    <d v="2021-06-21T00:00:00"/>
    <x v="1"/>
    <x v="34"/>
    <s v="Oklahoma City"/>
    <x v="4"/>
    <n v="41"/>
    <n v="105"/>
    <n v="4305"/>
    <n v="1635.9"/>
    <n v="0.38"/>
    <x v="1"/>
    <x v="11"/>
    <x v="1"/>
  </r>
  <r>
    <x v="3"/>
    <n v="1197831"/>
    <d v="2021-06-21T00:00:00"/>
    <x v="1"/>
    <x v="34"/>
    <s v="Oklahoma City"/>
    <x v="5"/>
    <n v="40"/>
    <n v="143"/>
    <n v="5720"/>
    <n v="2402.4"/>
    <n v="0.42000000000000004"/>
    <x v="1"/>
    <x v="11"/>
    <x v="1"/>
  </r>
  <r>
    <x v="3"/>
    <n v="1197831"/>
    <d v="2021-07-19T00:00:00"/>
    <x v="1"/>
    <x v="34"/>
    <s v="Oklahoma City"/>
    <x v="0"/>
    <n v="43"/>
    <n v="238"/>
    <n v="10234"/>
    <n v="4298.2800000000007"/>
    <n v="0.42000000000000004"/>
    <x v="1"/>
    <x v="5"/>
    <x v="1"/>
  </r>
  <r>
    <x v="3"/>
    <n v="1197831"/>
    <d v="2021-07-19T00:00:00"/>
    <x v="1"/>
    <x v="34"/>
    <s v="Oklahoma City"/>
    <x v="1"/>
    <n v="35"/>
    <n v="135"/>
    <n v="4725"/>
    <n v="1795.5"/>
    <n v="0.38"/>
    <x v="1"/>
    <x v="5"/>
    <x v="1"/>
  </r>
  <r>
    <x v="3"/>
    <n v="1197831"/>
    <d v="2021-07-19T00:00:00"/>
    <x v="1"/>
    <x v="34"/>
    <s v="Oklahoma City"/>
    <x v="2"/>
    <n v="33"/>
    <n v="131"/>
    <n v="4323"/>
    <n v="1858.89"/>
    <n v="0.43000000000000005"/>
    <x v="1"/>
    <x v="5"/>
    <x v="1"/>
  </r>
  <r>
    <x v="3"/>
    <n v="1197831"/>
    <d v="2021-07-19T00:00:00"/>
    <x v="1"/>
    <x v="34"/>
    <s v="Oklahoma City"/>
    <x v="3"/>
    <n v="36"/>
    <n v="107"/>
    <n v="3852"/>
    <n v="1771.92"/>
    <n v="0.46"/>
    <x v="1"/>
    <x v="5"/>
    <x v="1"/>
  </r>
  <r>
    <x v="3"/>
    <n v="1197831"/>
    <d v="2021-07-19T00:00:00"/>
    <x v="1"/>
    <x v="34"/>
    <s v="Oklahoma City"/>
    <x v="4"/>
    <n v="43"/>
    <n v="116"/>
    <n v="4988"/>
    <n v="2045.08"/>
    <n v="0.41"/>
    <x v="1"/>
    <x v="5"/>
    <x v="1"/>
  </r>
  <r>
    <x v="3"/>
    <n v="1197831"/>
    <d v="2021-07-19T00:00:00"/>
    <x v="1"/>
    <x v="34"/>
    <s v="Oklahoma City"/>
    <x v="5"/>
    <n v="45"/>
    <n v="163"/>
    <n v="7335"/>
    <n v="3447.4500000000003"/>
    <n v="0.47000000000000003"/>
    <x v="1"/>
    <x v="5"/>
    <x v="1"/>
  </r>
  <r>
    <x v="3"/>
    <n v="1197831"/>
    <d v="2021-08-20T00:00:00"/>
    <x v="1"/>
    <x v="34"/>
    <s v="Oklahoma City"/>
    <x v="0"/>
    <n v="41"/>
    <n v="230"/>
    <n v="9430"/>
    <n v="3960.6000000000004"/>
    <n v="0.42000000000000004"/>
    <x v="1"/>
    <x v="6"/>
    <x v="1"/>
  </r>
  <r>
    <x v="3"/>
    <n v="1197831"/>
    <d v="2021-08-20T00:00:00"/>
    <x v="1"/>
    <x v="34"/>
    <s v="Oklahoma City"/>
    <x v="1"/>
    <n v="37"/>
    <n v="140"/>
    <n v="5180"/>
    <n v="2175.6"/>
    <n v="0.42"/>
    <x v="1"/>
    <x v="6"/>
    <x v="1"/>
  </r>
  <r>
    <x v="3"/>
    <n v="1197831"/>
    <d v="2021-08-20T00:00:00"/>
    <x v="1"/>
    <x v="34"/>
    <s v="Oklahoma City"/>
    <x v="2"/>
    <n v="38"/>
    <n v="113"/>
    <n v="4294"/>
    <n v="2018.18"/>
    <n v="0.47000000000000003"/>
    <x v="1"/>
    <x v="6"/>
    <x v="1"/>
  </r>
  <r>
    <x v="3"/>
    <n v="1197831"/>
    <d v="2021-08-20T00:00:00"/>
    <x v="1"/>
    <x v="34"/>
    <s v="Oklahoma City"/>
    <x v="3"/>
    <n v="32"/>
    <n v="111"/>
    <n v="3552"/>
    <n v="1491.8400000000001"/>
    <n v="0.42000000000000004"/>
    <x v="1"/>
    <x v="6"/>
    <x v="1"/>
  </r>
  <r>
    <x v="3"/>
    <n v="1197831"/>
    <d v="2021-08-20T00:00:00"/>
    <x v="1"/>
    <x v="34"/>
    <s v="Oklahoma City"/>
    <x v="4"/>
    <n v="40"/>
    <n v="105"/>
    <n v="4200"/>
    <n v="1554"/>
    <n v="0.37"/>
    <x v="1"/>
    <x v="6"/>
    <x v="1"/>
  </r>
  <r>
    <x v="3"/>
    <n v="1197831"/>
    <d v="2021-08-20T00:00:00"/>
    <x v="1"/>
    <x v="34"/>
    <s v="Oklahoma City"/>
    <x v="5"/>
    <n v="40"/>
    <n v="166"/>
    <n v="6640"/>
    <n v="3120.8"/>
    <n v="0.47000000000000003"/>
    <x v="1"/>
    <x v="6"/>
    <x v="1"/>
  </r>
  <r>
    <x v="3"/>
    <n v="1197831"/>
    <d v="2021-09-19T00:00:00"/>
    <x v="1"/>
    <x v="34"/>
    <s v="Oklahoma City"/>
    <x v="0"/>
    <n v="35"/>
    <n v="196"/>
    <n v="6860"/>
    <n v="3155.6000000000004"/>
    <n v="0.46"/>
    <x v="1"/>
    <x v="7"/>
    <x v="1"/>
  </r>
  <r>
    <x v="3"/>
    <n v="1197831"/>
    <d v="2021-09-19T00:00:00"/>
    <x v="1"/>
    <x v="34"/>
    <s v="Oklahoma City"/>
    <x v="1"/>
    <n v="28"/>
    <n v="128"/>
    <n v="3584"/>
    <n v="1469.4399999999998"/>
    <n v="0.41"/>
    <x v="1"/>
    <x v="7"/>
    <x v="1"/>
  </r>
  <r>
    <x v="3"/>
    <n v="1197831"/>
    <d v="2021-09-19T00:00:00"/>
    <x v="1"/>
    <x v="34"/>
    <s v="Oklahoma City"/>
    <x v="2"/>
    <n v="12"/>
    <n v="91"/>
    <n v="1092"/>
    <n v="458.64000000000004"/>
    <n v="0.42000000000000004"/>
    <x v="1"/>
    <x v="7"/>
    <x v="1"/>
  </r>
  <r>
    <x v="3"/>
    <n v="1197831"/>
    <d v="2021-09-19T00:00:00"/>
    <x v="1"/>
    <x v="34"/>
    <s v="Oklahoma City"/>
    <x v="3"/>
    <n v="12"/>
    <n v="83"/>
    <n v="996"/>
    <n v="418.32000000000005"/>
    <n v="0.42000000000000004"/>
    <x v="1"/>
    <x v="7"/>
    <x v="1"/>
  </r>
  <r>
    <x v="3"/>
    <n v="1197831"/>
    <d v="2021-09-19T00:00:00"/>
    <x v="1"/>
    <x v="34"/>
    <s v="Oklahoma City"/>
    <x v="4"/>
    <n v="20"/>
    <n v="78"/>
    <n v="1560"/>
    <n v="592.79999999999995"/>
    <n v="0.38"/>
    <x v="1"/>
    <x v="7"/>
    <x v="1"/>
  </r>
  <r>
    <x v="3"/>
    <n v="1197831"/>
    <d v="2021-09-19T00:00:00"/>
    <x v="1"/>
    <x v="34"/>
    <s v="Oklahoma City"/>
    <x v="5"/>
    <n v="23"/>
    <n v="119"/>
    <n v="2737"/>
    <n v="1286.3900000000001"/>
    <n v="0.47000000000000003"/>
    <x v="1"/>
    <x v="7"/>
    <x v="1"/>
  </r>
  <r>
    <x v="3"/>
    <n v="1197831"/>
    <d v="2021-10-21T00:00:00"/>
    <x v="1"/>
    <x v="34"/>
    <s v="Oklahoma City"/>
    <x v="0"/>
    <n v="20"/>
    <n v="173"/>
    <n v="3460"/>
    <n v="1626.2"/>
    <n v="0.47000000000000003"/>
    <x v="1"/>
    <x v="8"/>
    <x v="1"/>
  </r>
  <r>
    <x v="3"/>
    <n v="1197831"/>
    <d v="2021-10-21T00:00:00"/>
    <x v="1"/>
    <x v="34"/>
    <s v="Oklahoma City"/>
    <x v="1"/>
    <n v="14"/>
    <n v="112"/>
    <n v="1568"/>
    <n v="658.56"/>
    <n v="0.42"/>
    <x v="1"/>
    <x v="8"/>
    <x v="1"/>
  </r>
  <r>
    <x v="3"/>
    <n v="1197831"/>
    <d v="2021-10-21T00:00:00"/>
    <x v="1"/>
    <x v="34"/>
    <s v="Oklahoma City"/>
    <x v="2"/>
    <n v="14"/>
    <n v="74"/>
    <n v="1036"/>
    <n v="435.12000000000006"/>
    <n v="0.42000000000000004"/>
    <x v="1"/>
    <x v="8"/>
    <x v="1"/>
  </r>
  <r>
    <x v="3"/>
    <n v="1197831"/>
    <d v="2021-10-21T00:00:00"/>
    <x v="1"/>
    <x v="34"/>
    <s v="Oklahoma City"/>
    <x v="3"/>
    <n v="15"/>
    <n v="62"/>
    <n v="930"/>
    <n v="390.6"/>
    <n v="0.42000000000000004"/>
    <x v="1"/>
    <x v="8"/>
    <x v="1"/>
  </r>
  <r>
    <x v="3"/>
    <n v="1197831"/>
    <d v="2021-10-21T00:00:00"/>
    <x v="1"/>
    <x v="34"/>
    <s v="Oklahoma City"/>
    <x v="4"/>
    <n v="22"/>
    <n v="68"/>
    <n v="1496"/>
    <n v="568.48"/>
    <n v="0.38"/>
    <x v="1"/>
    <x v="8"/>
    <x v="1"/>
  </r>
  <r>
    <x v="4"/>
    <n v="1197831"/>
    <d v="2021-10-21T00:00:00"/>
    <x v="1"/>
    <x v="34"/>
    <s v="Oklahoma City"/>
    <x v="5"/>
    <n v="22"/>
    <n v="101"/>
    <n v="2222"/>
    <n v="1044.3400000000001"/>
    <n v="0.47000000000000003"/>
    <x v="1"/>
    <x v="8"/>
    <x v="1"/>
  </r>
  <r>
    <x v="4"/>
    <n v="1197831"/>
    <d v="2021-11-20T00:00:00"/>
    <x v="1"/>
    <x v="34"/>
    <s v="Oklahoma City"/>
    <x v="0"/>
    <n v="16"/>
    <n v="166"/>
    <n v="2656"/>
    <n v="1168.6400000000001"/>
    <n v="0.44"/>
    <x v="1"/>
    <x v="9"/>
    <x v="1"/>
  </r>
  <r>
    <x v="4"/>
    <n v="1197831"/>
    <d v="2021-11-20T00:00:00"/>
    <x v="1"/>
    <x v="34"/>
    <s v="Oklahoma City"/>
    <x v="1"/>
    <n v="11"/>
    <n v="96"/>
    <n v="1056"/>
    <n v="401.28000000000003"/>
    <n v="0.38"/>
    <x v="1"/>
    <x v="9"/>
    <x v="1"/>
  </r>
  <r>
    <x v="4"/>
    <n v="1197831"/>
    <d v="2021-11-20T00:00:00"/>
    <x v="1"/>
    <x v="34"/>
    <s v="Oklahoma City"/>
    <x v="2"/>
    <n v="19"/>
    <n v="81"/>
    <n v="1539"/>
    <n v="661.7700000000001"/>
    <n v="0.43000000000000005"/>
    <x v="1"/>
    <x v="9"/>
    <x v="1"/>
  </r>
  <r>
    <x v="4"/>
    <n v="1197831"/>
    <d v="2021-11-20T00:00:00"/>
    <x v="1"/>
    <x v="34"/>
    <s v="Oklahoma City"/>
    <x v="3"/>
    <n v="37"/>
    <n v="90"/>
    <n v="3330"/>
    <n v="1565.1000000000001"/>
    <n v="0.47000000000000003"/>
    <x v="1"/>
    <x v="9"/>
    <x v="1"/>
  </r>
  <r>
    <x v="4"/>
    <n v="1197831"/>
    <d v="2021-11-20T00:00:00"/>
    <x v="1"/>
    <x v="34"/>
    <s v="Oklahoma City"/>
    <x v="4"/>
    <n v="60"/>
    <n v="85"/>
    <n v="5100"/>
    <n v="2039.9999999999998"/>
    <n v="0.39999999999999997"/>
    <x v="1"/>
    <x v="9"/>
    <x v="1"/>
  </r>
  <r>
    <x v="4"/>
    <n v="1197831"/>
    <d v="2021-11-20T00:00:00"/>
    <x v="1"/>
    <x v="34"/>
    <s v="Oklahoma City"/>
    <x v="5"/>
    <n v="60"/>
    <n v="128"/>
    <n v="7680"/>
    <n v="3302.4000000000005"/>
    <n v="0.43000000000000005"/>
    <x v="1"/>
    <x v="9"/>
    <x v="1"/>
  </r>
  <r>
    <x v="4"/>
    <n v="1197831"/>
    <d v="2021-12-19T00:00:00"/>
    <x v="1"/>
    <x v="34"/>
    <s v="Oklahoma City"/>
    <x v="0"/>
    <n v="55"/>
    <n v="200"/>
    <n v="11000"/>
    <n v="4620"/>
    <n v="0.42000000000000004"/>
    <x v="1"/>
    <x v="10"/>
    <x v="1"/>
  </r>
  <r>
    <x v="4"/>
    <n v="1197831"/>
    <d v="2021-12-19T00:00:00"/>
    <x v="1"/>
    <x v="34"/>
    <s v="Oklahoma City"/>
    <x v="1"/>
    <n v="47"/>
    <n v="149"/>
    <n v="7003"/>
    <n v="2661.14"/>
    <n v="0.38"/>
    <x v="1"/>
    <x v="10"/>
    <x v="1"/>
  </r>
  <r>
    <x v="4"/>
    <n v="1197831"/>
    <d v="2021-12-19T00:00:00"/>
    <x v="1"/>
    <x v="34"/>
    <s v="Oklahoma City"/>
    <x v="2"/>
    <n v="44"/>
    <n v="131"/>
    <n v="5764"/>
    <n v="2593.8000000000002"/>
    <n v="0.45"/>
    <x v="1"/>
    <x v="10"/>
    <x v="1"/>
  </r>
  <r>
    <x v="4"/>
    <n v="1197831"/>
    <d v="2021-12-19T00:00:00"/>
    <x v="1"/>
    <x v="34"/>
    <s v="Oklahoma City"/>
    <x v="3"/>
    <n v="45"/>
    <n v="114"/>
    <n v="5130"/>
    <n v="2308.5"/>
    <n v="0.45"/>
    <x v="1"/>
    <x v="10"/>
    <x v="1"/>
  </r>
  <r>
    <x v="4"/>
    <n v="1197831"/>
    <d v="2021-12-19T00:00:00"/>
    <x v="1"/>
    <x v="34"/>
    <s v="Oklahoma City"/>
    <x v="4"/>
    <n v="55"/>
    <n v="98"/>
    <n v="5390"/>
    <n v="2156"/>
    <n v="0.39999999999999997"/>
    <x v="1"/>
    <x v="10"/>
    <x v="1"/>
  </r>
  <r>
    <x v="4"/>
    <n v="1197831"/>
    <d v="2021-12-19T00:00:00"/>
    <x v="1"/>
    <x v="34"/>
    <s v="Oklahoma City"/>
    <x v="5"/>
    <n v="51"/>
    <n v="128"/>
    <n v="6528"/>
    <n v="2807.0400000000004"/>
    <n v="0.43000000000000005"/>
    <x v="1"/>
    <x v="10"/>
    <x v="1"/>
  </r>
  <r>
    <x v="4"/>
    <n v="1197831"/>
    <d v="2021-01-16T00:00:00"/>
    <x v="1"/>
    <x v="34"/>
    <s v="Oklahoma City"/>
    <x v="0"/>
    <n v="17"/>
    <n v="176"/>
    <n v="2992"/>
    <n v="1136.96"/>
    <n v="0.38"/>
    <x v="1"/>
    <x v="0"/>
    <x v="1"/>
  </r>
  <r>
    <x v="4"/>
    <n v="1197831"/>
    <d v="2021-01-16T00:00:00"/>
    <x v="1"/>
    <x v="34"/>
    <s v="Oklahoma City"/>
    <x v="1"/>
    <n v="16"/>
    <n v="105"/>
    <n v="1680"/>
    <n v="638.4"/>
    <n v="0.38"/>
    <x v="1"/>
    <x v="0"/>
    <x v="1"/>
  </r>
  <r>
    <x v="4"/>
    <n v="1197831"/>
    <d v="2021-01-16T00:00:00"/>
    <x v="1"/>
    <x v="34"/>
    <s v="Oklahoma City"/>
    <x v="2"/>
    <n v="12"/>
    <n v="116"/>
    <n v="1392"/>
    <n v="556.79999999999995"/>
    <n v="0.39999999999999997"/>
    <x v="1"/>
    <x v="0"/>
    <x v="1"/>
  </r>
  <r>
    <x v="4"/>
    <n v="1197831"/>
    <d v="2021-01-16T00:00:00"/>
    <x v="1"/>
    <x v="34"/>
    <s v="Oklahoma City"/>
    <x v="3"/>
    <n v="16"/>
    <n v="70"/>
    <n v="1120"/>
    <n v="447.99999999999994"/>
    <n v="0.39999999999999997"/>
    <x v="1"/>
    <x v="0"/>
    <x v="1"/>
  </r>
  <r>
    <x v="4"/>
    <n v="1197831"/>
    <d v="2021-01-16T00:00:00"/>
    <x v="1"/>
    <x v="34"/>
    <s v="Oklahoma City"/>
    <x v="4"/>
    <n v="28"/>
    <n v="88"/>
    <n v="2464"/>
    <n v="1010.2399999999999"/>
    <n v="0.41"/>
    <x v="1"/>
    <x v="0"/>
    <x v="1"/>
  </r>
  <r>
    <x v="4"/>
    <n v="1197831"/>
    <d v="2021-01-16T00:00:00"/>
    <x v="1"/>
    <x v="34"/>
    <s v="Oklahoma City"/>
    <x v="5"/>
    <n v="17"/>
    <n v="119"/>
    <n v="2023"/>
    <n v="748.51"/>
    <n v="0.37"/>
    <x v="1"/>
    <x v="0"/>
    <x v="1"/>
  </r>
  <r>
    <x v="4"/>
    <n v="1197831"/>
    <d v="2021-02-14T00:00:00"/>
    <x v="1"/>
    <x v="34"/>
    <s v="Oklahoma City"/>
    <x v="0"/>
    <n v="18"/>
    <n v="204"/>
    <n v="3672"/>
    <n v="1468.8"/>
    <n v="0.39999999999999997"/>
    <x v="1"/>
    <x v="1"/>
    <x v="1"/>
  </r>
  <r>
    <x v="4"/>
    <n v="1197831"/>
    <d v="2021-02-14T00:00:00"/>
    <x v="1"/>
    <x v="34"/>
    <s v="Oklahoma City"/>
    <x v="1"/>
    <n v="17"/>
    <n v="75"/>
    <n v="1275"/>
    <n v="522.75"/>
    <n v="0.41"/>
    <x v="1"/>
    <x v="1"/>
    <x v="1"/>
  </r>
  <r>
    <x v="4"/>
    <n v="1197831"/>
    <d v="2021-02-14T00:00:00"/>
    <x v="1"/>
    <x v="34"/>
    <s v="Oklahoma City"/>
    <x v="2"/>
    <n v="11"/>
    <n v="90"/>
    <n v="990"/>
    <n v="386.09999999999997"/>
    <n v="0.38999999999999996"/>
    <x v="1"/>
    <x v="1"/>
    <x v="1"/>
  </r>
  <r>
    <x v="2"/>
    <n v="1185732"/>
    <d v="2021-02-05T00:00:00"/>
    <x v="0"/>
    <x v="45"/>
    <s v="Hartford"/>
    <x v="3"/>
    <n v="24"/>
    <n v="39"/>
    <n v="936"/>
    <n v="308.87999999999994"/>
    <n v="0.32999999999999996"/>
    <x v="1"/>
    <x v="1"/>
    <x v="1"/>
  </r>
  <r>
    <x v="2"/>
    <n v="1185732"/>
    <d v="2021-02-05T00:00:00"/>
    <x v="0"/>
    <x v="45"/>
    <s v="Hartford"/>
    <x v="4"/>
    <n v="39"/>
    <n v="66"/>
    <n v="2574"/>
    <n v="952.38"/>
    <n v="0.37"/>
    <x v="1"/>
    <x v="1"/>
    <x v="1"/>
  </r>
  <r>
    <x v="2"/>
    <n v="1185732"/>
    <d v="2021-02-05T00:00:00"/>
    <x v="0"/>
    <x v="45"/>
    <s v="Hartford"/>
    <x v="5"/>
    <n v="32"/>
    <n v="96"/>
    <n v="3072"/>
    <n v="1198.08"/>
    <n v="0.38999999999999996"/>
    <x v="1"/>
    <x v="1"/>
    <x v="1"/>
  </r>
  <r>
    <x v="2"/>
    <n v="1185732"/>
    <d v="2021-03-03T00:00:00"/>
    <x v="0"/>
    <x v="45"/>
    <s v="Hartford"/>
    <x v="0"/>
    <n v="26"/>
    <n v="182"/>
    <n v="4732"/>
    <n v="2034.7600000000002"/>
    <n v="0.43000000000000005"/>
    <x v="1"/>
    <x v="2"/>
    <x v="1"/>
  </r>
  <r>
    <x v="2"/>
    <n v="1185732"/>
    <d v="2021-03-03T00:00:00"/>
    <x v="0"/>
    <x v="45"/>
    <s v="Hartford"/>
    <x v="1"/>
    <n v="32"/>
    <n v="68"/>
    <n v="2176"/>
    <n v="979.2"/>
    <n v="0.45"/>
    <x v="1"/>
    <x v="2"/>
    <x v="1"/>
  </r>
  <r>
    <x v="2"/>
    <n v="1185732"/>
    <d v="2021-03-03T00:00:00"/>
    <x v="0"/>
    <x v="45"/>
    <s v="Hartford"/>
    <x v="2"/>
    <n v="23"/>
    <n v="75"/>
    <n v="1725"/>
    <n v="552"/>
    <n v="0.32"/>
    <x v="1"/>
    <x v="2"/>
    <x v="1"/>
  </r>
  <r>
    <x v="2"/>
    <n v="1185732"/>
    <d v="2021-03-03T00:00:00"/>
    <x v="0"/>
    <x v="45"/>
    <s v="Hartford"/>
    <x v="3"/>
    <n v="27"/>
    <n v="34"/>
    <n v="918"/>
    <n v="293.76"/>
    <n v="0.32"/>
    <x v="1"/>
    <x v="2"/>
    <x v="1"/>
  </r>
  <r>
    <x v="2"/>
    <n v="1185732"/>
    <d v="2021-03-03T00:00:00"/>
    <x v="0"/>
    <x v="45"/>
    <s v="Hartford"/>
    <x v="4"/>
    <n v="39"/>
    <n v="53"/>
    <n v="2067"/>
    <n v="702.78"/>
    <n v="0.33999999999999997"/>
    <x v="1"/>
    <x v="2"/>
    <x v="1"/>
  </r>
  <r>
    <x v="2"/>
    <n v="1185732"/>
    <d v="2021-03-03T00:00:00"/>
    <x v="0"/>
    <x v="45"/>
    <s v="Hartford"/>
    <x v="5"/>
    <n v="29"/>
    <n v="85"/>
    <n v="2465"/>
    <n v="961.34999999999991"/>
    <n v="0.38999999999999996"/>
    <x v="1"/>
    <x v="2"/>
    <x v="1"/>
  </r>
  <r>
    <x v="2"/>
    <n v="1185732"/>
    <d v="2021-04-04T00:00:00"/>
    <x v="0"/>
    <x v="45"/>
    <s v="Hartford"/>
    <x v="0"/>
    <n v="28"/>
    <n v="155"/>
    <n v="4340"/>
    <n v="1996.4"/>
    <n v="0.46"/>
    <x v="1"/>
    <x v="3"/>
    <x v="1"/>
  </r>
  <r>
    <x v="2"/>
    <n v="1185732"/>
    <d v="2021-04-04T00:00:00"/>
    <x v="0"/>
    <x v="45"/>
    <s v="Hartford"/>
    <x v="1"/>
    <n v="30"/>
    <n v="64"/>
    <n v="1920"/>
    <n v="844.8"/>
    <n v="0.44"/>
    <x v="1"/>
    <x v="3"/>
    <x v="1"/>
  </r>
  <r>
    <x v="2"/>
    <n v="1185732"/>
    <d v="2021-04-04T00:00:00"/>
    <x v="0"/>
    <x v="45"/>
    <s v="Hartford"/>
    <x v="2"/>
    <n v="20"/>
    <n v="64"/>
    <n v="1280"/>
    <n v="460.79999999999995"/>
    <n v="0.36"/>
    <x v="1"/>
    <x v="3"/>
    <x v="1"/>
  </r>
  <r>
    <x v="2"/>
    <n v="1185732"/>
    <d v="2021-04-04T00:00:00"/>
    <x v="0"/>
    <x v="45"/>
    <s v="Hartford"/>
    <x v="3"/>
    <n v="26"/>
    <n v="41"/>
    <n v="1066"/>
    <n v="341.12"/>
    <n v="0.32"/>
    <x v="1"/>
    <x v="3"/>
    <x v="1"/>
  </r>
  <r>
    <x v="2"/>
    <n v="1185732"/>
    <d v="2021-04-04T00:00:00"/>
    <x v="0"/>
    <x v="45"/>
    <s v="Hartford"/>
    <x v="4"/>
    <n v="37"/>
    <n v="40"/>
    <n v="1480"/>
    <n v="503.19999999999993"/>
    <n v="0.33999999999999997"/>
    <x v="1"/>
    <x v="3"/>
    <x v="1"/>
  </r>
  <r>
    <x v="2"/>
    <n v="1185732"/>
    <d v="2021-04-04T00:00:00"/>
    <x v="0"/>
    <x v="45"/>
    <s v="Hartford"/>
    <x v="5"/>
    <n v="26"/>
    <n v="94"/>
    <n v="2444"/>
    <n v="1026.48"/>
    <n v="0.42"/>
    <x v="1"/>
    <x v="3"/>
    <x v="1"/>
  </r>
  <r>
    <x v="2"/>
    <n v="1185732"/>
    <d v="2021-05-03T00:00:00"/>
    <x v="0"/>
    <x v="45"/>
    <s v="Hartford"/>
    <x v="0"/>
    <n v="40"/>
    <n v="191"/>
    <n v="7640"/>
    <n v="3361.6"/>
    <n v="0.44"/>
    <x v="1"/>
    <x v="4"/>
    <x v="1"/>
  </r>
  <r>
    <x v="2"/>
    <n v="1185732"/>
    <d v="2021-05-03T00:00:00"/>
    <x v="0"/>
    <x v="45"/>
    <s v="Hartford"/>
    <x v="1"/>
    <n v="35"/>
    <n v="83"/>
    <n v="2905"/>
    <n v="1278.2"/>
    <n v="0.44"/>
    <x v="1"/>
    <x v="4"/>
    <x v="1"/>
  </r>
  <r>
    <x v="2"/>
    <n v="1185732"/>
    <d v="2021-05-03T00:00:00"/>
    <x v="0"/>
    <x v="45"/>
    <s v="Hartford"/>
    <x v="2"/>
    <n v="32"/>
    <n v="83"/>
    <n v="2656"/>
    <n v="903.04"/>
    <n v="0.33999999999999997"/>
    <x v="1"/>
    <x v="4"/>
    <x v="1"/>
  </r>
  <r>
    <x v="2"/>
    <n v="1185732"/>
    <d v="2021-05-03T00:00:00"/>
    <x v="0"/>
    <x v="45"/>
    <s v="Hartford"/>
    <x v="3"/>
    <n v="32"/>
    <n v="74"/>
    <n v="2368"/>
    <n v="781.43999999999994"/>
    <n v="0.32999999999999996"/>
    <x v="1"/>
    <x v="4"/>
    <x v="1"/>
  </r>
  <r>
    <x v="2"/>
    <n v="1185732"/>
    <d v="2021-05-03T00:00:00"/>
    <x v="0"/>
    <x v="45"/>
    <s v="Hartford"/>
    <x v="4"/>
    <n v="37"/>
    <n v="83"/>
    <n v="3071"/>
    <n v="1074.8499999999999"/>
    <n v="0.35"/>
    <x v="1"/>
    <x v="4"/>
    <x v="1"/>
  </r>
  <r>
    <x v="2"/>
    <n v="1185732"/>
    <d v="2021-05-03T00:00:00"/>
    <x v="0"/>
    <x v="45"/>
    <s v="Hartford"/>
    <x v="5"/>
    <n v="41"/>
    <n v="128"/>
    <n v="5248"/>
    <n v="2204.16"/>
    <n v="0.42"/>
    <x v="1"/>
    <x v="4"/>
    <x v="1"/>
  </r>
  <r>
    <x v="2"/>
    <n v="1185732"/>
    <d v="2021-06-05T00:00:00"/>
    <x v="0"/>
    <x v="45"/>
    <s v="Hartford"/>
    <x v="0"/>
    <n v="40"/>
    <n v="206"/>
    <n v="8240"/>
    <n v="3872.8"/>
    <n v="0.47000000000000003"/>
    <x v="1"/>
    <x v="11"/>
    <x v="1"/>
  </r>
  <r>
    <x v="2"/>
    <n v="1185732"/>
    <d v="2021-06-05T00:00:00"/>
    <x v="0"/>
    <x v="45"/>
    <s v="Hartford"/>
    <x v="1"/>
    <n v="38"/>
    <n v="124"/>
    <n v="4712"/>
    <n v="2214.6400000000003"/>
    <n v="0.47000000000000003"/>
    <x v="1"/>
    <x v="11"/>
    <x v="1"/>
  </r>
  <r>
    <x v="2"/>
    <n v="1185732"/>
    <d v="2021-06-05T00:00:00"/>
    <x v="0"/>
    <x v="45"/>
    <s v="Hartford"/>
    <x v="2"/>
    <n v="35"/>
    <n v="96"/>
    <n v="3360"/>
    <n v="1108.8"/>
    <n v="0.32999999999999996"/>
    <x v="1"/>
    <x v="11"/>
    <x v="1"/>
  </r>
  <r>
    <x v="2"/>
    <n v="1185732"/>
    <d v="2021-06-05T00:00:00"/>
    <x v="0"/>
    <x v="45"/>
    <s v="Hartford"/>
    <x v="3"/>
    <n v="35"/>
    <n v="85"/>
    <n v="2975"/>
    <n v="1041.25"/>
    <n v="0.35"/>
    <x v="1"/>
    <x v="11"/>
    <x v="1"/>
  </r>
  <r>
    <x v="2"/>
    <n v="1185732"/>
    <d v="2021-06-05T00:00:00"/>
    <x v="0"/>
    <x v="45"/>
    <s v="Hartford"/>
    <x v="4"/>
    <n v="36"/>
    <n v="91"/>
    <n v="3276"/>
    <n v="1048.32"/>
    <n v="0.32"/>
    <x v="1"/>
    <x v="11"/>
    <x v="1"/>
  </r>
  <r>
    <x v="2"/>
    <n v="1185732"/>
    <d v="2021-06-05T00:00:00"/>
    <x v="0"/>
    <x v="45"/>
    <s v="Hartford"/>
    <x v="5"/>
    <n v="39"/>
    <n v="128"/>
    <n v="4992"/>
    <n v="1946.8799999999999"/>
    <n v="0.38999999999999996"/>
    <x v="1"/>
    <x v="11"/>
    <x v="1"/>
  </r>
  <r>
    <x v="2"/>
    <n v="1185732"/>
    <d v="2021-07-03T00:00:00"/>
    <x v="0"/>
    <x v="45"/>
    <s v="Hartford"/>
    <x v="0"/>
    <n v="42"/>
    <n v="195"/>
    <n v="8190"/>
    <n v="3685.5"/>
    <n v="0.45"/>
    <x v="1"/>
    <x v="5"/>
    <x v="1"/>
  </r>
  <r>
    <x v="2"/>
    <n v="1185732"/>
    <d v="2021-07-03T00:00:00"/>
    <x v="0"/>
    <x v="45"/>
    <s v="Hartford"/>
    <x v="1"/>
    <n v="38"/>
    <n v="120"/>
    <n v="4560"/>
    <n v="1915.2000000000003"/>
    <n v="0.42000000000000004"/>
    <x v="1"/>
    <x v="5"/>
    <x v="1"/>
  </r>
  <r>
    <x v="2"/>
    <n v="1185732"/>
    <d v="2021-07-03T00:00:00"/>
    <x v="0"/>
    <x v="45"/>
    <s v="Hartford"/>
    <x v="2"/>
    <n v="29"/>
    <n v="111"/>
    <n v="3219"/>
    <n v="1094.4599999999998"/>
    <n v="0.33999999999999997"/>
    <x v="1"/>
    <x v="5"/>
    <x v="1"/>
  </r>
  <r>
    <x v="2"/>
    <n v="1185732"/>
    <d v="2021-07-03T00:00:00"/>
    <x v="0"/>
    <x v="45"/>
    <s v="Hartford"/>
    <x v="3"/>
    <n v="34"/>
    <n v="94"/>
    <n v="3196"/>
    <n v="1150.56"/>
    <n v="0.36"/>
    <x v="1"/>
    <x v="5"/>
    <x v="1"/>
  </r>
  <r>
    <x v="2"/>
    <n v="1185732"/>
    <d v="2021-07-03T00:00:00"/>
    <x v="0"/>
    <x v="45"/>
    <s v="Hartford"/>
    <x v="4"/>
    <n v="43"/>
    <n v="93"/>
    <n v="3999"/>
    <n v="1319.6699999999998"/>
    <n v="0.32999999999999996"/>
    <x v="1"/>
    <x v="5"/>
    <x v="1"/>
  </r>
  <r>
    <x v="2"/>
    <n v="1185732"/>
    <d v="2021-07-03T00:00:00"/>
    <x v="0"/>
    <x v="45"/>
    <s v="Hartford"/>
    <x v="5"/>
    <n v="40"/>
    <n v="152"/>
    <n v="6080"/>
    <n v="2310.4"/>
    <n v="0.38"/>
    <x v="1"/>
    <x v="5"/>
    <x v="1"/>
  </r>
  <r>
    <x v="2"/>
    <n v="1185732"/>
    <d v="2021-08-04T00:00:00"/>
    <x v="0"/>
    <x v="45"/>
    <s v="Hartford"/>
    <x v="0"/>
    <n v="40"/>
    <n v="194"/>
    <n v="7760"/>
    <n v="3259.2000000000003"/>
    <n v="0.42000000000000004"/>
    <x v="1"/>
    <x v="6"/>
    <x v="1"/>
  </r>
  <r>
    <x v="2"/>
    <n v="1185732"/>
    <d v="2021-08-04T00:00:00"/>
    <x v="0"/>
    <x v="45"/>
    <s v="Hartford"/>
    <x v="1"/>
    <n v="34"/>
    <n v="128"/>
    <n v="4352"/>
    <n v="1871.3600000000001"/>
    <n v="0.43000000000000005"/>
    <x v="1"/>
    <x v="6"/>
    <x v="1"/>
  </r>
  <r>
    <x v="2"/>
    <n v="1185732"/>
    <d v="2021-08-04T00:00:00"/>
    <x v="0"/>
    <x v="45"/>
    <s v="Hartford"/>
    <x v="2"/>
    <n v="36"/>
    <n v="107"/>
    <n v="3852"/>
    <n v="1348.1999999999998"/>
    <n v="0.35"/>
    <x v="1"/>
    <x v="6"/>
    <x v="1"/>
  </r>
  <r>
    <x v="2"/>
    <n v="1185732"/>
    <d v="2021-08-04T00:00:00"/>
    <x v="0"/>
    <x v="45"/>
    <s v="Hartford"/>
    <x v="3"/>
    <n v="32"/>
    <n v="72"/>
    <n v="2304"/>
    <n v="760.31999999999994"/>
    <n v="0.32999999999999996"/>
    <x v="1"/>
    <x v="6"/>
    <x v="1"/>
  </r>
  <r>
    <x v="2"/>
    <n v="1185732"/>
    <d v="2021-08-04T00:00:00"/>
    <x v="0"/>
    <x v="45"/>
    <s v="Hartford"/>
    <x v="4"/>
    <n v="43"/>
    <n v="62"/>
    <n v="2666"/>
    <n v="879.77999999999986"/>
    <n v="0.32999999999999996"/>
    <x v="1"/>
    <x v="6"/>
    <x v="1"/>
  </r>
  <r>
    <x v="2"/>
    <n v="1185732"/>
    <d v="2021-08-04T00:00:00"/>
    <x v="0"/>
    <x v="45"/>
    <s v="Hartford"/>
    <x v="5"/>
    <n v="44"/>
    <n v="124"/>
    <n v="5456"/>
    <n v="2073.2800000000002"/>
    <n v="0.38"/>
    <x v="1"/>
    <x v="6"/>
    <x v="1"/>
  </r>
  <r>
    <x v="2"/>
    <n v="1185732"/>
    <d v="2021-09-03T00:00:00"/>
    <x v="0"/>
    <x v="45"/>
    <s v="Hartford"/>
    <x v="0"/>
    <n v="43"/>
    <n v="170"/>
    <n v="7310"/>
    <n v="3435.7000000000003"/>
    <n v="0.47000000000000003"/>
    <x v="1"/>
    <x v="7"/>
    <x v="1"/>
  </r>
  <r>
    <x v="2"/>
    <n v="1185732"/>
    <d v="2021-09-03T00:00:00"/>
    <x v="0"/>
    <x v="45"/>
    <s v="Hartford"/>
    <x v="1"/>
    <n v="40"/>
    <n v="93"/>
    <n v="3720"/>
    <n v="1748.4"/>
    <n v="0.47000000000000003"/>
    <x v="1"/>
    <x v="7"/>
    <x v="1"/>
  </r>
  <r>
    <x v="2"/>
    <n v="1185732"/>
    <d v="2021-09-03T00:00:00"/>
    <x v="0"/>
    <x v="45"/>
    <s v="Hartford"/>
    <x v="2"/>
    <n v="33"/>
    <n v="64"/>
    <n v="2112"/>
    <n v="675.84"/>
    <n v="0.32"/>
    <x v="1"/>
    <x v="7"/>
    <x v="1"/>
  </r>
  <r>
    <x v="2"/>
    <n v="1185732"/>
    <d v="2021-09-03T00:00:00"/>
    <x v="0"/>
    <x v="45"/>
    <s v="Hartford"/>
    <x v="3"/>
    <n v="30"/>
    <n v="58"/>
    <n v="1740"/>
    <n v="591.59999999999991"/>
    <n v="0.33999999999999997"/>
    <x v="1"/>
    <x v="7"/>
    <x v="1"/>
  </r>
  <r>
    <x v="2"/>
    <n v="1185732"/>
    <d v="2021-09-03T00:00:00"/>
    <x v="0"/>
    <x v="45"/>
    <s v="Hartford"/>
    <x v="4"/>
    <n v="41"/>
    <n v="58"/>
    <n v="2378"/>
    <n v="856.07999999999993"/>
    <n v="0.36"/>
    <x v="1"/>
    <x v="7"/>
    <x v="1"/>
  </r>
  <r>
    <x v="2"/>
    <n v="1185732"/>
    <d v="2021-09-03T00:00:00"/>
    <x v="0"/>
    <x v="45"/>
    <s v="Hartford"/>
    <x v="5"/>
    <n v="45"/>
    <n v="83"/>
    <n v="3735"/>
    <n v="1568.7"/>
    <n v="0.42"/>
    <x v="1"/>
    <x v="7"/>
    <x v="1"/>
  </r>
  <r>
    <x v="2"/>
    <n v="1185732"/>
    <d v="2021-10-05T00:00:00"/>
    <x v="0"/>
    <x v="45"/>
    <s v="Hartford"/>
    <x v="0"/>
    <n v="46"/>
    <n v="153"/>
    <n v="7038"/>
    <n v="2955.9600000000005"/>
    <n v="0.42000000000000004"/>
    <x v="1"/>
    <x v="8"/>
    <x v="1"/>
  </r>
  <r>
    <x v="2"/>
    <n v="1185732"/>
    <d v="2021-10-05T00:00:00"/>
    <x v="0"/>
    <x v="45"/>
    <s v="Hartford"/>
    <x v="1"/>
    <n v="39"/>
    <n v="94"/>
    <n v="3666"/>
    <n v="1613.04"/>
    <n v="0.44"/>
    <x v="1"/>
    <x v="8"/>
    <x v="1"/>
  </r>
  <r>
    <x v="2"/>
    <n v="1185732"/>
    <d v="2021-10-05T00:00:00"/>
    <x v="0"/>
    <x v="45"/>
    <s v="Hartford"/>
    <x v="2"/>
    <n v="36"/>
    <n v="61"/>
    <n v="2196"/>
    <n v="812.52"/>
    <n v="0.37"/>
    <x v="1"/>
    <x v="8"/>
    <x v="1"/>
  </r>
  <r>
    <x v="2"/>
    <n v="1185732"/>
    <d v="2021-10-05T00:00:00"/>
    <x v="0"/>
    <x v="45"/>
    <s v="Hartford"/>
    <x v="3"/>
    <n v="43"/>
    <n v="45"/>
    <n v="1935"/>
    <n v="696.6"/>
    <n v="0.36"/>
    <x v="1"/>
    <x v="8"/>
    <x v="1"/>
  </r>
  <r>
    <x v="2"/>
    <n v="1185732"/>
    <d v="2021-10-05T00:00:00"/>
    <x v="0"/>
    <x v="45"/>
    <s v="Hartford"/>
    <x v="4"/>
    <n v="50"/>
    <n v="45"/>
    <n v="2250"/>
    <n v="742.49999999999989"/>
    <n v="0.32999999999999996"/>
    <x v="1"/>
    <x v="8"/>
    <x v="1"/>
  </r>
  <r>
    <x v="0"/>
    <n v="1185732"/>
    <d v="2021-10-05T00:00:00"/>
    <x v="0"/>
    <x v="45"/>
    <s v="Hartford"/>
    <x v="5"/>
    <n v="46"/>
    <n v="94"/>
    <n v="4324"/>
    <n v="1816.08"/>
    <n v="0.42"/>
    <x v="1"/>
    <x v="8"/>
    <x v="1"/>
  </r>
  <r>
    <x v="0"/>
    <n v="1185732"/>
    <d v="2021-11-04T00:00:00"/>
    <x v="0"/>
    <x v="45"/>
    <s v="Hartford"/>
    <x v="0"/>
    <n v="51"/>
    <n v="149"/>
    <n v="7599"/>
    <n v="3267.57"/>
    <n v="0.43000000000000005"/>
    <x v="1"/>
    <x v="9"/>
    <x v="1"/>
  </r>
  <r>
    <x v="0"/>
    <n v="1185732"/>
    <d v="2021-11-04T00:00:00"/>
    <x v="0"/>
    <x v="45"/>
    <s v="Hartford"/>
    <x v="1"/>
    <n v="37"/>
    <n v="105"/>
    <n v="3885"/>
    <n v="1787.1000000000001"/>
    <n v="0.46"/>
    <x v="1"/>
    <x v="9"/>
    <x v="1"/>
  </r>
  <r>
    <x v="0"/>
    <n v="1185732"/>
    <d v="2021-11-04T00:00:00"/>
    <x v="0"/>
    <x v="45"/>
    <s v="Hartford"/>
    <x v="2"/>
    <n v="36"/>
    <n v="103"/>
    <n v="3708"/>
    <n v="1371.96"/>
    <n v="0.37"/>
    <x v="1"/>
    <x v="9"/>
    <x v="1"/>
  </r>
  <r>
    <x v="0"/>
    <n v="1185732"/>
    <d v="2021-11-04T00:00:00"/>
    <x v="0"/>
    <x v="45"/>
    <s v="Hartford"/>
    <x v="3"/>
    <n v="39"/>
    <n v="83"/>
    <n v="3237"/>
    <n v="1197.69"/>
    <n v="0.37"/>
    <x v="1"/>
    <x v="9"/>
    <x v="1"/>
  </r>
  <r>
    <x v="0"/>
    <n v="1185732"/>
    <d v="2021-11-04T00:00:00"/>
    <x v="0"/>
    <x v="45"/>
    <s v="Hartford"/>
    <x v="4"/>
    <n v="44"/>
    <n v="88"/>
    <n v="3872"/>
    <n v="1393.9199999999998"/>
    <n v="0.36"/>
    <x v="1"/>
    <x v="9"/>
    <x v="1"/>
  </r>
  <r>
    <x v="0"/>
    <n v="1185732"/>
    <d v="2021-11-04T00:00:00"/>
    <x v="0"/>
    <x v="45"/>
    <s v="Hartford"/>
    <x v="5"/>
    <n v="52"/>
    <n v="116"/>
    <n v="6032"/>
    <n v="2352.4799999999996"/>
    <n v="0.38999999999999996"/>
    <x v="1"/>
    <x v="9"/>
    <x v="1"/>
  </r>
  <r>
    <x v="0"/>
    <n v="1185732"/>
    <d v="2021-12-03T00:00:00"/>
    <x v="0"/>
    <x v="45"/>
    <s v="Hartford"/>
    <x v="0"/>
    <n v="45"/>
    <n v="173"/>
    <n v="7785"/>
    <n v="3269.7000000000003"/>
    <n v="0.42000000000000004"/>
    <x v="1"/>
    <x v="10"/>
    <x v="1"/>
  </r>
  <r>
    <x v="0"/>
    <n v="1185732"/>
    <d v="2021-12-03T00:00:00"/>
    <x v="0"/>
    <x v="45"/>
    <s v="Hartford"/>
    <x v="1"/>
    <n v="37"/>
    <n v="131"/>
    <n v="4847"/>
    <n v="2181.15"/>
    <n v="0.45"/>
    <x v="1"/>
    <x v="10"/>
    <x v="1"/>
  </r>
  <r>
    <x v="0"/>
    <n v="1185732"/>
    <d v="2021-12-03T00:00:00"/>
    <x v="0"/>
    <x v="45"/>
    <s v="Hartford"/>
    <x v="2"/>
    <n v="43"/>
    <n v="116"/>
    <n v="4988"/>
    <n v="1646.0399999999997"/>
    <n v="0.32999999999999996"/>
    <x v="1"/>
    <x v="10"/>
    <x v="1"/>
  </r>
  <r>
    <x v="0"/>
    <n v="1185732"/>
    <d v="2021-12-03T00:00:00"/>
    <x v="0"/>
    <x v="45"/>
    <s v="Hartford"/>
    <x v="3"/>
    <n v="38"/>
    <n v="96"/>
    <n v="3648"/>
    <n v="1276.8"/>
    <n v="0.35"/>
    <x v="1"/>
    <x v="10"/>
    <x v="1"/>
  </r>
  <r>
    <x v="0"/>
    <n v="1185732"/>
    <d v="2021-12-03T00:00:00"/>
    <x v="0"/>
    <x v="45"/>
    <s v="Hartford"/>
    <x v="4"/>
    <n v="42"/>
    <n v="99"/>
    <n v="4158"/>
    <n v="1455.3"/>
    <n v="0.35"/>
    <x v="1"/>
    <x v="10"/>
    <x v="1"/>
  </r>
  <r>
    <x v="0"/>
    <n v="1185732"/>
    <d v="2021-12-03T00:00:00"/>
    <x v="0"/>
    <x v="45"/>
    <s v="Hartford"/>
    <x v="5"/>
    <n v="52"/>
    <n v="120"/>
    <n v="6240"/>
    <n v="2308.8000000000002"/>
    <n v="0.37"/>
    <x v="1"/>
    <x v="10"/>
    <x v="1"/>
  </r>
  <r>
    <x v="0"/>
    <n v="1185732"/>
    <d v="2021-01-10T00:00:00"/>
    <x v="0"/>
    <x v="45"/>
    <s v="Hartford"/>
    <x v="0"/>
    <n v="23"/>
    <n v="149"/>
    <n v="3427"/>
    <n v="1439.34"/>
    <n v="0.42"/>
    <x v="1"/>
    <x v="0"/>
    <x v="1"/>
  </r>
  <r>
    <x v="0"/>
    <n v="1185732"/>
    <d v="2021-01-10T00:00:00"/>
    <x v="0"/>
    <x v="45"/>
    <s v="Hartford"/>
    <x v="1"/>
    <n v="28"/>
    <n v="79"/>
    <n v="2212"/>
    <n v="884.8"/>
    <n v="0.39999999999999997"/>
    <x v="1"/>
    <x v="0"/>
    <x v="1"/>
  </r>
  <r>
    <x v="0"/>
    <n v="1185732"/>
    <d v="2021-01-10T00:00:00"/>
    <x v="0"/>
    <x v="45"/>
    <s v="Hartford"/>
    <x v="2"/>
    <n v="19"/>
    <n v="72"/>
    <n v="1368"/>
    <n v="574.56000000000006"/>
    <n v="0.42000000000000004"/>
    <x v="1"/>
    <x v="0"/>
    <x v="1"/>
  </r>
  <r>
    <x v="0"/>
    <n v="1185732"/>
    <d v="2021-01-10T00:00:00"/>
    <x v="0"/>
    <x v="45"/>
    <s v="Hartford"/>
    <x v="3"/>
    <n v="24"/>
    <n v="24"/>
    <n v="576"/>
    <n v="264.96000000000004"/>
    <n v="0.46"/>
    <x v="1"/>
    <x v="0"/>
    <x v="1"/>
  </r>
  <r>
    <x v="0"/>
    <n v="1185732"/>
    <d v="2021-01-10T00:00:00"/>
    <x v="0"/>
    <x v="45"/>
    <s v="Hartford"/>
    <x v="4"/>
    <n v="34"/>
    <n v="44"/>
    <n v="1496"/>
    <n v="538.55999999999995"/>
    <n v="0.36"/>
    <x v="1"/>
    <x v="0"/>
    <x v="1"/>
  </r>
  <r>
    <x v="0"/>
    <n v="1185732"/>
    <d v="2021-01-10T00:00:00"/>
    <x v="0"/>
    <x v="45"/>
    <s v="Hartford"/>
    <x v="5"/>
    <n v="26"/>
    <n v="72"/>
    <n v="1872"/>
    <n v="879.84"/>
    <n v="0.47000000000000003"/>
    <x v="1"/>
    <x v="0"/>
    <x v="1"/>
  </r>
  <r>
    <x v="0"/>
    <n v="1185732"/>
    <d v="2021-02-08T00:00:00"/>
    <x v="0"/>
    <x v="45"/>
    <s v="Hartford"/>
    <x v="0"/>
    <n v="24"/>
    <n v="162"/>
    <n v="3888"/>
    <n v="1555.1999999999998"/>
    <n v="0.39999999999999997"/>
    <x v="1"/>
    <x v="1"/>
    <x v="1"/>
  </r>
  <r>
    <x v="0"/>
    <n v="1185732"/>
    <d v="2021-02-08T00:00:00"/>
    <x v="0"/>
    <x v="45"/>
    <s v="Hartford"/>
    <x v="1"/>
    <n v="24"/>
    <n v="41"/>
    <n v="984"/>
    <n v="383.75999999999993"/>
    <n v="0.38999999999999996"/>
    <x v="1"/>
    <x v="1"/>
    <x v="1"/>
  </r>
  <r>
    <x v="0"/>
    <n v="1185732"/>
    <d v="2021-02-08T00:00:00"/>
    <x v="0"/>
    <x v="45"/>
    <s v="Hartford"/>
    <x v="2"/>
    <n v="18"/>
    <n v="53"/>
    <n v="954"/>
    <n v="410.22"/>
    <n v="0.43000000000000005"/>
    <x v="1"/>
    <x v="1"/>
    <x v="1"/>
  </r>
  <r>
    <x v="0"/>
    <n v="1185732"/>
    <d v="2021-02-08T00:00:00"/>
    <x v="0"/>
    <x v="46"/>
    <s v="Providence"/>
    <x v="3"/>
    <n v="20"/>
    <n v="16"/>
    <n v="320"/>
    <n v="144"/>
    <n v="0.45"/>
    <x v="1"/>
    <x v="1"/>
    <x v="1"/>
  </r>
  <r>
    <x v="0"/>
    <n v="1185732"/>
    <d v="2021-02-08T00:00:00"/>
    <x v="0"/>
    <x v="46"/>
    <s v="Providence"/>
    <x v="4"/>
    <n v="34"/>
    <n v="40"/>
    <n v="1360"/>
    <n v="489.59999999999997"/>
    <n v="0.36"/>
    <x v="1"/>
    <x v="1"/>
    <x v="1"/>
  </r>
  <r>
    <x v="0"/>
    <n v="1185732"/>
    <d v="2021-02-08T00:00:00"/>
    <x v="0"/>
    <x v="46"/>
    <s v="Providence"/>
    <x v="5"/>
    <n v="27"/>
    <n v="77"/>
    <n v="2079"/>
    <n v="977.13000000000011"/>
    <n v="0.47000000000000003"/>
    <x v="1"/>
    <x v="1"/>
    <x v="1"/>
  </r>
  <r>
    <x v="0"/>
    <n v="1185732"/>
    <d v="2021-03-06T00:00:00"/>
    <x v="0"/>
    <x v="46"/>
    <s v="Providence"/>
    <x v="0"/>
    <n v="26"/>
    <n v="156"/>
    <n v="4056"/>
    <n v="1500.72"/>
    <n v="0.37"/>
    <x v="1"/>
    <x v="2"/>
    <x v="1"/>
  </r>
  <r>
    <x v="0"/>
    <n v="1185732"/>
    <d v="2021-03-06T00:00:00"/>
    <x v="0"/>
    <x v="46"/>
    <s v="Providence"/>
    <x v="1"/>
    <n v="27"/>
    <n v="45"/>
    <n v="1215"/>
    <n v="473.84999999999997"/>
    <n v="0.38999999999999996"/>
    <x v="1"/>
    <x v="2"/>
    <x v="1"/>
  </r>
  <r>
    <x v="0"/>
    <n v="1185732"/>
    <d v="2021-03-06T00:00:00"/>
    <x v="0"/>
    <x v="46"/>
    <s v="Providence"/>
    <x v="2"/>
    <n v="17"/>
    <n v="56"/>
    <n v="952"/>
    <n v="447.44000000000005"/>
    <n v="0.47000000000000003"/>
    <x v="1"/>
    <x v="2"/>
    <x v="1"/>
  </r>
  <r>
    <x v="0"/>
    <n v="1185732"/>
    <d v="2021-03-06T00:00:00"/>
    <x v="0"/>
    <x v="46"/>
    <s v="Providence"/>
    <x v="3"/>
    <n v="20"/>
    <n v="8"/>
    <n v="160"/>
    <n v="75.2"/>
    <n v="0.47000000000000003"/>
    <x v="1"/>
    <x v="2"/>
    <x v="1"/>
  </r>
  <r>
    <x v="0"/>
    <n v="1185732"/>
    <d v="2021-03-06T00:00:00"/>
    <x v="0"/>
    <x v="46"/>
    <s v="Providence"/>
    <x v="4"/>
    <n v="33"/>
    <n v="25"/>
    <n v="825"/>
    <n v="297"/>
    <n v="0.36"/>
    <x v="1"/>
    <x v="2"/>
    <x v="1"/>
  </r>
  <r>
    <x v="0"/>
    <n v="1185732"/>
    <d v="2021-03-06T00:00:00"/>
    <x v="0"/>
    <x v="46"/>
    <s v="Providence"/>
    <x v="5"/>
    <n v="25"/>
    <n v="58"/>
    <n v="1450"/>
    <n v="638"/>
    <n v="0.44"/>
    <x v="1"/>
    <x v="2"/>
    <x v="1"/>
  </r>
  <r>
    <x v="0"/>
    <n v="1185732"/>
    <d v="2021-04-07T00:00:00"/>
    <x v="0"/>
    <x v="46"/>
    <s v="Providence"/>
    <x v="0"/>
    <n v="28"/>
    <n v="132"/>
    <n v="3696"/>
    <n v="1552.32"/>
    <n v="0.42"/>
    <x v="1"/>
    <x v="3"/>
    <x v="1"/>
  </r>
  <r>
    <x v="0"/>
    <n v="1185732"/>
    <d v="2021-04-07T00:00:00"/>
    <x v="0"/>
    <x v="46"/>
    <s v="Providence"/>
    <x v="1"/>
    <n v="23"/>
    <n v="40"/>
    <n v="920"/>
    <n v="367.99999999999994"/>
    <n v="0.39999999999999997"/>
    <x v="1"/>
    <x v="3"/>
    <x v="1"/>
  </r>
  <r>
    <x v="0"/>
    <n v="1185732"/>
    <d v="2021-04-07T00:00:00"/>
    <x v="0"/>
    <x v="46"/>
    <s v="Providence"/>
    <x v="2"/>
    <n v="16"/>
    <n v="44"/>
    <n v="704"/>
    <n v="295.68"/>
    <n v="0.42000000000000004"/>
    <x v="1"/>
    <x v="3"/>
    <x v="1"/>
  </r>
  <r>
    <x v="0"/>
    <n v="1185732"/>
    <d v="2021-04-07T00:00:00"/>
    <x v="0"/>
    <x v="46"/>
    <s v="Providence"/>
    <x v="3"/>
    <n v="21"/>
    <n v="17"/>
    <n v="357"/>
    <n v="160.65"/>
    <n v="0.45"/>
    <x v="1"/>
    <x v="3"/>
    <x v="1"/>
  </r>
  <r>
    <x v="0"/>
    <n v="1185732"/>
    <d v="2021-04-07T00:00:00"/>
    <x v="0"/>
    <x v="46"/>
    <s v="Providence"/>
    <x v="4"/>
    <n v="33"/>
    <n v="15"/>
    <n v="495"/>
    <n v="158.4"/>
    <n v="0.32"/>
    <x v="1"/>
    <x v="3"/>
    <x v="1"/>
  </r>
  <r>
    <x v="0"/>
    <n v="1185732"/>
    <d v="2021-04-07T00:00:00"/>
    <x v="0"/>
    <x v="46"/>
    <s v="Providence"/>
    <x v="5"/>
    <n v="26"/>
    <n v="60"/>
    <n v="1560"/>
    <n v="686.4"/>
    <n v="0.44"/>
    <x v="1"/>
    <x v="3"/>
    <x v="1"/>
  </r>
  <r>
    <x v="0"/>
    <n v="1185732"/>
    <d v="2021-05-06T00:00:00"/>
    <x v="0"/>
    <x v="46"/>
    <s v="Providence"/>
    <x v="0"/>
    <n v="39"/>
    <n v="150"/>
    <n v="5850"/>
    <n v="2398.5"/>
    <n v="0.41"/>
    <x v="1"/>
    <x v="4"/>
    <x v="1"/>
  </r>
  <r>
    <x v="0"/>
    <n v="1185732"/>
    <d v="2021-05-06T00:00:00"/>
    <x v="0"/>
    <x v="46"/>
    <s v="Providence"/>
    <x v="1"/>
    <n v="32"/>
    <n v="58"/>
    <n v="1856"/>
    <n v="686.72"/>
    <n v="0.37"/>
    <x v="1"/>
    <x v="4"/>
    <x v="1"/>
  </r>
  <r>
    <x v="0"/>
    <n v="1185732"/>
    <d v="2021-05-06T00:00:00"/>
    <x v="0"/>
    <x v="46"/>
    <s v="Providence"/>
    <x v="2"/>
    <n v="32"/>
    <n v="60"/>
    <n v="1920"/>
    <n v="806.40000000000009"/>
    <n v="0.42000000000000004"/>
    <x v="1"/>
    <x v="4"/>
    <x v="1"/>
  </r>
  <r>
    <x v="0"/>
    <n v="1185732"/>
    <d v="2021-05-06T00:00:00"/>
    <x v="0"/>
    <x v="46"/>
    <s v="Providence"/>
    <x v="3"/>
    <n v="27"/>
    <n v="51"/>
    <n v="1377"/>
    <n v="633.42000000000007"/>
    <n v="0.46"/>
    <x v="1"/>
    <x v="4"/>
    <x v="1"/>
  </r>
  <r>
    <x v="0"/>
    <n v="1185732"/>
    <d v="2021-05-06T00:00:00"/>
    <x v="0"/>
    <x v="46"/>
    <s v="Providence"/>
    <x v="4"/>
    <n v="40"/>
    <n v="54"/>
    <n v="2160"/>
    <n v="799.2"/>
    <n v="0.37"/>
    <x v="1"/>
    <x v="4"/>
    <x v="1"/>
  </r>
  <r>
    <x v="0"/>
    <n v="1185732"/>
    <d v="2021-05-06T00:00:00"/>
    <x v="0"/>
    <x v="46"/>
    <s v="Providence"/>
    <x v="5"/>
    <n v="36"/>
    <n v="93"/>
    <n v="3348"/>
    <n v="1473.1200000000001"/>
    <n v="0.44"/>
    <x v="1"/>
    <x v="4"/>
    <x v="1"/>
  </r>
  <r>
    <x v="0"/>
    <n v="1185732"/>
    <d v="2021-06-08T00:00:00"/>
    <x v="0"/>
    <x v="46"/>
    <s v="Providence"/>
    <x v="0"/>
    <n v="36"/>
    <n v="176"/>
    <n v="6336"/>
    <n v="2534.3999999999996"/>
    <n v="0.39999999999999997"/>
    <x v="1"/>
    <x v="11"/>
    <x v="1"/>
  </r>
  <r>
    <x v="0"/>
    <n v="1185732"/>
    <d v="2021-06-08T00:00:00"/>
    <x v="0"/>
    <x v="46"/>
    <s v="Providence"/>
    <x v="1"/>
    <n v="35"/>
    <n v="105"/>
    <n v="3675"/>
    <n v="1433.2499999999998"/>
    <n v="0.38999999999999996"/>
    <x v="1"/>
    <x v="11"/>
    <x v="1"/>
  </r>
  <r>
    <x v="0"/>
    <n v="1185732"/>
    <d v="2021-06-08T00:00:00"/>
    <x v="0"/>
    <x v="46"/>
    <s v="Providence"/>
    <x v="2"/>
    <n v="32"/>
    <n v="74"/>
    <n v="2368"/>
    <n v="994.56000000000006"/>
    <n v="0.42000000000000004"/>
    <x v="1"/>
    <x v="11"/>
    <x v="1"/>
  </r>
  <r>
    <x v="0"/>
    <n v="1185732"/>
    <d v="2021-06-08T00:00:00"/>
    <x v="0"/>
    <x v="46"/>
    <s v="Providence"/>
    <x v="3"/>
    <n v="26"/>
    <n v="70"/>
    <n v="1820"/>
    <n v="837.2"/>
    <n v="0.46"/>
    <x v="1"/>
    <x v="11"/>
    <x v="1"/>
  </r>
  <r>
    <x v="0"/>
    <n v="1185732"/>
    <d v="2021-06-08T00:00:00"/>
    <x v="0"/>
    <x v="46"/>
    <s v="Providence"/>
    <x v="4"/>
    <n v="39"/>
    <n v="66"/>
    <n v="2574"/>
    <n v="900.9"/>
    <n v="0.35"/>
    <x v="1"/>
    <x v="11"/>
    <x v="1"/>
  </r>
  <r>
    <x v="0"/>
    <n v="1185732"/>
    <d v="2021-06-08T00:00:00"/>
    <x v="0"/>
    <x v="46"/>
    <s v="Providence"/>
    <x v="5"/>
    <n v="43"/>
    <n v="119"/>
    <n v="5117"/>
    <n v="2302.65"/>
    <n v="0.45"/>
    <x v="1"/>
    <x v="11"/>
    <x v="1"/>
  </r>
  <r>
    <x v="0"/>
    <n v="1185732"/>
    <d v="2021-07-06T00:00:00"/>
    <x v="0"/>
    <x v="46"/>
    <s v="Providence"/>
    <x v="0"/>
    <n v="38"/>
    <n v="173"/>
    <n v="6574"/>
    <n v="2498.12"/>
    <n v="0.38"/>
    <x v="1"/>
    <x v="5"/>
    <x v="1"/>
  </r>
  <r>
    <x v="0"/>
    <n v="1185732"/>
    <d v="2021-07-06T00:00:00"/>
    <x v="0"/>
    <x v="46"/>
    <s v="Providence"/>
    <x v="1"/>
    <n v="32"/>
    <n v="114"/>
    <n v="3648"/>
    <n v="1349.76"/>
    <n v="0.37"/>
    <x v="1"/>
    <x v="5"/>
    <x v="1"/>
  </r>
  <r>
    <x v="0"/>
    <n v="1185732"/>
    <d v="2021-07-06T00:00:00"/>
    <x v="0"/>
    <x v="46"/>
    <s v="Providence"/>
    <x v="2"/>
    <n v="27"/>
    <n v="78"/>
    <n v="2106"/>
    <n v="947.7"/>
    <n v="0.45"/>
    <x v="1"/>
    <x v="5"/>
    <x v="1"/>
  </r>
  <r>
    <x v="0"/>
    <n v="1185732"/>
    <d v="2021-07-06T00:00:00"/>
    <x v="0"/>
    <x v="46"/>
    <s v="Providence"/>
    <x v="3"/>
    <n v="31"/>
    <n v="60"/>
    <n v="1860"/>
    <n v="855.6"/>
    <n v="0.46"/>
    <x v="1"/>
    <x v="5"/>
    <x v="1"/>
  </r>
  <r>
    <x v="0"/>
    <n v="1185732"/>
    <d v="2021-07-06T00:00:00"/>
    <x v="0"/>
    <x v="46"/>
    <s v="Providence"/>
    <x v="4"/>
    <n v="33"/>
    <n v="68"/>
    <n v="2244"/>
    <n v="762.95999999999992"/>
    <n v="0.33999999999999997"/>
    <x v="1"/>
    <x v="5"/>
    <x v="1"/>
  </r>
  <r>
    <x v="0"/>
    <n v="1185732"/>
    <d v="2021-07-06T00:00:00"/>
    <x v="0"/>
    <x v="46"/>
    <s v="Providence"/>
    <x v="5"/>
    <n v="38"/>
    <n v="136"/>
    <n v="5168"/>
    <n v="2170.5600000000004"/>
    <n v="0.42000000000000004"/>
    <x v="1"/>
    <x v="5"/>
    <x v="1"/>
  </r>
  <r>
    <x v="0"/>
    <n v="1185732"/>
    <d v="2021-08-07T00:00:00"/>
    <x v="0"/>
    <x v="46"/>
    <s v="Providence"/>
    <x v="0"/>
    <n v="38"/>
    <n v="182"/>
    <n v="6916"/>
    <n v="2835.56"/>
    <n v="0.41"/>
    <x v="1"/>
    <x v="6"/>
    <x v="1"/>
  </r>
  <r>
    <x v="0"/>
    <n v="1185732"/>
    <d v="2021-08-07T00:00:00"/>
    <x v="0"/>
    <x v="46"/>
    <s v="Providence"/>
    <x v="1"/>
    <n v="31"/>
    <n v="111"/>
    <n v="3441"/>
    <n v="1307.58"/>
    <n v="0.38"/>
    <x v="1"/>
    <x v="6"/>
    <x v="1"/>
  </r>
  <r>
    <x v="0"/>
    <n v="1185732"/>
    <d v="2021-08-07T00:00:00"/>
    <x v="0"/>
    <x v="46"/>
    <s v="Providence"/>
    <x v="2"/>
    <n v="30"/>
    <n v="85"/>
    <n v="2550"/>
    <n v="1096.5000000000002"/>
    <n v="0.43000000000000005"/>
    <x v="1"/>
    <x v="6"/>
    <x v="1"/>
  </r>
  <r>
    <x v="0"/>
    <n v="1185732"/>
    <d v="2021-08-07T00:00:00"/>
    <x v="0"/>
    <x v="46"/>
    <s v="Providence"/>
    <x v="3"/>
    <n v="29"/>
    <n v="47"/>
    <n v="1363"/>
    <n v="586.09"/>
    <n v="0.43000000000000005"/>
    <x v="1"/>
    <x v="6"/>
    <x v="1"/>
  </r>
  <r>
    <x v="0"/>
    <n v="1185732"/>
    <d v="2021-08-07T00:00:00"/>
    <x v="0"/>
    <x v="46"/>
    <s v="Providence"/>
    <x v="4"/>
    <n v="37"/>
    <n v="40"/>
    <n v="1480"/>
    <n v="532.79999999999995"/>
    <n v="0.36"/>
    <x v="1"/>
    <x v="6"/>
    <x v="1"/>
  </r>
  <r>
    <x v="0"/>
    <n v="1185732"/>
    <d v="2021-08-07T00:00:00"/>
    <x v="0"/>
    <x v="46"/>
    <s v="Providence"/>
    <x v="5"/>
    <n v="38"/>
    <n v="96"/>
    <n v="3648"/>
    <n v="1714.5600000000002"/>
    <n v="0.47000000000000003"/>
    <x v="1"/>
    <x v="6"/>
    <x v="1"/>
  </r>
  <r>
    <x v="0"/>
    <n v="1185732"/>
    <d v="2021-09-06T00:00:00"/>
    <x v="0"/>
    <x v="46"/>
    <s v="Providence"/>
    <x v="0"/>
    <n v="39"/>
    <n v="128"/>
    <n v="4992"/>
    <n v="2096.64"/>
    <n v="0.42"/>
    <x v="1"/>
    <x v="7"/>
    <x v="1"/>
  </r>
  <r>
    <x v="0"/>
    <n v="1185732"/>
    <d v="2021-09-06T00:00:00"/>
    <x v="0"/>
    <x v="46"/>
    <s v="Providence"/>
    <x v="1"/>
    <n v="30"/>
    <n v="79"/>
    <n v="2370"/>
    <n v="876.9"/>
    <n v="0.37"/>
    <x v="1"/>
    <x v="7"/>
    <x v="1"/>
  </r>
  <r>
    <x v="0"/>
    <n v="1185732"/>
    <d v="2021-09-06T00:00:00"/>
    <x v="0"/>
    <x v="46"/>
    <s v="Providence"/>
    <x v="2"/>
    <n v="29"/>
    <n v="39"/>
    <n v="1131"/>
    <n v="486.33000000000004"/>
    <n v="0.43000000000000005"/>
    <x v="1"/>
    <x v="7"/>
    <x v="1"/>
  </r>
  <r>
    <x v="0"/>
    <n v="1185732"/>
    <d v="2021-09-06T00:00:00"/>
    <x v="0"/>
    <x v="46"/>
    <s v="Providence"/>
    <x v="3"/>
    <n v="30"/>
    <n v="32"/>
    <n v="960"/>
    <n v="441.6"/>
    <n v="0.46"/>
    <x v="1"/>
    <x v="7"/>
    <x v="1"/>
  </r>
  <r>
    <x v="0"/>
    <n v="1185732"/>
    <d v="2021-09-06T00:00:00"/>
    <x v="0"/>
    <x v="46"/>
    <s v="Providence"/>
    <x v="4"/>
    <n v="34"/>
    <n v="33"/>
    <n v="1122"/>
    <n v="403.91999999999996"/>
    <n v="0.36"/>
    <x v="1"/>
    <x v="7"/>
    <x v="1"/>
  </r>
  <r>
    <x v="0"/>
    <n v="1185732"/>
    <d v="2021-09-06T00:00:00"/>
    <x v="0"/>
    <x v="46"/>
    <s v="Providence"/>
    <x v="5"/>
    <n v="41"/>
    <n v="64"/>
    <n v="2624"/>
    <n v="1180.8"/>
    <n v="0.45"/>
    <x v="1"/>
    <x v="7"/>
    <x v="1"/>
  </r>
  <r>
    <x v="0"/>
    <n v="1185732"/>
    <d v="2021-10-08T00:00:00"/>
    <x v="0"/>
    <x v="46"/>
    <s v="Providence"/>
    <x v="0"/>
    <n v="37"/>
    <n v="113"/>
    <n v="4181"/>
    <n v="1714.2099999999998"/>
    <n v="0.41"/>
    <x v="1"/>
    <x v="8"/>
    <x v="1"/>
  </r>
  <r>
    <x v="0"/>
    <n v="1185732"/>
    <d v="2021-10-08T00:00:00"/>
    <x v="0"/>
    <x v="46"/>
    <s v="Providence"/>
    <x v="1"/>
    <n v="38"/>
    <n v="68"/>
    <n v="2584"/>
    <n v="981.92"/>
    <n v="0.38"/>
    <x v="1"/>
    <x v="8"/>
    <x v="1"/>
  </r>
  <r>
    <x v="0"/>
    <n v="1185732"/>
    <d v="2021-10-08T00:00:00"/>
    <x v="0"/>
    <x v="46"/>
    <s v="Providence"/>
    <x v="2"/>
    <n v="40"/>
    <n v="30"/>
    <n v="1200"/>
    <n v="528"/>
    <n v="0.44"/>
    <x v="1"/>
    <x v="8"/>
    <x v="1"/>
  </r>
  <r>
    <x v="0"/>
    <n v="1185732"/>
    <d v="2021-10-08T00:00:00"/>
    <x v="0"/>
    <x v="46"/>
    <s v="Providence"/>
    <x v="3"/>
    <n v="39"/>
    <n v="23"/>
    <n v="897"/>
    <n v="403.65000000000003"/>
    <n v="0.45"/>
    <x v="1"/>
    <x v="8"/>
    <x v="1"/>
  </r>
  <r>
    <x v="0"/>
    <n v="1185732"/>
    <d v="2021-10-08T00:00:00"/>
    <x v="0"/>
    <x v="46"/>
    <s v="Providence"/>
    <x v="4"/>
    <n v="40"/>
    <n v="23"/>
    <n v="920"/>
    <n v="303.59999999999997"/>
    <n v="0.32999999999999996"/>
    <x v="1"/>
    <x v="8"/>
    <x v="1"/>
  </r>
  <r>
    <x v="2"/>
    <n v="1185732"/>
    <d v="2021-10-08T00:00:00"/>
    <x v="0"/>
    <x v="46"/>
    <s v="Providence"/>
    <x v="5"/>
    <n v="47"/>
    <n v="66"/>
    <n v="3102"/>
    <n v="1364.88"/>
    <n v="0.44"/>
    <x v="1"/>
    <x v="8"/>
    <x v="1"/>
  </r>
  <r>
    <x v="2"/>
    <n v="1185732"/>
    <d v="2021-11-07T00:00:00"/>
    <x v="0"/>
    <x v="46"/>
    <s v="Providence"/>
    <x v="0"/>
    <n v="40"/>
    <n v="105"/>
    <n v="4200"/>
    <n v="1764"/>
    <n v="0.42"/>
    <x v="1"/>
    <x v="9"/>
    <x v="1"/>
  </r>
  <r>
    <x v="2"/>
    <n v="1185732"/>
    <d v="2021-11-07T00:00:00"/>
    <x v="0"/>
    <x v="46"/>
    <s v="Providence"/>
    <x v="1"/>
    <n v="40"/>
    <n v="74"/>
    <n v="2960"/>
    <n v="1243.2"/>
    <n v="0.42"/>
    <x v="1"/>
    <x v="9"/>
    <x v="1"/>
  </r>
  <r>
    <x v="2"/>
    <n v="1185732"/>
    <d v="2021-11-07T00:00:00"/>
    <x v="0"/>
    <x v="46"/>
    <s v="Providence"/>
    <x v="2"/>
    <n v="37"/>
    <n v="68"/>
    <n v="2516"/>
    <n v="1132.2"/>
    <n v="0.45"/>
    <x v="1"/>
    <x v="9"/>
    <x v="1"/>
  </r>
  <r>
    <x v="2"/>
    <n v="1185732"/>
    <d v="2021-11-07T00:00:00"/>
    <x v="0"/>
    <x v="46"/>
    <s v="Providence"/>
    <x v="3"/>
    <n v="36"/>
    <n v="68"/>
    <n v="2448"/>
    <n v="1101.6000000000001"/>
    <n v="0.45"/>
    <x v="1"/>
    <x v="9"/>
    <x v="1"/>
  </r>
  <r>
    <x v="2"/>
    <n v="1185732"/>
    <d v="2021-11-07T00:00:00"/>
    <x v="0"/>
    <x v="46"/>
    <s v="Providence"/>
    <x v="4"/>
    <n v="43"/>
    <n v="61"/>
    <n v="2623"/>
    <n v="865.58999999999992"/>
    <n v="0.32999999999999996"/>
    <x v="1"/>
    <x v="9"/>
    <x v="1"/>
  </r>
  <r>
    <x v="2"/>
    <n v="1185732"/>
    <d v="2021-11-07T00:00:00"/>
    <x v="0"/>
    <x v="46"/>
    <s v="Providence"/>
    <x v="5"/>
    <n v="46"/>
    <n v="83"/>
    <n v="3818"/>
    <n v="1679.92"/>
    <n v="0.44"/>
    <x v="1"/>
    <x v="9"/>
    <x v="1"/>
  </r>
  <r>
    <x v="2"/>
    <n v="1185732"/>
    <d v="2021-12-06T00:00:00"/>
    <x v="0"/>
    <x v="46"/>
    <s v="Providence"/>
    <x v="0"/>
    <n v="48"/>
    <n v="160"/>
    <n v="7680"/>
    <n v="2995.2"/>
    <n v="0.38999999999999996"/>
    <x v="1"/>
    <x v="10"/>
    <x v="1"/>
  </r>
  <r>
    <x v="2"/>
    <n v="1185732"/>
    <d v="2021-12-06T00:00:00"/>
    <x v="0"/>
    <x v="46"/>
    <s v="Providence"/>
    <x v="1"/>
    <n v="37"/>
    <n v="102"/>
    <n v="3774"/>
    <n v="1396.3799999999999"/>
    <n v="0.37"/>
    <x v="1"/>
    <x v="10"/>
    <x v="1"/>
  </r>
  <r>
    <x v="2"/>
    <n v="1185732"/>
    <d v="2021-12-06T00:00:00"/>
    <x v="0"/>
    <x v="46"/>
    <s v="Providence"/>
    <x v="2"/>
    <n v="40"/>
    <n v="88"/>
    <n v="3520"/>
    <n v="1654.4"/>
    <n v="0.47000000000000003"/>
    <x v="1"/>
    <x v="10"/>
    <x v="1"/>
  </r>
  <r>
    <x v="2"/>
    <n v="1185732"/>
    <d v="2021-12-06T00:00:00"/>
    <x v="0"/>
    <x v="46"/>
    <s v="Providence"/>
    <x v="3"/>
    <n v="34"/>
    <n v="77"/>
    <n v="2618"/>
    <n v="1125.7400000000002"/>
    <n v="0.43000000000000005"/>
    <x v="1"/>
    <x v="10"/>
    <x v="1"/>
  </r>
  <r>
    <x v="2"/>
    <n v="1185732"/>
    <d v="2021-12-06T00:00:00"/>
    <x v="0"/>
    <x v="46"/>
    <s v="Providence"/>
    <x v="4"/>
    <n v="41"/>
    <n v="74"/>
    <n v="3034"/>
    <n v="1122.58"/>
    <n v="0.37"/>
    <x v="1"/>
    <x v="10"/>
    <x v="1"/>
  </r>
  <r>
    <x v="2"/>
    <n v="1185732"/>
    <d v="2021-12-06T00:00:00"/>
    <x v="0"/>
    <x v="46"/>
    <s v="Providence"/>
    <x v="5"/>
    <n v="51"/>
    <n v="111"/>
    <n v="5661"/>
    <n v="2434.2300000000005"/>
    <n v="0.43000000000000005"/>
    <x v="1"/>
    <x v="10"/>
    <x v="1"/>
  </r>
  <r>
    <x v="2"/>
    <n v="1185732"/>
    <d v="2021-01-17T00:00:00"/>
    <x v="0"/>
    <x v="46"/>
    <s v="Providence"/>
    <x v="0"/>
    <n v="28"/>
    <n v="140"/>
    <n v="3920"/>
    <n v="1293.5999999999999"/>
    <n v="0.32999999999999996"/>
    <x v="1"/>
    <x v="0"/>
    <x v="1"/>
  </r>
  <r>
    <x v="2"/>
    <n v="1185732"/>
    <d v="2021-01-17T00:00:00"/>
    <x v="0"/>
    <x v="46"/>
    <s v="Providence"/>
    <x v="1"/>
    <n v="28"/>
    <n v="88"/>
    <n v="2464"/>
    <n v="837.75999999999988"/>
    <n v="0.33999999999999997"/>
    <x v="1"/>
    <x v="0"/>
    <x v="1"/>
  </r>
  <r>
    <x v="2"/>
    <n v="1185732"/>
    <d v="2021-01-17T00:00:00"/>
    <x v="0"/>
    <x v="46"/>
    <s v="Providence"/>
    <x v="2"/>
    <n v="22"/>
    <n v="75"/>
    <n v="1650"/>
    <n v="478.49999999999994"/>
    <n v="0.28999999999999998"/>
    <x v="1"/>
    <x v="0"/>
    <x v="1"/>
  </r>
  <r>
    <x v="2"/>
    <n v="1185732"/>
    <d v="2021-01-17T00:00:00"/>
    <x v="0"/>
    <x v="46"/>
    <s v="Providence"/>
    <x v="3"/>
    <n v="25"/>
    <n v="33"/>
    <n v="825"/>
    <n v="255.75"/>
    <n v="0.31"/>
    <x v="1"/>
    <x v="0"/>
    <x v="1"/>
  </r>
  <r>
    <x v="2"/>
    <n v="1185732"/>
    <d v="2021-01-17T00:00:00"/>
    <x v="0"/>
    <x v="46"/>
    <s v="Providence"/>
    <x v="4"/>
    <n v="39"/>
    <n v="47"/>
    <n v="1833"/>
    <n v="586.56000000000006"/>
    <n v="0.32"/>
    <x v="1"/>
    <x v="0"/>
    <x v="1"/>
  </r>
  <r>
    <x v="2"/>
    <n v="1185732"/>
    <d v="2021-01-17T00:00:00"/>
    <x v="0"/>
    <x v="46"/>
    <s v="Providence"/>
    <x v="5"/>
    <n v="26"/>
    <n v="83"/>
    <n v="2158"/>
    <n v="733.71999999999991"/>
    <n v="0.33999999999999997"/>
    <x v="1"/>
    <x v="0"/>
    <x v="1"/>
  </r>
  <r>
    <x v="2"/>
    <n v="1185732"/>
    <d v="2021-02-15T00:00:00"/>
    <x v="0"/>
    <x v="46"/>
    <s v="Providence"/>
    <x v="0"/>
    <n v="26"/>
    <n v="155"/>
    <n v="4030"/>
    <n v="1491.1"/>
    <n v="0.37"/>
    <x v="1"/>
    <x v="1"/>
    <x v="1"/>
  </r>
  <r>
    <x v="2"/>
    <n v="1185732"/>
    <d v="2021-02-15T00:00:00"/>
    <x v="0"/>
    <x v="46"/>
    <s v="Providence"/>
    <x v="1"/>
    <n v="31"/>
    <n v="53"/>
    <n v="1643"/>
    <n v="575.04999999999995"/>
    <n v="0.35"/>
    <x v="1"/>
    <x v="1"/>
    <x v="1"/>
  </r>
  <r>
    <x v="2"/>
    <n v="1185732"/>
    <d v="2021-02-15T00:00:00"/>
    <x v="0"/>
    <x v="46"/>
    <s v="Providence"/>
    <x v="2"/>
    <n v="24"/>
    <n v="70"/>
    <n v="1680"/>
    <n v="487.2"/>
    <n v="0.28999999999999998"/>
    <x v="1"/>
    <x v="1"/>
    <x v="1"/>
  </r>
  <r>
    <x v="2"/>
    <n v="1185732"/>
    <d v="2021-02-15T00:00:00"/>
    <x v="0"/>
    <x v="47"/>
    <s v="Boston"/>
    <x v="3"/>
    <n v="27"/>
    <n v="75"/>
    <n v="2025"/>
    <n v="648"/>
    <n v="0.32"/>
    <x v="1"/>
    <x v="1"/>
    <x v="1"/>
  </r>
  <r>
    <x v="2"/>
    <n v="1185732"/>
    <d v="2021-02-15T00:00:00"/>
    <x v="0"/>
    <x v="47"/>
    <s v="Boston"/>
    <x v="4"/>
    <n v="36"/>
    <n v="53"/>
    <n v="1908"/>
    <n v="515.16000000000008"/>
    <n v="0.27"/>
    <x v="1"/>
    <x v="1"/>
    <x v="1"/>
  </r>
  <r>
    <x v="2"/>
    <n v="1185732"/>
    <d v="2021-02-15T00:00:00"/>
    <x v="0"/>
    <x v="47"/>
    <s v="Boston"/>
    <x v="5"/>
    <n v="30"/>
    <n v="80"/>
    <n v="2400"/>
    <n v="768"/>
    <n v="0.32"/>
    <x v="1"/>
    <x v="1"/>
    <x v="1"/>
  </r>
  <r>
    <x v="2"/>
    <n v="1185732"/>
    <d v="2021-03-13T00:00:00"/>
    <x v="0"/>
    <x v="47"/>
    <s v="Boston"/>
    <x v="0"/>
    <n v="28"/>
    <n v="155"/>
    <n v="4340"/>
    <n v="1475.6"/>
    <n v="0.33999999999999997"/>
    <x v="1"/>
    <x v="2"/>
    <x v="1"/>
  </r>
  <r>
    <x v="2"/>
    <n v="1185732"/>
    <d v="2021-03-13T00:00:00"/>
    <x v="0"/>
    <x v="47"/>
    <s v="Boston"/>
    <x v="1"/>
    <n v="31"/>
    <n v="61"/>
    <n v="1891"/>
    <n v="642.93999999999994"/>
    <n v="0.33999999999999997"/>
    <x v="1"/>
    <x v="2"/>
    <x v="1"/>
  </r>
  <r>
    <x v="2"/>
    <n v="1185732"/>
    <d v="2021-03-13T00:00:00"/>
    <x v="0"/>
    <x v="47"/>
    <s v="Boston"/>
    <x v="2"/>
    <n v="23"/>
    <n v="60"/>
    <n v="1380"/>
    <n v="441.6"/>
    <n v="0.32"/>
    <x v="1"/>
    <x v="2"/>
    <x v="1"/>
  </r>
  <r>
    <x v="2"/>
    <n v="1185732"/>
    <d v="2021-03-13T00:00:00"/>
    <x v="0"/>
    <x v="47"/>
    <s v="Boston"/>
    <x v="3"/>
    <n v="25"/>
    <n v="93"/>
    <n v="2325"/>
    <n v="651.00000000000011"/>
    <n v="0.28000000000000003"/>
    <x v="1"/>
    <x v="2"/>
    <x v="1"/>
  </r>
  <r>
    <x v="2"/>
    <n v="1185732"/>
    <d v="2021-03-13T00:00:00"/>
    <x v="0"/>
    <x v="47"/>
    <s v="Boston"/>
    <x v="4"/>
    <n v="36"/>
    <n v="31"/>
    <n v="1116"/>
    <n v="334.8"/>
    <n v="0.3"/>
    <x v="1"/>
    <x v="2"/>
    <x v="1"/>
  </r>
  <r>
    <x v="2"/>
    <n v="1185732"/>
    <d v="2021-03-13T00:00:00"/>
    <x v="0"/>
    <x v="47"/>
    <s v="Boston"/>
    <x v="5"/>
    <n v="31"/>
    <n v="68"/>
    <n v="2108"/>
    <n v="779.96"/>
    <n v="0.37"/>
    <x v="1"/>
    <x v="2"/>
    <x v="1"/>
  </r>
  <r>
    <x v="2"/>
    <n v="1185732"/>
    <d v="2021-04-14T00:00:00"/>
    <x v="0"/>
    <x v="47"/>
    <s v="Boston"/>
    <x v="0"/>
    <n v="28"/>
    <n v="149"/>
    <n v="4172"/>
    <n v="1376.7599999999998"/>
    <n v="0.32999999999999996"/>
    <x v="1"/>
    <x v="3"/>
    <x v="1"/>
  </r>
  <r>
    <x v="2"/>
    <n v="1185732"/>
    <d v="2021-04-14T00:00:00"/>
    <x v="0"/>
    <x v="47"/>
    <s v="Boston"/>
    <x v="1"/>
    <n v="28"/>
    <n v="51"/>
    <n v="1428"/>
    <n v="514.07999999999993"/>
    <n v="0.36"/>
    <x v="1"/>
    <x v="3"/>
    <x v="1"/>
  </r>
  <r>
    <x v="2"/>
    <n v="1185732"/>
    <d v="2021-04-14T00:00:00"/>
    <x v="0"/>
    <x v="47"/>
    <s v="Boston"/>
    <x v="2"/>
    <n v="22"/>
    <n v="51"/>
    <n v="1122"/>
    <n v="347.82"/>
    <n v="0.31"/>
    <x v="1"/>
    <x v="3"/>
    <x v="1"/>
  </r>
  <r>
    <x v="2"/>
    <n v="1185732"/>
    <d v="2021-04-14T00:00:00"/>
    <x v="0"/>
    <x v="47"/>
    <s v="Boston"/>
    <x v="3"/>
    <n v="23"/>
    <n v="39"/>
    <n v="897"/>
    <n v="251.16000000000003"/>
    <n v="0.28000000000000003"/>
    <x v="1"/>
    <x v="3"/>
    <x v="1"/>
  </r>
  <r>
    <x v="2"/>
    <n v="1185732"/>
    <d v="2021-04-14T00:00:00"/>
    <x v="0"/>
    <x v="47"/>
    <s v="Boston"/>
    <x v="4"/>
    <n v="33"/>
    <n v="44"/>
    <n v="1452"/>
    <n v="392.04"/>
    <n v="0.27"/>
    <x v="1"/>
    <x v="3"/>
    <x v="1"/>
  </r>
  <r>
    <x v="2"/>
    <n v="1185732"/>
    <d v="2021-04-14T00:00:00"/>
    <x v="0"/>
    <x v="47"/>
    <s v="Boston"/>
    <x v="5"/>
    <n v="30"/>
    <n v="94"/>
    <n v="2820"/>
    <n v="1015.1999999999999"/>
    <n v="0.36"/>
    <x v="1"/>
    <x v="3"/>
    <x v="1"/>
  </r>
  <r>
    <x v="2"/>
    <n v="1185732"/>
    <d v="2021-05-13T00:00:00"/>
    <x v="0"/>
    <x v="47"/>
    <s v="Boston"/>
    <x v="0"/>
    <n v="41"/>
    <n v="173"/>
    <n v="7093"/>
    <n v="2553.48"/>
    <n v="0.36"/>
    <x v="1"/>
    <x v="4"/>
    <x v="1"/>
  </r>
  <r>
    <x v="2"/>
    <n v="1185732"/>
    <d v="2021-05-13T00:00:00"/>
    <x v="0"/>
    <x v="47"/>
    <s v="Boston"/>
    <x v="1"/>
    <n v="34"/>
    <n v="68"/>
    <n v="2312"/>
    <n v="832.31999999999994"/>
    <n v="0.36"/>
    <x v="1"/>
    <x v="4"/>
    <x v="1"/>
  </r>
  <r>
    <x v="2"/>
    <n v="1185732"/>
    <d v="2021-05-13T00:00:00"/>
    <x v="0"/>
    <x v="47"/>
    <s v="Boston"/>
    <x v="2"/>
    <n v="30"/>
    <n v="68"/>
    <n v="2040"/>
    <n v="632.4"/>
    <n v="0.31"/>
    <x v="1"/>
    <x v="4"/>
    <x v="1"/>
  </r>
  <r>
    <x v="2"/>
    <n v="1185732"/>
    <d v="2021-05-13T00:00:00"/>
    <x v="0"/>
    <x v="47"/>
    <s v="Boston"/>
    <x v="3"/>
    <n v="32"/>
    <n v="54"/>
    <n v="1728"/>
    <n v="518.4"/>
    <n v="0.3"/>
    <x v="1"/>
    <x v="4"/>
    <x v="1"/>
  </r>
  <r>
    <x v="2"/>
    <n v="1185732"/>
    <d v="2021-05-13T00:00:00"/>
    <x v="0"/>
    <x v="47"/>
    <s v="Boston"/>
    <x v="4"/>
    <n v="39"/>
    <n v="60"/>
    <n v="2340"/>
    <n v="655.20000000000005"/>
    <n v="0.28000000000000003"/>
    <x v="1"/>
    <x v="4"/>
    <x v="1"/>
  </r>
  <r>
    <x v="2"/>
    <n v="1185732"/>
    <d v="2021-05-13T00:00:00"/>
    <x v="0"/>
    <x v="47"/>
    <s v="Boston"/>
    <x v="5"/>
    <n v="43"/>
    <n v="104"/>
    <n v="4472"/>
    <n v="1520.4799999999998"/>
    <n v="0.33999999999999997"/>
    <x v="1"/>
    <x v="4"/>
    <x v="1"/>
  </r>
  <r>
    <x v="2"/>
    <n v="1185732"/>
    <d v="2021-06-15T00:00:00"/>
    <x v="0"/>
    <x v="47"/>
    <s v="Boston"/>
    <x v="0"/>
    <n v="39"/>
    <n v="196"/>
    <n v="7644"/>
    <n v="2675.3999999999996"/>
    <n v="0.35"/>
    <x v="1"/>
    <x v="11"/>
    <x v="1"/>
  </r>
  <r>
    <x v="2"/>
    <n v="1185732"/>
    <d v="2021-06-15T00:00:00"/>
    <x v="0"/>
    <x v="47"/>
    <s v="Boston"/>
    <x v="1"/>
    <n v="36"/>
    <n v="114"/>
    <n v="4104"/>
    <n v="1313.28"/>
    <n v="0.32"/>
    <x v="1"/>
    <x v="11"/>
    <x v="1"/>
  </r>
  <r>
    <x v="2"/>
    <n v="1185732"/>
    <d v="2021-06-15T00:00:00"/>
    <x v="0"/>
    <x v="47"/>
    <s v="Boston"/>
    <x v="2"/>
    <n v="36"/>
    <n v="75"/>
    <n v="2700"/>
    <n v="837"/>
    <n v="0.31"/>
    <x v="1"/>
    <x v="11"/>
    <x v="1"/>
  </r>
  <r>
    <x v="2"/>
    <n v="1185732"/>
    <d v="2021-06-15T00:00:00"/>
    <x v="0"/>
    <x v="47"/>
    <s v="Boston"/>
    <x v="3"/>
    <n v="34"/>
    <n v="72"/>
    <n v="2448"/>
    <n v="685.44"/>
    <n v="0.28000000000000003"/>
    <x v="1"/>
    <x v="11"/>
    <x v="1"/>
  </r>
  <r>
    <x v="2"/>
    <n v="1185732"/>
    <d v="2021-06-15T00:00:00"/>
    <x v="0"/>
    <x v="47"/>
    <s v="Boston"/>
    <x v="4"/>
    <n v="39"/>
    <n v="74"/>
    <n v="2886"/>
    <n v="923.52"/>
    <n v="0.32"/>
    <x v="1"/>
    <x v="11"/>
    <x v="1"/>
  </r>
  <r>
    <x v="2"/>
    <n v="1185732"/>
    <d v="2021-06-15T00:00:00"/>
    <x v="0"/>
    <x v="47"/>
    <s v="Boston"/>
    <x v="5"/>
    <n v="47"/>
    <n v="120"/>
    <n v="5640"/>
    <n v="1973.9999999999998"/>
    <n v="0.35"/>
    <x v="1"/>
    <x v="11"/>
    <x v="1"/>
  </r>
  <r>
    <x v="2"/>
    <n v="1185732"/>
    <d v="2021-07-13T00:00:00"/>
    <x v="0"/>
    <x v="47"/>
    <s v="Boston"/>
    <x v="0"/>
    <n v="37"/>
    <n v="180"/>
    <n v="6660"/>
    <n v="2197.7999999999997"/>
    <n v="0.32999999999999996"/>
    <x v="1"/>
    <x v="5"/>
    <x v="1"/>
  </r>
  <r>
    <x v="2"/>
    <n v="1185732"/>
    <d v="2021-07-13T00:00:00"/>
    <x v="0"/>
    <x v="47"/>
    <s v="Boston"/>
    <x v="1"/>
    <n v="36"/>
    <n v="105"/>
    <n v="3780"/>
    <n v="1398.6"/>
    <n v="0.37"/>
    <x v="1"/>
    <x v="5"/>
    <x v="1"/>
  </r>
  <r>
    <x v="2"/>
    <n v="1185732"/>
    <d v="2021-07-13T00:00:00"/>
    <x v="0"/>
    <x v="47"/>
    <s v="Boston"/>
    <x v="2"/>
    <n v="32"/>
    <n v="88"/>
    <n v="2816"/>
    <n v="844.8"/>
    <n v="0.3"/>
    <x v="1"/>
    <x v="5"/>
    <x v="1"/>
  </r>
  <r>
    <x v="2"/>
    <n v="1185732"/>
    <d v="2021-07-13T00:00:00"/>
    <x v="0"/>
    <x v="47"/>
    <s v="Boston"/>
    <x v="3"/>
    <n v="34"/>
    <n v="77"/>
    <n v="2618"/>
    <n v="837.76"/>
    <n v="0.32"/>
    <x v="1"/>
    <x v="5"/>
    <x v="1"/>
  </r>
  <r>
    <x v="2"/>
    <n v="1185732"/>
    <d v="2021-07-13T00:00:00"/>
    <x v="0"/>
    <x v="47"/>
    <s v="Boston"/>
    <x v="4"/>
    <n v="41"/>
    <n v="80"/>
    <n v="3280"/>
    <n v="1016.8"/>
    <n v="0.31"/>
    <x v="1"/>
    <x v="5"/>
    <x v="1"/>
  </r>
  <r>
    <x v="2"/>
    <n v="1185732"/>
    <d v="2021-07-13T00:00:00"/>
    <x v="0"/>
    <x v="47"/>
    <s v="Boston"/>
    <x v="5"/>
    <n v="41"/>
    <n v="132"/>
    <n v="5412"/>
    <n v="1731.8400000000001"/>
    <n v="0.32"/>
    <x v="1"/>
    <x v="5"/>
    <x v="1"/>
  </r>
  <r>
    <x v="2"/>
    <n v="1185732"/>
    <d v="2021-08-14T00:00:00"/>
    <x v="0"/>
    <x v="47"/>
    <s v="Boston"/>
    <x v="0"/>
    <n v="40"/>
    <n v="196"/>
    <n v="7840"/>
    <n v="2587.1999999999998"/>
    <n v="0.32999999999999996"/>
    <x v="1"/>
    <x v="6"/>
    <x v="1"/>
  </r>
  <r>
    <x v="2"/>
    <n v="1185732"/>
    <d v="2021-08-14T00:00:00"/>
    <x v="0"/>
    <x v="47"/>
    <s v="Boston"/>
    <x v="1"/>
    <n v="33"/>
    <n v="112"/>
    <n v="3696"/>
    <n v="1182.72"/>
    <n v="0.32"/>
    <x v="1"/>
    <x v="6"/>
    <x v="1"/>
  </r>
  <r>
    <x v="2"/>
    <n v="1185732"/>
    <d v="2021-08-14T00:00:00"/>
    <x v="0"/>
    <x v="47"/>
    <s v="Boston"/>
    <x v="2"/>
    <n v="29"/>
    <n v="85"/>
    <n v="2465"/>
    <n v="764.15"/>
    <n v="0.31"/>
    <x v="1"/>
    <x v="6"/>
    <x v="1"/>
  </r>
  <r>
    <x v="2"/>
    <n v="1185732"/>
    <d v="2021-08-14T00:00:00"/>
    <x v="0"/>
    <x v="47"/>
    <s v="Boston"/>
    <x v="3"/>
    <n v="31"/>
    <n v="58"/>
    <n v="1798"/>
    <n v="503.44000000000005"/>
    <n v="0.28000000000000003"/>
    <x v="1"/>
    <x v="6"/>
    <x v="1"/>
  </r>
  <r>
    <x v="2"/>
    <n v="1185732"/>
    <d v="2021-08-14T00:00:00"/>
    <x v="0"/>
    <x v="47"/>
    <s v="Boston"/>
    <x v="4"/>
    <n v="40"/>
    <n v="51"/>
    <n v="2040"/>
    <n v="550.80000000000007"/>
    <n v="0.27"/>
    <x v="1"/>
    <x v="6"/>
    <x v="1"/>
  </r>
  <r>
    <x v="2"/>
    <n v="1185732"/>
    <d v="2021-08-14T00:00:00"/>
    <x v="0"/>
    <x v="47"/>
    <s v="Boston"/>
    <x v="5"/>
    <n v="46"/>
    <n v="98"/>
    <n v="4508"/>
    <n v="1577.8"/>
    <n v="0.35"/>
    <x v="1"/>
    <x v="6"/>
    <x v="1"/>
  </r>
  <r>
    <x v="2"/>
    <n v="1185732"/>
    <d v="2021-09-13T00:00:00"/>
    <x v="0"/>
    <x v="47"/>
    <s v="Boston"/>
    <x v="0"/>
    <n v="36"/>
    <n v="153"/>
    <n v="5508"/>
    <n v="1872.7199999999998"/>
    <n v="0.33999999999999997"/>
    <x v="1"/>
    <x v="7"/>
    <x v="1"/>
  </r>
  <r>
    <x v="2"/>
    <n v="1185732"/>
    <d v="2021-09-13T00:00:00"/>
    <x v="0"/>
    <x v="47"/>
    <s v="Boston"/>
    <x v="1"/>
    <n v="35"/>
    <n v="88"/>
    <n v="3080"/>
    <n v="1139.5999999999999"/>
    <n v="0.37"/>
    <x v="1"/>
    <x v="7"/>
    <x v="1"/>
  </r>
  <r>
    <x v="2"/>
    <n v="1185732"/>
    <d v="2021-09-13T00:00:00"/>
    <x v="0"/>
    <x v="47"/>
    <s v="Boston"/>
    <x v="2"/>
    <n v="30"/>
    <n v="47"/>
    <n v="1410"/>
    <n v="423"/>
    <n v="0.3"/>
    <x v="1"/>
    <x v="7"/>
    <x v="1"/>
  </r>
  <r>
    <x v="2"/>
    <n v="1185732"/>
    <d v="2021-09-13T00:00:00"/>
    <x v="0"/>
    <x v="47"/>
    <s v="Boston"/>
    <x v="3"/>
    <n v="34"/>
    <n v="39"/>
    <n v="1326"/>
    <n v="358.02000000000004"/>
    <n v="0.27"/>
    <x v="1"/>
    <x v="7"/>
    <x v="1"/>
  </r>
  <r>
    <x v="2"/>
    <n v="1185732"/>
    <d v="2021-09-13T00:00:00"/>
    <x v="0"/>
    <x v="47"/>
    <s v="Boston"/>
    <x v="4"/>
    <n v="39"/>
    <n v="41"/>
    <n v="1599"/>
    <n v="495.69"/>
    <n v="0.31"/>
    <x v="1"/>
    <x v="7"/>
    <x v="1"/>
  </r>
  <r>
    <x v="2"/>
    <n v="1185732"/>
    <d v="2021-09-13T00:00:00"/>
    <x v="0"/>
    <x v="47"/>
    <s v="Boston"/>
    <x v="5"/>
    <n v="41"/>
    <n v="77"/>
    <n v="3157"/>
    <n v="1041.81"/>
    <n v="0.32999999999999996"/>
    <x v="1"/>
    <x v="7"/>
    <x v="1"/>
  </r>
  <r>
    <x v="2"/>
    <n v="1185732"/>
    <d v="2021-10-15T00:00:00"/>
    <x v="0"/>
    <x v="47"/>
    <s v="Boston"/>
    <x v="0"/>
    <n v="40"/>
    <n v="132"/>
    <n v="5280"/>
    <n v="1742.3999999999999"/>
    <n v="0.32999999999999996"/>
    <x v="1"/>
    <x v="8"/>
    <x v="1"/>
  </r>
  <r>
    <x v="2"/>
    <n v="1185732"/>
    <d v="2021-10-15T00:00:00"/>
    <x v="0"/>
    <x v="47"/>
    <s v="Boston"/>
    <x v="1"/>
    <n v="37"/>
    <n v="68"/>
    <n v="2516"/>
    <n v="880.59999999999991"/>
    <n v="0.35"/>
    <x v="1"/>
    <x v="8"/>
    <x v="1"/>
  </r>
  <r>
    <x v="2"/>
    <n v="1185732"/>
    <d v="2021-10-15T00:00:00"/>
    <x v="0"/>
    <x v="47"/>
    <s v="Boston"/>
    <x v="2"/>
    <n v="41"/>
    <n v="38"/>
    <n v="1558"/>
    <n v="467.4"/>
    <n v="0.3"/>
    <x v="1"/>
    <x v="8"/>
    <x v="1"/>
  </r>
  <r>
    <x v="2"/>
    <n v="1185732"/>
    <d v="2021-10-15T00:00:00"/>
    <x v="0"/>
    <x v="47"/>
    <s v="Boston"/>
    <x v="3"/>
    <n v="38"/>
    <n v="32"/>
    <n v="1216"/>
    <n v="328.32000000000005"/>
    <n v="0.27"/>
    <x v="1"/>
    <x v="8"/>
    <x v="1"/>
  </r>
  <r>
    <x v="2"/>
    <n v="1185732"/>
    <d v="2021-10-15T00:00:00"/>
    <x v="0"/>
    <x v="47"/>
    <s v="Boston"/>
    <x v="4"/>
    <n v="51"/>
    <n v="34"/>
    <n v="1734"/>
    <n v="485.52000000000004"/>
    <n v="0.28000000000000003"/>
    <x v="1"/>
    <x v="8"/>
    <x v="1"/>
  </r>
  <r>
    <x v="5"/>
    <n v="1185732"/>
    <d v="2021-10-15T00:00:00"/>
    <x v="0"/>
    <x v="47"/>
    <s v="Boston"/>
    <x v="5"/>
    <n v="51"/>
    <n v="68"/>
    <n v="3468"/>
    <n v="1213.8"/>
    <n v="0.35"/>
    <x v="1"/>
    <x v="8"/>
    <x v="1"/>
  </r>
  <r>
    <x v="5"/>
    <n v="1185732"/>
    <d v="2021-11-14T00:00:00"/>
    <x v="0"/>
    <x v="47"/>
    <s v="Boston"/>
    <x v="0"/>
    <n v="49"/>
    <n v="120"/>
    <n v="5880"/>
    <n v="2058"/>
    <n v="0.35"/>
    <x v="1"/>
    <x v="9"/>
    <x v="1"/>
  </r>
  <r>
    <x v="5"/>
    <n v="1185732"/>
    <d v="2021-11-14T00:00:00"/>
    <x v="0"/>
    <x v="47"/>
    <s v="Boston"/>
    <x v="1"/>
    <n v="40"/>
    <n v="102"/>
    <n v="4080"/>
    <n v="1428"/>
    <n v="0.35"/>
    <x v="1"/>
    <x v="9"/>
    <x v="1"/>
  </r>
  <r>
    <x v="5"/>
    <n v="1185732"/>
    <d v="2021-11-14T00:00:00"/>
    <x v="0"/>
    <x v="47"/>
    <s v="Boston"/>
    <x v="2"/>
    <n v="44"/>
    <n v="91"/>
    <n v="4004"/>
    <n v="1201.2"/>
    <n v="0.3"/>
    <x v="1"/>
    <x v="9"/>
    <x v="1"/>
  </r>
  <r>
    <x v="5"/>
    <n v="1185732"/>
    <d v="2021-11-14T00:00:00"/>
    <x v="0"/>
    <x v="47"/>
    <s v="Boston"/>
    <x v="3"/>
    <n v="42"/>
    <n v="83"/>
    <n v="3486"/>
    <n v="1010.9399999999999"/>
    <n v="0.28999999999999998"/>
    <x v="1"/>
    <x v="9"/>
    <x v="1"/>
  </r>
  <r>
    <x v="5"/>
    <n v="1185732"/>
    <d v="2021-11-14T00:00:00"/>
    <x v="0"/>
    <x v="47"/>
    <s v="Boston"/>
    <x v="4"/>
    <n v="50"/>
    <n v="78"/>
    <n v="3900"/>
    <n v="1248"/>
    <n v="0.32"/>
    <x v="1"/>
    <x v="9"/>
    <x v="1"/>
  </r>
  <r>
    <x v="5"/>
    <n v="1185732"/>
    <d v="2021-11-14T00:00:00"/>
    <x v="0"/>
    <x v="47"/>
    <s v="Boston"/>
    <x v="5"/>
    <n v="48"/>
    <n v="123"/>
    <n v="5904"/>
    <n v="2066.4"/>
    <n v="0.35"/>
    <x v="1"/>
    <x v="9"/>
    <x v="1"/>
  </r>
  <r>
    <x v="5"/>
    <n v="1185732"/>
    <d v="2021-12-13T00:00:00"/>
    <x v="0"/>
    <x v="47"/>
    <s v="Boston"/>
    <x v="0"/>
    <n v="51"/>
    <n v="178"/>
    <n v="9078"/>
    <n v="3177.2999999999997"/>
    <n v="0.35"/>
    <x v="1"/>
    <x v="10"/>
    <x v="1"/>
  </r>
  <r>
    <x v="5"/>
    <n v="1185732"/>
    <d v="2021-12-13T00:00:00"/>
    <x v="0"/>
    <x v="47"/>
    <s v="Boston"/>
    <x v="1"/>
    <n v="37"/>
    <n v="113"/>
    <n v="4181"/>
    <n v="1337.92"/>
    <n v="0.32"/>
    <x v="1"/>
    <x v="10"/>
    <x v="1"/>
  </r>
  <r>
    <x v="5"/>
    <n v="1185732"/>
    <d v="2021-12-13T00:00:00"/>
    <x v="0"/>
    <x v="47"/>
    <s v="Boston"/>
    <x v="2"/>
    <n v="36"/>
    <n v="112"/>
    <n v="4032"/>
    <n v="1088.6400000000001"/>
    <n v="0.27"/>
    <x v="1"/>
    <x v="10"/>
    <x v="1"/>
  </r>
  <r>
    <x v="5"/>
    <n v="1185732"/>
    <d v="2021-12-13T00:00:00"/>
    <x v="0"/>
    <x v="47"/>
    <s v="Boston"/>
    <x v="3"/>
    <n v="43"/>
    <n v="105"/>
    <n v="4515"/>
    <n v="1264.2"/>
    <n v="0.28000000000000003"/>
    <x v="1"/>
    <x v="10"/>
    <x v="1"/>
  </r>
  <r>
    <x v="5"/>
    <n v="1185732"/>
    <d v="2021-12-13T00:00:00"/>
    <x v="0"/>
    <x v="47"/>
    <s v="Boston"/>
    <x v="4"/>
    <n v="52"/>
    <n v="90"/>
    <n v="4680"/>
    <n v="1357.1999999999998"/>
    <n v="0.28999999999999998"/>
    <x v="1"/>
    <x v="10"/>
    <x v="1"/>
  </r>
  <r>
    <x v="5"/>
    <n v="1185732"/>
    <d v="2021-12-13T00:00:00"/>
    <x v="0"/>
    <x v="47"/>
    <s v="Boston"/>
    <x v="5"/>
    <n v="51"/>
    <n v="128"/>
    <n v="6528"/>
    <n v="2154.2399999999998"/>
    <n v="0.32999999999999996"/>
    <x v="1"/>
    <x v="10"/>
    <x v="1"/>
  </r>
  <r>
    <x v="5"/>
    <n v="1185732"/>
    <d v="2021-01-14T00:00:00"/>
    <x v="0"/>
    <x v="47"/>
    <s v="Boston"/>
    <x v="0"/>
    <n v="35"/>
    <n v="179"/>
    <n v="6265"/>
    <n v="3257.8"/>
    <n v="0.52"/>
    <x v="1"/>
    <x v="0"/>
    <x v="1"/>
  </r>
  <r>
    <x v="5"/>
    <n v="1185732"/>
    <d v="2021-01-14T00:00:00"/>
    <x v="0"/>
    <x v="47"/>
    <s v="Boston"/>
    <x v="1"/>
    <n v="36"/>
    <n v="107"/>
    <n v="3852"/>
    <n v="1887.48"/>
    <n v="0.49"/>
    <x v="1"/>
    <x v="0"/>
    <x v="1"/>
  </r>
  <r>
    <x v="5"/>
    <n v="1185732"/>
    <d v="2021-01-14T00:00:00"/>
    <x v="0"/>
    <x v="47"/>
    <s v="Boston"/>
    <x v="2"/>
    <n v="27"/>
    <n v="101"/>
    <n v="2727"/>
    <n v="1090.8"/>
    <n v="0.39999999999999997"/>
    <x v="1"/>
    <x v="0"/>
    <x v="1"/>
  </r>
  <r>
    <x v="5"/>
    <n v="1185732"/>
    <d v="2021-01-14T00:00:00"/>
    <x v="0"/>
    <x v="47"/>
    <s v="Boston"/>
    <x v="3"/>
    <n v="29"/>
    <n v="53"/>
    <n v="1537"/>
    <n v="599.42999999999995"/>
    <n v="0.38999999999999996"/>
    <x v="1"/>
    <x v="0"/>
    <x v="1"/>
  </r>
  <r>
    <x v="5"/>
    <n v="1185732"/>
    <d v="2021-01-14T00:00:00"/>
    <x v="0"/>
    <x v="47"/>
    <s v="Boston"/>
    <x v="4"/>
    <n v="37"/>
    <n v="70"/>
    <n v="2590"/>
    <n v="1061.8999999999999"/>
    <n v="0.41"/>
    <x v="1"/>
    <x v="0"/>
    <x v="1"/>
  </r>
  <r>
    <x v="5"/>
    <n v="1185732"/>
    <d v="2021-01-14T00:00:00"/>
    <x v="0"/>
    <x v="47"/>
    <s v="Boston"/>
    <x v="5"/>
    <n v="34"/>
    <n v="104"/>
    <n v="3536"/>
    <n v="1520.4799999999998"/>
    <n v="0.42999999999999994"/>
    <x v="1"/>
    <x v="0"/>
    <x v="1"/>
  </r>
  <r>
    <x v="5"/>
    <n v="1185732"/>
    <d v="2021-02-12T00:00:00"/>
    <x v="0"/>
    <x v="47"/>
    <s v="Boston"/>
    <x v="0"/>
    <n v="33"/>
    <n v="184"/>
    <n v="6072"/>
    <n v="2853.84"/>
    <n v="0.47000000000000003"/>
    <x v="1"/>
    <x v="1"/>
    <x v="1"/>
  </r>
  <r>
    <x v="5"/>
    <n v="1185732"/>
    <d v="2021-02-12T00:00:00"/>
    <x v="0"/>
    <x v="47"/>
    <s v="Boston"/>
    <x v="1"/>
    <n v="33"/>
    <n v="72"/>
    <n v="2376"/>
    <n v="1116.72"/>
    <n v="0.47000000000000003"/>
    <x v="1"/>
    <x v="1"/>
    <x v="1"/>
  </r>
  <r>
    <x v="5"/>
    <n v="1185732"/>
    <d v="2021-02-12T00:00:00"/>
    <x v="0"/>
    <x v="47"/>
    <s v="Boston"/>
    <x v="2"/>
    <n v="25"/>
    <n v="85"/>
    <n v="2125"/>
    <n v="849.99999999999989"/>
    <n v="0.39999999999999997"/>
    <x v="1"/>
    <x v="1"/>
    <x v="1"/>
  </r>
  <r>
    <x v="5"/>
    <n v="1185732"/>
    <d v="2021-02-12T00:00:00"/>
    <x v="0"/>
    <x v="48"/>
    <s v="Burlington"/>
    <x v="3"/>
    <n v="30"/>
    <n v="48"/>
    <n v="1440"/>
    <n v="547.20000000000005"/>
    <n v="0.38"/>
    <x v="1"/>
    <x v="1"/>
    <x v="1"/>
  </r>
  <r>
    <x v="5"/>
    <n v="1185732"/>
    <d v="2021-02-12T00:00:00"/>
    <x v="0"/>
    <x v="48"/>
    <s v="Burlington"/>
    <x v="4"/>
    <n v="36"/>
    <n v="68"/>
    <n v="2448"/>
    <n v="954.71999999999991"/>
    <n v="0.38999999999999996"/>
    <x v="1"/>
    <x v="1"/>
    <x v="1"/>
  </r>
  <r>
    <x v="5"/>
    <n v="1185732"/>
    <d v="2021-02-12T00:00:00"/>
    <x v="0"/>
    <x v="48"/>
    <s v="Burlington"/>
    <x v="5"/>
    <n v="35"/>
    <n v="107"/>
    <n v="3745"/>
    <n v="1760.1499999999999"/>
    <n v="0.47"/>
    <x v="1"/>
    <x v="1"/>
    <x v="1"/>
  </r>
  <r>
    <x v="5"/>
    <n v="1185732"/>
    <d v="2021-03-10T00:00:00"/>
    <x v="0"/>
    <x v="48"/>
    <s v="Burlington"/>
    <x v="0"/>
    <n v="35"/>
    <n v="185"/>
    <n v="6475"/>
    <n v="3172.75"/>
    <n v="0.49"/>
    <x v="1"/>
    <x v="2"/>
    <x v="1"/>
  </r>
  <r>
    <x v="5"/>
    <n v="1185732"/>
    <d v="2021-03-10T00:00:00"/>
    <x v="0"/>
    <x v="48"/>
    <s v="Burlington"/>
    <x v="1"/>
    <n v="36"/>
    <n v="80"/>
    <n v="2880"/>
    <n v="1440"/>
    <n v="0.5"/>
    <x v="1"/>
    <x v="2"/>
    <x v="1"/>
  </r>
  <r>
    <x v="5"/>
    <n v="1185732"/>
    <d v="2021-03-10T00:00:00"/>
    <x v="0"/>
    <x v="48"/>
    <s v="Burlington"/>
    <x v="2"/>
    <n v="23"/>
    <n v="85"/>
    <n v="1955"/>
    <n v="742.9"/>
    <n v="0.38"/>
    <x v="1"/>
    <x v="2"/>
    <x v="1"/>
  </r>
  <r>
    <x v="5"/>
    <n v="1185732"/>
    <d v="2021-03-10T00:00:00"/>
    <x v="0"/>
    <x v="48"/>
    <s v="Burlington"/>
    <x v="3"/>
    <n v="30"/>
    <n v="39"/>
    <n v="1170"/>
    <n v="467.99999999999994"/>
    <n v="0.39999999999999997"/>
    <x v="1"/>
    <x v="2"/>
    <x v="1"/>
  </r>
  <r>
    <x v="5"/>
    <n v="1185732"/>
    <d v="2021-03-10T00:00:00"/>
    <x v="0"/>
    <x v="48"/>
    <s v="Burlington"/>
    <x v="4"/>
    <n v="36"/>
    <n v="56"/>
    <n v="2016"/>
    <n v="786.2399999999999"/>
    <n v="0.38999999999999996"/>
    <x v="1"/>
    <x v="2"/>
    <x v="1"/>
  </r>
  <r>
    <x v="5"/>
    <n v="1185732"/>
    <d v="2021-03-10T00:00:00"/>
    <x v="0"/>
    <x v="48"/>
    <s v="Burlington"/>
    <x v="5"/>
    <n v="29"/>
    <n v="96"/>
    <n v="2784"/>
    <n v="1280.6399999999999"/>
    <n v="0.45999999999999996"/>
    <x v="1"/>
    <x v="2"/>
    <x v="1"/>
  </r>
  <r>
    <x v="5"/>
    <n v="1185732"/>
    <d v="2021-04-11T00:00:00"/>
    <x v="0"/>
    <x v="48"/>
    <s v="Burlington"/>
    <x v="0"/>
    <n v="30"/>
    <n v="168"/>
    <n v="5040"/>
    <n v="2620.8000000000002"/>
    <n v="0.52"/>
    <x v="1"/>
    <x v="3"/>
    <x v="1"/>
  </r>
  <r>
    <x v="5"/>
    <n v="1185732"/>
    <d v="2021-04-11T00:00:00"/>
    <x v="0"/>
    <x v="48"/>
    <s v="Burlington"/>
    <x v="1"/>
    <n v="35"/>
    <n v="68"/>
    <n v="2380"/>
    <n v="1118.6000000000001"/>
    <n v="0.47000000000000003"/>
    <x v="1"/>
    <x v="3"/>
    <x v="1"/>
  </r>
  <r>
    <x v="5"/>
    <n v="1185732"/>
    <d v="2021-04-11T00:00:00"/>
    <x v="0"/>
    <x v="48"/>
    <s v="Burlington"/>
    <x v="2"/>
    <n v="25"/>
    <n v="74"/>
    <n v="1850"/>
    <n v="777"/>
    <n v="0.42"/>
    <x v="1"/>
    <x v="3"/>
    <x v="1"/>
  </r>
  <r>
    <x v="5"/>
    <n v="1185732"/>
    <d v="2021-04-11T00:00:00"/>
    <x v="0"/>
    <x v="48"/>
    <s v="Burlington"/>
    <x v="3"/>
    <n v="30"/>
    <n v="50"/>
    <n v="1500"/>
    <n v="600"/>
    <n v="0.39999999999999997"/>
    <x v="1"/>
    <x v="3"/>
    <x v="1"/>
  </r>
  <r>
    <x v="5"/>
    <n v="1185732"/>
    <d v="2021-04-11T00:00:00"/>
    <x v="0"/>
    <x v="48"/>
    <s v="Burlington"/>
    <x v="4"/>
    <n v="41"/>
    <n v="53"/>
    <n v="2173"/>
    <n v="912.66"/>
    <n v="0.42"/>
    <x v="1"/>
    <x v="3"/>
    <x v="1"/>
  </r>
  <r>
    <x v="5"/>
    <n v="1185732"/>
    <d v="2021-04-11T00:00:00"/>
    <x v="0"/>
    <x v="48"/>
    <s v="Burlington"/>
    <x v="5"/>
    <n v="36"/>
    <n v="90"/>
    <n v="3240"/>
    <n v="1425.6"/>
    <n v="0.43999999999999995"/>
    <x v="1"/>
    <x v="3"/>
    <x v="1"/>
  </r>
  <r>
    <x v="5"/>
    <n v="1185732"/>
    <d v="2021-05-10T00:00:00"/>
    <x v="0"/>
    <x v="48"/>
    <s v="Burlington"/>
    <x v="0"/>
    <n v="48"/>
    <n v="177"/>
    <n v="8496"/>
    <n v="4332.96"/>
    <n v="0.51"/>
    <x v="1"/>
    <x v="4"/>
    <x v="1"/>
  </r>
  <r>
    <x v="5"/>
    <n v="1185732"/>
    <d v="2021-05-10T00:00:00"/>
    <x v="0"/>
    <x v="48"/>
    <s v="Burlington"/>
    <x v="1"/>
    <n v="41"/>
    <n v="94"/>
    <n v="3854"/>
    <n v="1965.54"/>
    <n v="0.51"/>
    <x v="1"/>
    <x v="4"/>
    <x v="1"/>
  </r>
  <r>
    <x v="5"/>
    <n v="1185732"/>
    <d v="2021-05-10T00:00:00"/>
    <x v="0"/>
    <x v="48"/>
    <s v="Burlington"/>
    <x v="2"/>
    <n v="37"/>
    <n v="96"/>
    <n v="3552"/>
    <n v="1314.24"/>
    <n v="0.37"/>
    <x v="1"/>
    <x v="4"/>
    <x v="1"/>
  </r>
  <r>
    <x v="5"/>
    <n v="1185732"/>
    <d v="2021-05-10T00:00:00"/>
    <x v="0"/>
    <x v="48"/>
    <s v="Burlington"/>
    <x v="3"/>
    <n v="40"/>
    <n v="83"/>
    <n v="3320"/>
    <n v="1328"/>
    <n v="0.39999999999999997"/>
    <x v="1"/>
    <x v="4"/>
    <x v="1"/>
  </r>
  <r>
    <x v="5"/>
    <n v="1185732"/>
    <d v="2021-05-10T00:00:00"/>
    <x v="0"/>
    <x v="48"/>
    <s v="Burlington"/>
    <x v="4"/>
    <n v="46"/>
    <n v="91"/>
    <n v="4186"/>
    <n v="1716.26"/>
    <n v="0.41"/>
    <x v="1"/>
    <x v="4"/>
    <x v="1"/>
  </r>
  <r>
    <x v="5"/>
    <n v="1185732"/>
    <d v="2021-05-10T00:00:00"/>
    <x v="0"/>
    <x v="48"/>
    <s v="Burlington"/>
    <x v="5"/>
    <n v="47"/>
    <n v="120"/>
    <n v="5640"/>
    <n v="2594.3999999999996"/>
    <n v="0.45999999999999996"/>
    <x v="1"/>
    <x v="4"/>
    <x v="1"/>
  </r>
  <r>
    <x v="5"/>
    <n v="1185732"/>
    <d v="2021-06-12T00:00:00"/>
    <x v="0"/>
    <x v="48"/>
    <s v="Burlington"/>
    <x v="0"/>
    <n v="47"/>
    <n v="195"/>
    <n v="9165"/>
    <n v="4490.8500000000004"/>
    <n v="0.49"/>
    <x v="1"/>
    <x v="11"/>
    <x v="1"/>
  </r>
  <r>
    <x v="5"/>
    <n v="1185732"/>
    <d v="2021-06-12T00:00:00"/>
    <x v="0"/>
    <x v="48"/>
    <s v="Burlington"/>
    <x v="1"/>
    <n v="44"/>
    <n v="120"/>
    <n v="5280"/>
    <n v="2640"/>
    <n v="0.5"/>
    <x v="1"/>
    <x v="11"/>
    <x v="1"/>
  </r>
  <r>
    <x v="5"/>
    <n v="1185732"/>
    <d v="2021-06-12T00:00:00"/>
    <x v="0"/>
    <x v="48"/>
    <s v="Burlington"/>
    <x v="2"/>
    <n v="35"/>
    <n v="104"/>
    <n v="3640"/>
    <n v="1419.6"/>
    <n v="0.38999999999999996"/>
    <x v="1"/>
    <x v="11"/>
    <x v="1"/>
  </r>
  <r>
    <x v="5"/>
    <n v="1185732"/>
    <d v="2021-06-12T00:00:00"/>
    <x v="0"/>
    <x v="48"/>
    <s v="Burlington"/>
    <x v="3"/>
    <n v="38"/>
    <n v="102"/>
    <n v="3876"/>
    <n v="1550.3999999999999"/>
    <n v="0.39999999999999997"/>
    <x v="1"/>
    <x v="11"/>
    <x v="1"/>
  </r>
  <r>
    <x v="5"/>
    <n v="1185732"/>
    <d v="2021-06-12T00:00:00"/>
    <x v="0"/>
    <x v="48"/>
    <s v="Burlington"/>
    <x v="4"/>
    <n v="44"/>
    <n v="105"/>
    <n v="4620"/>
    <n v="1894.1999999999998"/>
    <n v="0.41"/>
    <x v="1"/>
    <x v="11"/>
    <x v="1"/>
  </r>
  <r>
    <x v="5"/>
    <n v="1185732"/>
    <d v="2021-06-12T00:00:00"/>
    <x v="0"/>
    <x v="48"/>
    <s v="Burlington"/>
    <x v="5"/>
    <n v="49"/>
    <n v="158"/>
    <n v="7742"/>
    <n v="3483.8999999999996"/>
    <n v="0.44999999999999996"/>
    <x v="1"/>
    <x v="11"/>
    <x v="1"/>
  </r>
  <r>
    <x v="5"/>
    <n v="1185732"/>
    <d v="2021-07-10T00:00:00"/>
    <x v="0"/>
    <x v="48"/>
    <s v="Burlington"/>
    <x v="0"/>
    <n v="45"/>
    <n v="209"/>
    <n v="9405"/>
    <n v="4890.6000000000004"/>
    <n v="0.52"/>
    <x v="1"/>
    <x v="5"/>
    <x v="1"/>
  </r>
  <r>
    <x v="5"/>
    <n v="1185732"/>
    <d v="2021-07-10T00:00:00"/>
    <x v="0"/>
    <x v="48"/>
    <s v="Burlington"/>
    <x v="1"/>
    <n v="42"/>
    <n v="145"/>
    <n v="6090"/>
    <n v="3045"/>
    <n v="0.5"/>
    <x v="1"/>
    <x v="5"/>
    <x v="1"/>
  </r>
  <r>
    <x v="5"/>
    <n v="1185732"/>
    <d v="2021-07-10T00:00:00"/>
    <x v="0"/>
    <x v="48"/>
    <s v="Burlington"/>
    <x v="2"/>
    <n v="33"/>
    <n v="109"/>
    <n v="3597"/>
    <n v="1330.8899999999999"/>
    <n v="0.37"/>
    <x v="1"/>
    <x v="5"/>
    <x v="1"/>
  </r>
  <r>
    <x v="5"/>
    <n v="1185732"/>
    <d v="2021-07-10T00:00:00"/>
    <x v="0"/>
    <x v="48"/>
    <s v="Burlington"/>
    <x v="3"/>
    <n v="36"/>
    <n v="96"/>
    <n v="3456"/>
    <n v="1451.52"/>
    <n v="0.42"/>
    <x v="1"/>
    <x v="5"/>
    <x v="1"/>
  </r>
  <r>
    <x v="5"/>
    <n v="1185732"/>
    <d v="2021-07-10T00:00:00"/>
    <x v="0"/>
    <x v="48"/>
    <s v="Burlington"/>
    <x v="4"/>
    <n v="39"/>
    <n v="114"/>
    <n v="4446"/>
    <n v="1689.48"/>
    <n v="0.38"/>
    <x v="1"/>
    <x v="5"/>
    <x v="1"/>
  </r>
  <r>
    <x v="5"/>
    <n v="1185732"/>
    <d v="2021-07-10T00:00:00"/>
    <x v="0"/>
    <x v="48"/>
    <s v="Burlington"/>
    <x v="5"/>
    <n v="49"/>
    <n v="175"/>
    <n v="8575"/>
    <n v="4030.2499999999995"/>
    <n v="0.47"/>
    <x v="1"/>
    <x v="5"/>
    <x v="1"/>
  </r>
  <r>
    <x v="5"/>
    <n v="1185732"/>
    <d v="2021-08-11T00:00:00"/>
    <x v="0"/>
    <x v="48"/>
    <s v="Burlington"/>
    <x v="0"/>
    <n v="42"/>
    <n v="215"/>
    <n v="9030"/>
    <n v="4605.3"/>
    <n v="0.51"/>
    <x v="1"/>
    <x v="6"/>
    <x v="1"/>
  </r>
  <r>
    <x v="5"/>
    <n v="1185732"/>
    <d v="2021-08-11T00:00:00"/>
    <x v="0"/>
    <x v="48"/>
    <s v="Burlington"/>
    <x v="1"/>
    <n v="43"/>
    <n v="149"/>
    <n v="6407"/>
    <n v="3331.6400000000003"/>
    <n v="0.52"/>
    <x v="1"/>
    <x v="6"/>
    <x v="1"/>
  </r>
  <r>
    <x v="5"/>
    <n v="1185732"/>
    <d v="2021-08-11T00:00:00"/>
    <x v="0"/>
    <x v="48"/>
    <s v="Burlington"/>
    <x v="2"/>
    <n v="34"/>
    <n v="116"/>
    <n v="3944"/>
    <n v="1538.1599999999999"/>
    <n v="0.38999999999999996"/>
    <x v="1"/>
    <x v="6"/>
    <x v="1"/>
  </r>
  <r>
    <x v="5"/>
    <n v="1185732"/>
    <d v="2021-08-11T00:00:00"/>
    <x v="0"/>
    <x v="48"/>
    <s v="Burlington"/>
    <x v="3"/>
    <n v="40"/>
    <n v="85"/>
    <n v="3400"/>
    <n v="1428"/>
    <n v="0.42"/>
    <x v="1"/>
    <x v="6"/>
    <x v="1"/>
  </r>
  <r>
    <x v="5"/>
    <n v="1185732"/>
    <d v="2021-08-11T00:00:00"/>
    <x v="0"/>
    <x v="48"/>
    <s v="Burlington"/>
    <x v="4"/>
    <n v="43"/>
    <n v="72"/>
    <n v="3096"/>
    <n v="1207.4399999999998"/>
    <n v="0.38999999999999996"/>
    <x v="1"/>
    <x v="6"/>
    <x v="1"/>
  </r>
  <r>
    <x v="5"/>
    <n v="1185732"/>
    <d v="2021-08-11T00:00:00"/>
    <x v="0"/>
    <x v="48"/>
    <s v="Burlington"/>
    <x v="5"/>
    <n v="44"/>
    <n v="136"/>
    <n v="5984"/>
    <n v="2573.1199999999994"/>
    <n v="0.42999999999999994"/>
    <x v="1"/>
    <x v="6"/>
    <x v="1"/>
  </r>
  <r>
    <x v="5"/>
    <n v="1185732"/>
    <d v="2021-09-10T00:00:00"/>
    <x v="0"/>
    <x v="48"/>
    <s v="Burlington"/>
    <x v="0"/>
    <n v="44"/>
    <n v="179"/>
    <n v="7876"/>
    <n v="3859.24"/>
    <n v="0.49"/>
    <x v="1"/>
    <x v="7"/>
    <x v="1"/>
  </r>
  <r>
    <x v="5"/>
    <n v="1185732"/>
    <d v="2021-09-10T00:00:00"/>
    <x v="0"/>
    <x v="48"/>
    <s v="Burlington"/>
    <x v="1"/>
    <n v="42"/>
    <n v="111"/>
    <n v="4662"/>
    <n v="2377.62"/>
    <n v="0.51"/>
    <x v="1"/>
    <x v="7"/>
    <x v="1"/>
  </r>
  <r>
    <x v="5"/>
    <n v="1185732"/>
    <d v="2021-09-10T00:00:00"/>
    <x v="0"/>
    <x v="48"/>
    <s v="Burlington"/>
    <x v="2"/>
    <n v="40"/>
    <n v="72"/>
    <n v="2880"/>
    <n v="1209.5999999999999"/>
    <n v="0.42"/>
    <x v="1"/>
    <x v="7"/>
    <x v="1"/>
  </r>
  <r>
    <x v="5"/>
    <n v="1185732"/>
    <d v="2021-09-10T00:00:00"/>
    <x v="0"/>
    <x v="48"/>
    <s v="Burlington"/>
    <x v="3"/>
    <n v="35"/>
    <n v="66"/>
    <n v="2310"/>
    <n v="923.99999999999989"/>
    <n v="0.39999999999999997"/>
    <x v="1"/>
    <x v="7"/>
    <x v="1"/>
  </r>
  <r>
    <x v="5"/>
    <n v="1185732"/>
    <d v="2021-09-10T00:00:00"/>
    <x v="0"/>
    <x v="48"/>
    <s v="Burlington"/>
    <x v="4"/>
    <n v="48"/>
    <n v="68"/>
    <n v="3264"/>
    <n v="1207.68"/>
    <n v="0.37"/>
    <x v="1"/>
    <x v="7"/>
    <x v="1"/>
  </r>
  <r>
    <x v="5"/>
    <n v="1185732"/>
    <d v="2021-09-10T00:00:00"/>
    <x v="0"/>
    <x v="48"/>
    <s v="Burlington"/>
    <x v="5"/>
    <n v="45"/>
    <n v="93"/>
    <n v="4185"/>
    <n v="1925.1"/>
    <n v="0.45999999999999996"/>
    <x v="1"/>
    <x v="7"/>
    <x v="1"/>
  </r>
  <r>
    <x v="5"/>
    <n v="1185732"/>
    <d v="2021-10-12T00:00:00"/>
    <x v="0"/>
    <x v="48"/>
    <s v="Burlington"/>
    <x v="0"/>
    <n v="44"/>
    <n v="157"/>
    <n v="6908"/>
    <n v="3246.76"/>
    <n v="0.47000000000000003"/>
    <x v="1"/>
    <x v="8"/>
    <x v="1"/>
  </r>
  <r>
    <x v="5"/>
    <n v="1185732"/>
    <d v="2021-10-12T00:00:00"/>
    <x v="0"/>
    <x v="48"/>
    <s v="Burlington"/>
    <x v="1"/>
    <n v="44"/>
    <n v="99"/>
    <n v="4356"/>
    <n v="2134.44"/>
    <n v="0.49"/>
    <x v="1"/>
    <x v="8"/>
    <x v="1"/>
  </r>
  <r>
    <x v="5"/>
    <n v="1185732"/>
    <d v="2021-10-12T00:00:00"/>
    <x v="0"/>
    <x v="48"/>
    <s v="Burlington"/>
    <x v="2"/>
    <n v="40"/>
    <n v="66"/>
    <n v="2640"/>
    <n v="976.8"/>
    <n v="0.37"/>
    <x v="1"/>
    <x v="8"/>
    <x v="1"/>
  </r>
  <r>
    <x v="5"/>
    <n v="1185732"/>
    <d v="2021-10-12T00:00:00"/>
    <x v="0"/>
    <x v="48"/>
    <s v="Burlington"/>
    <x v="3"/>
    <n v="46"/>
    <n v="61"/>
    <n v="2806"/>
    <n v="1038.22"/>
    <n v="0.37"/>
    <x v="1"/>
    <x v="8"/>
    <x v="1"/>
  </r>
  <r>
    <x v="5"/>
    <n v="1185732"/>
    <d v="2021-10-12T00:00:00"/>
    <x v="0"/>
    <x v="48"/>
    <s v="Burlington"/>
    <x v="4"/>
    <n v="55"/>
    <n v="58"/>
    <n v="3190"/>
    <n v="1180.3"/>
    <n v="0.37"/>
    <x v="1"/>
    <x v="8"/>
    <x v="1"/>
  </r>
  <r>
    <x v="3"/>
    <n v="1185732"/>
    <d v="2021-10-12T00:00:00"/>
    <x v="0"/>
    <x v="48"/>
    <s v="Burlington"/>
    <x v="5"/>
    <n v="54"/>
    <n v="90"/>
    <n v="4860"/>
    <n v="2235.6"/>
    <n v="0.45999999999999996"/>
    <x v="1"/>
    <x v="8"/>
    <x v="1"/>
  </r>
  <r>
    <x v="3"/>
    <n v="1185732"/>
    <d v="2021-11-11T00:00:00"/>
    <x v="0"/>
    <x v="48"/>
    <s v="Burlington"/>
    <x v="0"/>
    <n v="54"/>
    <n v="140"/>
    <n v="7560"/>
    <n v="3780"/>
    <n v="0.5"/>
    <x v="1"/>
    <x v="9"/>
    <x v="1"/>
  </r>
  <r>
    <x v="3"/>
    <n v="1185732"/>
    <d v="2021-11-11T00:00:00"/>
    <x v="0"/>
    <x v="48"/>
    <s v="Burlington"/>
    <x v="1"/>
    <n v="47"/>
    <n v="98"/>
    <n v="4606"/>
    <n v="2256.94"/>
    <n v="0.49"/>
    <x v="1"/>
    <x v="9"/>
    <x v="1"/>
  </r>
  <r>
    <x v="3"/>
    <n v="1185732"/>
    <d v="2021-11-11T00:00:00"/>
    <x v="0"/>
    <x v="48"/>
    <s v="Burlington"/>
    <x v="2"/>
    <n v="46"/>
    <n v="102"/>
    <n v="4692"/>
    <n v="1736.04"/>
    <n v="0.37"/>
    <x v="1"/>
    <x v="9"/>
    <x v="1"/>
  </r>
  <r>
    <x v="5"/>
    <n v="1185732"/>
    <d v="2021-11-11T00:00:00"/>
    <x v="0"/>
    <x v="48"/>
    <s v="Burlington"/>
    <x v="3"/>
    <n v="42"/>
    <n v="96"/>
    <n v="4032"/>
    <n v="1572.4799999999998"/>
    <n v="0.38999999999999996"/>
    <x v="1"/>
    <x v="9"/>
    <x v="1"/>
  </r>
  <r>
    <x v="5"/>
    <n v="1185732"/>
    <d v="2021-11-11T00:00:00"/>
    <x v="0"/>
    <x v="48"/>
    <s v="Burlington"/>
    <x v="4"/>
    <n v="50"/>
    <n v="91"/>
    <n v="4550"/>
    <n v="1774.4999999999998"/>
    <n v="0.38999999999999996"/>
    <x v="1"/>
    <x v="9"/>
    <x v="1"/>
  </r>
  <r>
    <x v="5"/>
    <n v="1185732"/>
    <d v="2021-11-11T00:00:00"/>
    <x v="0"/>
    <x v="48"/>
    <s v="Burlington"/>
    <x v="5"/>
    <n v="57"/>
    <n v="128"/>
    <n v="7296"/>
    <n v="3429.12"/>
    <n v="0.47"/>
    <x v="1"/>
    <x v="9"/>
    <x v="1"/>
  </r>
  <r>
    <x v="5"/>
    <n v="1185732"/>
    <d v="2021-12-10T00:00:00"/>
    <x v="0"/>
    <x v="48"/>
    <s v="Burlington"/>
    <x v="0"/>
    <n v="48"/>
    <n v="186"/>
    <n v="8928"/>
    <n v="4285.4399999999996"/>
    <n v="0.48"/>
    <x v="1"/>
    <x v="10"/>
    <x v="1"/>
  </r>
  <r>
    <x v="5"/>
    <n v="1185732"/>
    <d v="2021-12-10T00:00:00"/>
    <x v="0"/>
    <x v="48"/>
    <s v="Burlington"/>
    <x v="1"/>
    <n v="41"/>
    <n v="132"/>
    <n v="5412"/>
    <n v="2760.12"/>
    <n v="0.51"/>
    <x v="1"/>
    <x v="10"/>
    <x v="1"/>
  </r>
  <r>
    <x v="5"/>
    <n v="1185732"/>
    <d v="2021-12-10T00:00:00"/>
    <x v="0"/>
    <x v="48"/>
    <s v="Burlington"/>
    <x v="2"/>
    <n v="44"/>
    <n v="131"/>
    <n v="5764"/>
    <n v="2305.6"/>
    <n v="0.39999999999999997"/>
    <x v="1"/>
    <x v="10"/>
    <x v="1"/>
  </r>
  <r>
    <x v="5"/>
    <n v="1185732"/>
    <d v="2021-12-10T00:00:00"/>
    <x v="0"/>
    <x v="48"/>
    <s v="Burlington"/>
    <x v="3"/>
    <n v="44"/>
    <n v="101"/>
    <n v="4444"/>
    <n v="1866.48"/>
    <n v="0.42"/>
    <x v="1"/>
    <x v="10"/>
    <x v="1"/>
  </r>
  <r>
    <x v="5"/>
    <n v="1185732"/>
    <d v="2021-12-10T00:00:00"/>
    <x v="0"/>
    <x v="48"/>
    <s v="Burlington"/>
    <x v="4"/>
    <n v="48"/>
    <n v="104"/>
    <n v="4992"/>
    <n v="2096.64"/>
    <n v="0.42"/>
    <x v="1"/>
    <x v="10"/>
    <x v="1"/>
  </r>
  <r>
    <x v="5"/>
    <n v="1185732"/>
    <d v="2021-12-10T00:00:00"/>
    <x v="0"/>
    <x v="48"/>
    <s v="Burlington"/>
    <x v="5"/>
    <n v="60"/>
    <n v="145"/>
    <n v="8700"/>
    <n v="4088.9999999999995"/>
    <n v="0.47"/>
    <x v="1"/>
    <x v="10"/>
    <x v="1"/>
  </r>
  <r>
    <x v="5"/>
    <n v="1185732"/>
    <d v="2021-01-21T00:00:00"/>
    <x v="0"/>
    <x v="48"/>
    <s v="Burlington"/>
    <x v="0"/>
    <n v="34"/>
    <n v="173"/>
    <n v="5882"/>
    <n v="2529.2600000000002"/>
    <n v="0.43000000000000005"/>
    <x v="1"/>
    <x v="0"/>
    <x v="1"/>
  </r>
  <r>
    <x v="5"/>
    <n v="1185732"/>
    <d v="2021-01-21T00:00:00"/>
    <x v="0"/>
    <x v="48"/>
    <s v="Burlington"/>
    <x v="1"/>
    <n v="39"/>
    <n v="111"/>
    <n v="4329"/>
    <n v="1861.4700000000003"/>
    <n v="0.43000000000000005"/>
    <x v="1"/>
    <x v="0"/>
    <x v="1"/>
  </r>
  <r>
    <x v="5"/>
    <n v="1185732"/>
    <d v="2021-01-21T00:00:00"/>
    <x v="0"/>
    <x v="48"/>
    <s v="Burlington"/>
    <x v="2"/>
    <n v="28"/>
    <n v="101"/>
    <n v="2828"/>
    <n v="1018.0799999999999"/>
    <n v="0.36"/>
    <x v="1"/>
    <x v="0"/>
    <x v="1"/>
  </r>
  <r>
    <x v="5"/>
    <n v="1185732"/>
    <d v="2021-01-21T00:00:00"/>
    <x v="0"/>
    <x v="48"/>
    <s v="Burlington"/>
    <x v="3"/>
    <n v="36"/>
    <n v="60"/>
    <n v="2160"/>
    <n v="691.2"/>
    <n v="0.32"/>
    <x v="1"/>
    <x v="0"/>
    <x v="1"/>
  </r>
  <r>
    <x v="5"/>
    <n v="1185732"/>
    <d v="2021-01-21T00:00:00"/>
    <x v="0"/>
    <x v="48"/>
    <s v="Burlington"/>
    <x v="4"/>
    <n v="43"/>
    <n v="74"/>
    <n v="3182"/>
    <n v="1050.06"/>
    <n v="0.32999999999999996"/>
    <x v="1"/>
    <x v="0"/>
    <x v="1"/>
  </r>
  <r>
    <x v="5"/>
    <n v="1185732"/>
    <d v="2021-01-21T00:00:00"/>
    <x v="0"/>
    <x v="48"/>
    <s v="Burlington"/>
    <x v="5"/>
    <n v="35"/>
    <n v="101"/>
    <n v="3535"/>
    <n v="1413.9999999999998"/>
    <n v="0.39999999999999997"/>
    <x v="1"/>
    <x v="0"/>
    <x v="1"/>
  </r>
  <r>
    <x v="5"/>
    <n v="1185732"/>
    <d v="2021-02-19T00:00:00"/>
    <x v="0"/>
    <x v="48"/>
    <s v="Burlington"/>
    <x v="0"/>
    <n v="34"/>
    <n v="186"/>
    <n v="6324"/>
    <n v="2782.56"/>
    <n v="0.44"/>
    <x v="1"/>
    <x v="1"/>
    <x v="1"/>
  </r>
  <r>
    <x v="5"/>
    <n v="1185732"/>
    <d v="2021-02-19T00:00:00"/>
    <x v="0"/>
    <x v="48"/>
    <s v="Burlington"/>
    <x v="1"/>
    <n v="37"/>
    <n v="85"/>
    <n v="3145"/>
    <n v="1352.3500000000001"/>
    <n v="0.43000000000000005"/>
    <x v="1"/>
    <x v="1"/>
    <x v="1"/>
  </r>
  <r>
    <x v="5"/>
    <n v="1185732"/>
    <d v="2021-02-19T00:00:00"/>
    <x v="0"/>
    <x v="48"/>
    <s v="Burlington"/>
    <x v="2"/>
    <n v="31"/>
    <n v="96"/>
    <n v="2976"/>
    <n v="1011.8399999999999"/>
    <n v="0.33999999999999997"/>
    <x v="1"/>
    <x v="1"/>
    <x v="1"/>
  </r>
  <r>
    <x v="5"/>
    <n v="1185732"/>
    <d v="2021-02-19T00:00:00"/>
    <x v="0"/>
    <x v="49"/>
    <s v="Manchester"/>
    <x v="3"/>
    <n v="31"/>
    <n v="68"/>
    <n v="2108"/>
    <n v="716.71999999999991"/>
    <n v="0.33999999999999997"/>
    <x v="1"/>
    <x v="1"/>
    <x v="1"/>
  </r>
  <r>
    <x v="5"/>
    <n v="1185732"/>
    <d v="2021-02-19T00:00:00"/>
    <x v="0"/>
    <x v="49"/>
    <s v="Manchester"/>
    <x v="4"/>
    <n v="41"/>
    <n v="96"/>
    <n v="3936"/>
    <n v="1298.8799999999999"/>
    <n v="0.32999999999999996"/>
    <x v="1"/>
    <x v="1"/>
    <x v="1"/>
  </r>
  <r>
    <x v="5"/>
    <n v="1185732"/>
    <d v="2021-02-19T00:00:00"/>
    <x v="0"/>
    <x v="49"/>
    <s v="Manchester"/>
    <x v="5"/>
    <n v="36"/>
    <n v="124"/>
    <n v="4464"/>
    <n v="1785.6"/>
    <n v="0.39999999999999997"/>
    <x v="1"/>
    <x v="1"/>
    <x v="1"/>
  </r>
  <r>
    <x v="5"/>
    <n v="1185732"/>
    <d v="2021-03-17T00:00:00"/>
    <x v="0"/>
    <x v="49"/>
    <s v="Manchester"/>
    <x v="0"/>
    <n v="39"/>
    <n v="188"/>
    <n v="7332"/>
    <n v="3372.7200000000003"/>
    <n v="0.46"/>
    <x v="1"/>
    <x v="2"/>
    <x v="1"/>
  </r>
  <r>
    <x v="5"/>
    <n v="1185732"/>
    <d v="2021-03-17T00:00:00"/>
    <x v="0"/>
    <x v="49"/>
    <s v="Manchester"/>
    <x v="1"/>
    <n v="36"/>
    <n v="88"/>
    <n v="3168"/>
    <n v="1457.28"/>
    <n v="0.46"/>
    <x v="1"/>
    <x v="2"/>
    <x v="1"/>
  </r>
  <r>
    <x v="5"/>
    <n v="1185732"/>
    <d v="2021-03-17T00:00:00"/>
    <x v="0"/>
    <x v="49"/>
    <s v="Manchester"/>
    <x v="2"/>
    <n v="32"/>
    <n v="105"/>
    <n v="3360"/>
    <n v="1142.3999999999999"/>
    <n v="0.33999999999999997"/>
    <x v="1"/>
    <x v="2"/>
    <x v="1"/>
  </r>
  <r>
    <x v="5"/>
    <n v="1185732"/>
    <d v="2021-03-17T00:00:00"/>
    <x v="0"/>
    <x v="49"/>
    <s v="Manchester"/>
    <x v="3"/>
    <n v="33"/>
    <n v="45"/>
    <n v="1485"/>
    <n v="549.45000000000005"/>
    <n v="0.37"/>
    <x v="1"/>
    <x v="2"/>
    <x v="1"/>
  </r>
  <r>
    <x v="5"/>
    <n v="1185732"/>
    <d v="2021-03-17T00:00:00"/>
    <x v="0"/>
    <x v="49"/>
    <s v="Manchester"/>
    <x v="4"/>
    <n v="47"/>
    <n v="60"/>
    <n v="2820"/>
    <n v="930.59999999999991"/>
    <n v="0.32999999999999996"/>
    <x v="1"/>
    <x v="2"/>
    <x v="1"/>
  </r>
  <r>
    <x v="5"/>
    <n v="1185732"/>
    <d v="2021-03-17T00:00:00"/>
    <x v="0"/>
    <x v="49"/>
    <s v="Manchester"/>
    <x v="5"/>
    <n v="36"/>
    <n v="99"/>
    <n v="3564"/>
    <n v="1354.32"/>
    <n v="0.38"/>
    <x v="1"/>
    <x v="2"/>
    <x v="1"/>
  </r>
  <r>
    <x v="5"/>
    <n v="1185732"/>
    <d v="2021-04-18T00:00:00"/>
    <x v="0"/>
    <x v="49"/>
    <s v="Manchester"/>
    <x v="0"/>
    <n v="33"/>
    <n v="187"/>
    <n v="6171"/>
    <n v="2591.8200000000002"/>
    <n v="0.42000000000000004"/>
    <x v="1"/>
    <x v="3"/>
    <x v="1"/>
  </r>
  <r>
    <x v="5"/>
    <n v="1185732"/>
    <d v="2021-04-18T00:00:00"/>
    <x v="0"/>
    <x v="49"/>
    <s v="Manchester"/>
    <x v="1"/>
    <n v="38"/>
    <n v="85"/>
    <n v="3230"/>
    <n v="1356.6000000000001"/>
    <n v="0.42000000000000004"/>
    <x v="1"/>
    <x v="3"/>
    <x v="1"/>
  </r>
  <r>
    <x v="5"/>
    <n v="1185732"/>
    <d v="2021-04-18T00:00:00"/>
    <x v="0"/>
    <x v="49"/>
    <s v="Manchester"/>
    <x v="2"/>
    <n v="26"/>
    <n v="80"/>
    <n v="2080"/>
    <n v="707.19999999999993"/>
    <n v="0.33999999999999997"/>
    <x v="1"/>
    <x v="3"/>
    <x v="1"/>
  </r>
  <r>
    <x v="5"/>
    <n v="1185732"/>
    <d v="2021-04-18T00:00:00"/>
    <x v="0"/>
    <x v="49"/>
    <s v="Manchester"/>
    <x v="3"/>
    <n v="35"/>
    <n v="53"/>
    <n v="1855"/>
    <n v="593.6"/>
    <n v="0.32"/>
    <x v="1"/>
    <x v="3"/>
    <x v="1"/>
  </r>
  <r>
    <x v="5"/>
    <n v="1185732"/>
    <d v="2021-04-18T00:00:00"/>
    <x v="0"/>
    <x v="49"/>
    <s v="Manchester"/>
    <x v="4"/>
    <n v="40"/>
    <n v="61"/>
    <n v="2440"/>
    <n v="805.19999999999993"/>
    <n v="0.32999999999999996"/>
    <x v="1"/>
    <x v="3"/>
    <x v="1"/>
  </r>
  <r>
    <x v="5"/>
    <n v="1185732"/>
    <d v="2021-04-18T00:00:00"/>
    <x v="0"/>
    <x v="49"/>
    <s v="Manchester"/>
    <x v="5"/>
    <n v="33"/>
    <n v="101"/>
    <n v="3333"/>
    <n v="1233.21"/>
    <n v="0.37"/>
    <x v="1"/>
    <x v="3"/>
    <x v="1"/>
  </r>
  <r>
    <x v="5"/>
    <n v="1185732"/>
    <d v="2021-05-17T00:00:00"/>
    <x v="0"/>
    <x v="49"/>
    <s v="Manchester"/>
    <x v="0"/>
    <n v="47"/>
    <n v="196"/>
    <n v="9212"/>
    <n v="3961.1600000000003"/>
    <n v="0.43000000000000005"/>
    <x v="1"/>
    <x v="4"/>
    <x v="1"/>
  </r>
  <r>
    <x v="5"/>
    <n v="1185732"/>
    <d v="2021-05-17T00:00:00"/>
    <x v="0"/>
    <x v="49"/>
    <s v="Manchester"/>
    <x v="1"/>
    <n v="40"/>
    <n v="93"/>
    <n v="3720"/>
    <n v="1599.6000000000001"/>
    <n v="0.43000000000000005"/>
    <x v="1"/>
    <x v="4"/>
    <x v="1"/>
  </r>
  <r>
    <x v="5"/>
    <n v="1185732"/>
    <d v="2021-05-17T00:00:00"/>
    <x v="0"/>
    <x v="49"/>
    <s v="Manchester"/>
    <x v="2"/>
    <n v="42"/>
    <n v="101"/>
    <n v="4242"/>
    <n v="1442.28"/>
    <n v="0.33999999999999997"/>
    <x v="1"/>
    <x v="4"/>
    <x v="1"/>
  </r>
  <r>
    <x v="5"/>
    <n v="1185732"/>
    <d v="2021-05-17T00:00:00"/>
    <x v="0"/>
    <x v="49"/>
    <s v="Manchester"/>
    <x v="3"/>
    <n v="41"/>
    <n v="91"/>
    <n v="3731"/>
    <n v="1268.54"/>
    <n v="0.33999999999999997"/>
    <x v="1"/>
    <x v="4"/>
    <x v="1"/>
  </r>
  <r>
    <x v="5"/>
    <n v="1185732"/>
    <d v="2021-05-17T00:00:00"/>
    <x v="0"/>
    <x v="49"/>
    <s v="Manchester"/>
    <x v="4"/>
    <n v="52"/>
    <n v="90"/>
    <n v="4680"/>
    <n v="1497.6000000000001"/>
    <n v="0.32"/>
    <x v="1"/>
    <x v="4"/>
    <x v="1"/>
  </r>
  <r>
    <x v="5"/>
    <n v="1185732"/>
    <d v="2021-05-17T00:00:00"/>
    <x v="0"/>
    <x v="49"/>
    <s v="Manchester"/>
    <x v="5"/>
    <n v="46"/>
    <n v="140"/>
    <n v="6440"/>
    <n v="2511.6"/>
    <n v="0.38999999999999996"/>
    <x v="1"/>
    <x v="4"/>
    <x v="1"/>
  </r>
  <r>
    <x v="5"/>
    <n v="1185732"/>
    <d v="2021-06-19T00:00:00"/>
    <x v="0"/>
    <x v="49"/>
    <s v="Manchester"/>
    <x v="0"/>
    <n v="44"/>
    <n v="216"/>
    <n v="9504"/>
    <n v="4371.84"/>
    <n v="0.46"/>
    <x v="1"/>
    <x v="11"/>
    <x v="1"/>
  </r>
  <r>
    <x v="5"/>
    <n v="1185732"/>
    <d v="2021-06-19T00:00:00"/>
    <x v="0"/>
    <x v="49"/>
    <s v="Manchester"/>
    <x v="1"/>
    <n v="40"/>
    <n v="140"/>
    <n v="5600"/>
    <n v="2632"/>
    <n v="0.47000000000000003"/>
    <x v="1"/>
    <x v="11"/>
    <x v="1"/>
  </r>
  <r>
    <x v="5"/>
    <n v="1185732"/>
    <d v="2021-06-19T00:00:00"/>
    <x v="0"/>
    <x v="49"/>
    <s v="Manchester"/>
    <x v="2"/>
    <n v="43"/>
    <n v="109"/>
    <n v="4687"/>
    <n v="1687.32"/>
    <n v="0.36"/>
    <x v="1"/>
    <x v="11"/>
    <x v="1"/>
  </r>
  <r>
    <x v="5"/>
    <n v="1185732"/>
    <d v="2021-06-19T00:00:00"/>
    <x v="0"/>
    <x v="49"/>
    <s v="Manchester"/>
    <x v="3"/>
    <n v="37"/>
    <n v="104"/>
    <n v="3848"/>
    <n v="1308.32"/>
    <n v="0.33999999999999997"/>
    <x v="1"/>
    <x v="11"/>
    <x v="1"/>
  </r>
  <r>
    <x v="5"/>
    <n v="1185732"/>
    <d v="2021-06-19T00:00:00"/>
    <x v="0"/>
    <x v="49"/>
    <s v="Manchester"/>
    <x v="4"/>
    <n v="47"/>
    <n v="114"/>
    <n v="5358"/>
    <n v="1982.46"/>
    <n v="0.37"/>
    <x v="1"/>
    <x v="11"/>
    <x v="1"/>
  </r>
  <r>
    <x v="5"/>
    <n v="1185732"/>
    <d v="2021-06-19T00:00:00"/>
    <x v="0"/>
    <x v="49"/>
    <s v="Manchester"/>
    <x v="5"/>
    <n v="50"/>
    <n v="162"/>
    <n v="8100"/>
    <n v="3402"/>
    <n v="0.42"/>
    <x v="1"/>
    <x v="11"/>
    <x v="1"/>
  </r>
  <r>
    <x v="5"/>
    <n v="1185732"/>
    <d v="2021-07-17T00:00:00"/>
    <x v="0"/>
    <x v="49"/>
    <s v="Manchester"/>
    <x v="0"/>
    <n v="49"/>
    <n v="224"/>
    <n v="10976"/>
    <n v="4609.92"/>
    <n v="0.42000000000000004"/>
    <x v="1"/>
    <x v="5"/>
    <x v="1"/>
  </r>
  <r>
    <x v="5"/>
    <n v="1185732"/>
    <d v="2021-07-17T00:00:00"/>
    <x v="0"/>
    <x v="49"/>
    <s v="Manchester"/>
    <x v="1"/>
    <n v="47"/>
    <n v="149"/>
    <n v="7003"/>
    <n v="3081.32"/>
    <n v="0.44"/>
    <x v="1"/>
    <x v="5"/>
    <x v="1"/>
  </r>
  <r>
    <x v="5"/>
    <n v="1185732"/>
    <d v="2021-07-17T00:00:00"/>
    <x v="0"/>
    <x v="49"/>
    <s v="Manchester"/>
    <x v="2"/>
    <n v="37"/>
    <n v="128"/>
    <n v="4736"/>
    <n v="1704.96"/>
    <n v="0.36"/>
    <x v="1"/>
    <x v="5"/>
    <x v="1"/>
  </r>
  <r>
    <x v="5"/>
    <n v="1185732"/>
    <d v="2021-07-17T00:00:00"/>
    <x v="0"/>
    <x v="49"/>
    <s v="Manchester"/>
    <x v="3"/>
    <n v="39"/>
    <n v="107"/>
    <n v="4173"/>
    <n v="1460.55"/>
    <n v="0.35"/>
    <x v="1"/>
    <x v="5"/>
    <x v="1"/>
  </r>
  <r>
    <x v="5"/>
    <n v="1185732"/>
    <d v="2021-07-17T00:00:00"/>
    <x v="0"/>
    <x v="49"/>
    <s v="Manchester"/>
    <x v="4"/>
    <n v="47"/>
    <n v="119"/>
    <n v="5593"/>
    <n v="2069.41"/>
    <n v="0.37"/>
    <x v="1"/>
    <x v="5"/>
    <x v="1"/>
  </r>
  <r>
    <x v="5"/>
    <n v="1185732"/>
    <d v="2021-07-17T00:00:00"/>
    <x v="0"/>
    <x v="49"/>
    <s v="Manchester"/>
    <x v="5"/>
    <n v="47"/>
    <n v="163"/>
    <n v="7661"/>
    <n v="3064.3999999999996"/>
    <n v="0.39999999999999997"/>
    <x v="1"/>
    <x v="5"/>
    <x v="1"/>
  </r>
  <r>
    <x v="5"/>
    <n v="1185732"/>
    <d v="2021-08-18T00:00:00"/>
    <x v="0"/>
    <x v="49"/>
    <s v="Manchester"/>
    <x v="0"/>
    <n v="48"/>
    <n v="203"/>
    <n v="9744"/>
    <n v="4482.24"/>
    <n v="0.46"/>
    <x v="1"/>
    <x v="6"/>
    <x v="1"/>
  </r>
  <r>
    <x v="5"/>
    <n v="1185732"/>
    <d v="2021-08-18T00:00:00"/>
    <x v="0"/>
    <x v="49"/>
    <s v="Manchester"/>
    <x v="1"/>
    <n v="39"/>
    <n v="135"/>
    <n v="5265"/>
    <n v="2474.5500000000002"/>
    <n v="0.47000000000000003"/>
    <x v="1"/>
    <x v="6"/>
    <x v="1"/>
  </r>
  <r>
    <x v="5"/>
    <n v="1185732"/>
    <d v="2021-08-18T00:00:00"/>
    <x v="0"/>
    <x v="49"/>
    <s v="Manchester"/>
    <x v="2"/>
    <n v="39"/>
    <n v="113"/>
    <n v="4407"/>
    <n v="1542.4499999999998"/>
    <n v="0.35"/>
    <x v="1"/>
    <x v="6"/>
    <x v="1"/>
  </r>
  <r>
    <x v="5"/>
    <n v="1185732"/>
    <d v="2021-08-18T00:00:00"/>
    <x v="0"/>
    <x v="49"/>
    <s v="Manchester"/>
    <x v="3"/>
    <n v="42"/>
    <n v="88"/>
    <n v="3696"/>
    <n v="1182.72"/>
    <n v="0.32"/>
    <x v="1"/>
    <x v="6"/>
    <x v="1"/>
  </r>
  <r>
    <x v="5"/>
    <n v="1185732"/>
    <d v="2021-08-18T00:00:00"/>
    <x v="0"/>
    <x v="49"/>
    <s v="Manchester"/>
    <x v="4"/>
    <n v="45"/>
    <n v="80"/>
    <n v="3600"/>
    <n v="1187.9999999999998"/>
    <n v="0.32999999999999996"/>
    <x v="1"/>
    <x v="6"/>
    <x v="1"/>
  </r>
  <r>
    <x v="5"/>
    <n v="1185732"/>
    <d v="2021-08-18T00:00:00"/>
    <x v="0"/>
    <x v="49"/>
    <s v="Manchester"/>
    <x v="5"/>
    <n v="46"/>
    <n v="145"/>
    <n v="6670"/>
    <n v="2467.9"/>
    <n v="0.37"/>
    <x v="1"/>
    <x v="6"/>
    <x v="1"/>
  </r>
  <r>
    <x v="5"/>
    <n v="1185732"/>
    <d v="2021-09-17T00:00:00"/>
    <x v="0"/>
    <x v="49"/>
    <s v="Manchester"/>
    <x v="0"/>
    <n v="51"/>
    <n v="193"/>
    <n v="9843"/>
    <n v="4330.92"/>
    <n v="0.44"/>
    <x v="1"/>
    <x v="7"/>
    <x v="1"/>
  </r>
  <r>
    <x v="5"/>
    <n v="1185732"/>
    <d v="2021-09-17T00:00:00"/>
    <x v="0"/>
    <x v="49"/>
    <s v="Manchester"/>
    <x v="1"/>
    <n v="43"/>
    <n v="116"/>
    <n v="4988"/>
    <n v="2094.96"/>
    <n v="0.42000000000000004"/>
    <x v="1"/>
    <x v="7"/>
    <x v="1"/>
  </r>
  <r>
    <x v="5"/>
    <n v="1185732"/>
    <d v="2021-09-17T00:00:00"/>
    <x v="0"/>
    <x v="49"/>
    <s v="Manchester"/>
    <x v="2"/>
    <n v="43"/>
    <n v="78"/>
    <n v="3354"/>
    <n v="1106.82"/>
    <n v="0.32999999999999996"/>
    <x v="1"/>
    <x v="7"/>
    <x v="1"/>
  </r>
  <r>
    <x v="5"/>
    <n v="1185732"/>
    <d v="2021-09-17T00:00:00"/>
    <x v="0"/>
    <x v="49"/>
    <s v="Manchester"/>
    <x v="3"/>
    <n v="41"/>
    <n v="74"/>
    <n v="3034"/>
    <n v="1122.58"/>
    <n v="0.37"/>
    <x v="1"/>
    <x v="7"/>
    <x v="1"/>
  </r>
  <r>
    <x v="5"/>
    <n v="1185732"/>
    <d v="2021-09-17T00:00:00"/>
    <x v="0"/>
    <x v="49"/>
    <s v="Manchester"/>
    <x v="4"/>
    <n v="48"/>
    <n v="70"/>
    <n v="3360"/>
    <n v="1209.5999999999999"/>
    <n v="0.36"/>
    <x v="1"/>
    <x v="7"/>
    <x v="1"/>
  </r>
  <r>
    <x v="5"/>
    <n v="1185732"/>
    <d v="2021-09-17T00:00:00"/>
    <x v="0"/>
    <x v="49"/>
    <s v="Manchester"/>
    <x v="5"/>
    <n v="53"/>
    <n v="104"/>
    <n v="5512"/>
    <n v="2039.44"/>
    <n v="0.37"/>
    <x v="1"/>
    <x v="7"/>
    <x v="1"/>
  </r>
  <r>
    <x v="0"/>
    <n v="1185732"/>
    <d v="2021-10-19T00:00:00"/>
    <x v="0"/>
    <x v="49"/>
    <s v="Manchester"/>
    <x v="0"/>
    <n v="52"/>
    <n v="162"/>
    <n v="8424"/>
    <n v="3538.0800000000004"/>
    <n v="0.42000000000000004"/>
    <x v="1"/>
    <x v="8"/>
    <x v="1"/>
  </r>
  <r>
    <x v="0"/>
    <n v="1185732"/>
    <d v="2021-10-19T00:00:00"/>
    <x v="0"/>
    <x v="49"/>
    <s v="Manchester"/>
    <x v="1"/>
    <n v="44"/>
    <n v="99"/>
    <n v="4356"/>
    <n v="1916.64"/>
    <n v="0.44"/>
    <x v="1"/>
    <x v="8"/>
    <x v="1"/>
  </r>
  <r>
    <x v="0"/>
    <n v="1185732"/>
    <d v="2021-10-19T00:00:00"/>
    <x v="0"/>
    <x v="49"/>
    <s v="Manchester"/>
    <x v="2"/>
    <n v="52"/>
    <n v="60"/>
    <n v="3120"/>
    <n v="1029.5999999999999"/>
    <n v="0.32999999999999996"/>
    <x v="1"/>
    <x v="8"/>
    <x v="1"/>
  </r>
  <r>
    <x v="0"/>
    <n v="1185732"/>
    <d v="2021-10-19T00:00:00"/>
    <x v="0"/>
    <x v="49"/>
    <s v="Manchester"/>
    <x v="3"/>
    <n v="44"/>
    <n v="61"/>
    <n v="2684"/>
    <n v="858.88"/>
    <n v="0.32"/>
    <x v="1"/>
    <x v="8"/>
    <x v="1"/>
  </r>
  <r>
    <x v="0"/>
    <n v="1185732"/>
    <d v="2021-10-19T00:00:00"/>
    <x v="0"/>
    <x v="49"/>
    <s v="Manchester"/>
    <x v="4"/>
    <n v="50"/>
    <n v="58"/>
    <n v="2900"/>
    <n v="928"/>
    <n v="0.32"/>
    <x v="1"/>
    <x v="8"/>
    <x v="1"/>
  </r>
  <r>
    <x v="0"/>
    <n v="1185732"/>
    <d v="2021-10-19T00:00:00"/>
    <x v="0"/>
    <x v="49"/>
    <s v="Manchester"/>
    <x v="5"/>
    <n v="64"/>
    <n v="90"/>
    <n v="5760"/>
    <n v="2246.3999999999996"/>
    <n v="0.38999999999999996"/>
    <x v="1"/>
    <x v="8"/>
    <x v="1"/>
  </r>
  <r>
    <x v="0"/>
    <n v="1185732"/>
    <d v="2021-11-18T00:00:00"/>
    <x v="0"/>
    <x v="49"/>
    <s v="Manchester"/>
    <x v="0"/>
    <n v="59"/>
    <n v="149"/>
    <n v="8791"/>
    <n v="3780.1300000000006"/>
    <n v="0.43000000000000005"/>
    <x v="1"/>
    <x v="9"/>
    <x v="1"/>
  </r>
  <r>
    <x v="0"/>
    <n v="1185732"/>
    <d v="2021-11-18T00:00:00"/>
    <x v="0"/>
    <x v="49"/>
    <s v="Manchester"/>
    <x v="1"/>
    <n v="42"/>
    <n v="114"/>
    <n v="4788"/>
    <n v="2058.84"/>
    <n v="0.43000000000000005"/>
    <x v="1"/>
    <x v="9"/>
    <x v="1"/>
  </r>
  <r>
    <x v="0"/>
    <n v="1185732"/>
    <d v="2021-11-18T00:00:00"/>
    <x v="0"/>
    <x v="49"/>
    <s v="Manchester"/>
    <x v="2"/>
    <n v="51"/>
    <n v="114"/>
    <n v="5814"/>
    <n v="2034.8999999999999"/>
    <n v="0.35"/>
    <x v="1"/>
    <x v="9"/>
    <x v="1"/>
  </r>
  <r>
    <x v="0"/>
    <n v="1185732"/>
    <d v="2021-11-18T00:00:00"/>
    <x v="0"/>
    <x v="49"/>
    <s v="Manchester"/>
    <x v="3"/>
    <n v="43"/>
    <n v="114"/>
    <n v="4902"/>
    <n v="1666.6799999999998"/>
    <n v="0.33999999999999997"/>
    <x v="1"/>
    <x v="9"/>
    <x v="1"/>
  </r>
  <r>
    <x v="0"/>
    <n v="1185732"/>
    <d v="2021-11-18T00:00:00"/>
    <x v="0"/>
    <x v="49"/>
    <s v="Manchester"/>
    <x v="4"/>
    <n v="59"/>
    <n v="96"/>
    <n v="5664"/>
    <n v="1925.7599999999998"/>
    <n v="0.33999999999999997"/>
    <x v="1"/>
    <x v="9"/>
    <x v="1"/>
  </r>
  <r>
    <x v="0"/>
    <n v="1185732"/>
    <d v="2021-11-18T00:00:00"/>
    <x v="0"/>
    <x v="49"/>
    <s v="Manchester"/>
    <x v="5"/>
    <n v="61"/>
    <n v="120"/>
    <n v="7320"/>
    <n v="3001.2"/>
    <n v="0.41"/>
    <x v="1"/>
    <x v="9"/>
    <x v="1"/>
  </r>
  <r>
    <x v="0"/>
    <n v="1185732"/>
    <d v="2021-12-17T00:00:00"/>
    <x v="0"/>
    <x v="49"/>
    <s v="Manchester"/>
    <x v="0"/>
    <n v="49"/>
    <n v="200"/>
    <n v="9800"/>
    <n v="4606"/>
    <n v="0.47000000000000003"/>
    <x v="1"/>
    <x v="10"/>
    <x v="1"/>
  </r>
  <r>
    <x v="0"/>
    <n v="1185732"/>
    <d v="2021-12-17T00:00:00"/>
    <x v="0"/>
    <x v="49"/>
    <s v="Manchester"/>
    <x v="1"/>
    <n v="49"/>
    <n v="128"/>
    <n v="6272"/>
    <n v="2634.2400000000002"/>
    <n v="0.42000000000000004"/>
    <x v="1"/>
    <x v="10"/>
    <x v="1"/>
  </r>
  <r>
    <x v="0"/>
    <n v="1185732"/>
    <d v="2021-12-17T00:00:00"/>
    <x v="0"/>
    <x v="49"/>
    <s v="Manchester"/>
    <x v="2"/>
    <n v="47"/>
    <n v="128"/>
    <n v="6016"/>
    <n v="2165.7599999999998"/>
    <n v="0.36"/>
    <x v="1"/>
    <x v="10"/>
    <x v="1"/>
  </r>
  <r>
    <x v="0"/>
    <n v="1185732"/>
    <d v="2021-12-17T00:00:00"/>
    <x v="0"/>
    <x v="49"/>
    <s v="Manchester"/>
    <x v="3"/>
    <n v="49"/>
    <n v="116"/>
    <n v="5684"/>
    <n v="1989.3999999999999"/>
    <n v="0.35"/>
    <x v="1"/>
    <x v="10"/>
    <x v="1"/>
  </r>
  <r>
    <x v="0"/>
    <n v="1185732"/>
    <d v="2021-12-17T00:00:00"/>
    <x v="0"/>
    <x v="49"/>
    <s v="Manchester"/>
    <x v="4"/>
    <n v="50"/>
    <n v="123"/>
    <n v="6150"/>
    <n v="2275.5"/>
    <n v="0.37"/>
    <x v="1"/>
    <x v="10"/>
    <x v="1"/>
  </r>
  <r>
    <x v="0"/>
    <n v="1185732"/>
    <d v="2021-12-17T00:00:00"/>
    <x v="0"/>
    <x v="49"/>
    <s v="Manchester"/>
    <x v="5"/>
    <n v="61"/>
    <n v="144"/>
    <n v="8784"/>
    <n v="3513.6"/>
    <n v="0.39999999999999997"/>
    <x v="1"/>
    <x v="10"/>
    <x v="1"/>
  </r>
  <r>
    <x v="0"/>
    <n v="1185732"/>
    <d v="2021-01-24T00:00:00"/>
    <x v="0"/>
    <x v="49"/>
    <s v="Manchester"/>
    <x v="0"/>
    <n v="36"/>
    <n v="165"/>
    <n v="5940"/>
    <n v="2197.8000000000002"/>
    <n v="0.37000000000000005"/>
    <x v="1"/>
    <x v="0"/>
    <x v="1"/>
  </r>
  <r>
    <x v="0"/>
    <n v="1185732"/>
    <d v="2021-01-24T00:00:00"/>
    <x v="0"/>
    <x v="49"/>
    <s v="Manchester"/>
    <x v="1"/>
    <n v="36"/>
    <n v="93"/>
    <n v="3348"/>
    <n v="1339.2"/>
    <n v="0.4"/>
    <x v="1"/>
    <x v="0"/>
    <x v="1"/>
  </r>
  <r>
    <x v="0"/>
    <n v="1185732"/>
    <d v="2021-01-24T00:00:00"/>
    <x v="0"/>
    <x v="49"/>
    <s v="Manchester"/>
    <x v="2"/>
    <n v="35"/>
    <n v="99"/>
    <n v="3465"/>
    <n v="935.55000000000007"/>
    <n v="0.27"/>
    <x v="1"/>
    <x v="0"/>
    <x v="1"/>
  </r>
  <r>
    <x v="0"/>
    <n v="1185732"/>
    <d v="2021-01-24T00:00:00"/>
    <x v="0"/>
    <x v="49"/>
    <s v="Manchester"/>
    <x v="3"/>
    <n v="33"/>
    <n v="51"/>
    <n v="1683"/>
    <n v="471.24000000000007"/>
    <n v="0.28000000000000003"/>
    <x v="1"/>
    <x v="0"/>
    <x v="1"/>
  </r>
  <r>
    <x v="0"/>
    <n v="1185732"/>
    <d v="2021-01-24T00:00:00"/>
    <x v="0"/>
    <x v="49"/>
    <s v="Manchester"/>
    <x v="4"/>
    <n v="50"/>
    <n v="64"/>
    <n v="3200"/>
    <n v="896.00000000000011"/>
    <n v="0.28000000000000003"/>
    <x v="1"/>
    <x v="0"/>
    <x v="1"/>
  </r>
  <r>
    <x v="0"/>
    <n v="1185732"/>
    <d v="2021-01-24T00:00:00"/>
    <x v="0"/>
    <x v="49"/>
    <s v="Manchester"/>
    <x v="5"/>
    <n v="41"/>
    <n v="105"/>
    <n v="4305"/>
    <n v="1377.6000000000001"/>
    <n v="0.32"/>
    <x v="1"/>
    <x v="0"/>
    <x v="1"/>
  </r>
  <r>
    <x v="0"/>
    <n v="1185732"/>
    <d v="2021-02-22T00:00:00"/>
    <x v="0"/>
    <x v="49"/>
    <s v="Manchester"/>
    <x v="0"/>
    <n v="41"/>
    <n v="184"/>
    <n v="7544"/>
    <n v="2791.28"/>
    <n v="0.37000000000000005"/>
    <x v="1"/>
    <x v="1"/>
    <x v="1"/>
  </r>
  <r>
    <x v="0"/>
    <n v="1185732"/>
    <d v="2021-02-22T00:00:00"/>
    <x v="0"/>
    <x v="49"/>
    <s v="Manchester"/>
    <x v="1"/>
    <n v="42"/>
    <n v="70"/>
    <n v="2940"/>
    <n v="1234.8000000000002"/>
    <n v="0.42000000000000004"/>
    <x v="1"/>
    <x v="1"/>
    <x v="1"/>
  </r>
  <r>
    <x v="0"/>
    <n v="1185732"/>
    <d v="2021-02-22T00:00:00"/>
    <x v="0"/>
    <x v="49"/>
    <s v="Manchester"/>
    <x v="2"/>
    <n v="29"/>
    <n v="83"/>
    <n v="2407"/>
    <n v="649.89"/>
    <n v="0.27"/>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E0A752-2365-4DF8-A612-EF785314D41A}" name="PivotTable1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55:B58"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axis="axisRow"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12"/>
  </rowFields>
  <rowItems count="3">
    <i>
      <x/>
    </i>
    <i>
      <x v="1"/>
    </i>
    <i>
      <x v="2"/>
    </i>
  </rowItems>
  <colItems count="1">
    <i/>
  </colItems>
  <dataFields count="1">
    <dataField name="Sum of Operating Profit" fld="10"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35BB2A-FAA6-41A0-8078-4342A6C8F068}"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s>
  <rowItems count="1">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C4D01-5810-4F30-86C8-708FF7840173}"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5:B51"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6"/>
  </rowFields>
  <rowItems count="6">
    <i>
      <x/>
    </i>
    <i>
      <x v="1"/>
    </i>
    <i>
      <x v="2"/>
    </i>
    <i>
      <x v="3"/>
    </i>
    <i>
      <x v="4"/>
    </i>
    <i>
      <x v="5"/>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73B40D-7C72-420C-88F0-D052F55640BE}"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5:B40" firstHeaderRow="1" firstDataRow="1" firstDataCol="1"/>
  <pivotFields count="15">
    <pivotField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3"/>
  </rowFields>
  <rowItems count="5">
    <i>
      <x/>
    </i>
    <i>
      <x v="1"/>
    </i>
    <i>
      <x v="2"/>
    </i>
    <i>
      <x v="3"/>
    </i>
    <i>
      <x v="4"/>
    </i>
  </rowItems>
  <colItems count="1">
    <i/>
  </colItems>
  <dataFields count="1">
    <dataField name="Sum of Operating Profit" fld="10" baseField="0" baseItem="0"/>
  </dataField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0"/>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0"/>
          </reference>
          <reference field="3" count="1" selected="0">
            <x v="2"/>
          </reference>
        </references>
      </pivotArea>
    </chartFormat>
    <chartFormat chart="4" format="11">
      <pivotArea type="data" outline="0" fieldPosition="0">
        <references count="2">
          <reference field="4294967294" count="1" selected="0">
            <x v="0"/>
          </reference>
          <reference field="3" count="1" selected="0">
            <x v="3"/>
          </reference>
        </references>
      </pivotArea>
    </chartFormat>
    <chartFormat chart="4"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1AD54A-2CBD-4829-B2B1-EE42312BDEE1}"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25:B3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0"/>
  </rowFields>
  <rowItems count="6">
    <i>
      <x v="5"/>
    </i>
    <i>
      <x v="1"/>
    </i>
    <i>
      <x v="3"/>
    </i>
    <i>
      <x v="2"/>
    </i>
    <i>
      <x/>
    </i>
    <i>
      <x v="4"/>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88AEBA-E44A-47A9-B1DA-B22CAA76349A}"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8:C21" firstHeaderRow="1" firstDataRow="2"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axis="axisRow" showAll="0">
      <items count="13">
        <item x="0"/>
        <item x="1"/>
        <item x="2"/>
        <item x="3"/>
        <item x="4"/>
        <item x="11"/>
        <item x="5"/>
        <item x="6"/>
        <item x="7"/>
        <item x="8"/>
        <item x="9"/>
        <item x="10"/>
        <item t="default"/>
      </items>
    </pivotField>
    <pivotField axis="axisCol" showAll="0">
      <items count="3">
        <item x="0"/>
        <item x="1"/>
        <item t="default"/>
      </items>
    </pivotField>
  </pivotFields>
  <rowFields count="1">
    <field x="13"/>
  </rowFields>
  <rowItems count="12">
    <i>
      <x/>
    </i>
    <i>
      <x v="1"/>
    </i>
    <i>
      <x v="2"/>
    </i>
    <i>
      <x v="3"/>
    </i>
    <i>
      <x v="4"/>
    </i>
    <i>
      <x v="5"/>
    </i>
    <i>
      <x v="6"/>
    </i>
    <i>
      <x v="7"/>
    </i>
    <i>
      <x v="8"/>
    </i>
    <i>
      <x v="9"/>
    </i>
    <i>
      <x v="10"/>
    </i>
    <i>
      <x v="11"/>
    </i>
  </rowItems>
  <colFields count="1">
    <field x="14"/>
  </colFields>
  <colItems count="2">
    <i>
      <x/>
    </i>
    <i>
      <x v="1"/>
    </i>
  </colItems>
  <dataFields count="1">
    <dataField name="Sum of Operating Profit" fld="10" baseField="0" baseItem="0"/>
  </dataFields>
  <chartFormats count="2">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7773BD-B6CC-40B2-9AFF-AFF5D497DDB6}"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66:B116"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1DEC98E-14A9-4C71-A8CF-187D70EB1D72}" sourceName="MONTH">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12">
        <i x="0" s="1"/>
        <i x="1" s="1"/>
        <i x="2" s="1"/>
        <i x="3" s="1"/>
        <i x="4" s="1"/>
        <i x="11"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27090AE-4DCF-4F98-93F3-0873B67DB9A7}" sourceName="YEAR">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F80B29-1E79-44C1-83C2-1C681ECE5C95}" sourceName="Region">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A3472A3-BF09-4C8E-8457-A970CCB608E5}" sourceName="State">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D3ED804-258D-4057-A029-60A18AE4C30C}" sourceName="Product">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6">
        <i x="4" s="1"/>
        <i x="1" s="1"/>
        <i x="0" s="1"/>
        <i x="5"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9FB924C-A474-4DAB-BF92-098462E85F33}" sourceName="Retailer">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6">
        <i x="5" s="1"/>
        <i x="0" s="1"/>
        <i x="4" s="1"/>
        <i x="2" s="1"/>
        <i x="1"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FE9215A-E34A-46C7-9552-8B2D22722EA1}" sourceName="Sales Method">
  <pivotTables>
    <pivotTable tabId="5" name="PivotTable11"/>
    <pivotTable tabId="5" name="PivotTable10"/>
    <pivotTable tabId="5" name="PivotTable12"/>
    <pivotTable tabId="5" name="PivotTable13"/>
    <pivotTable tabId="5" name="PivotTable14"/>
    <pivotTable tabId="5" name="PivotTable15"/>
    <pivotTable tabId="5" name="PivotTable16"/>
  </pivotTables>
  <data>
    <tabular pivotCacheId="164279643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56F0CAD-5FBA-4F6D-BC22-67C6CED838C0}" cache="Slicer_MONTH" caption="MONTH" columnCount="4" style="Slicer Style 1" rowHeight="241300"/>
  <slicer name="YEAR" xr10:uid="{BE96A1FE-04B5-4131-8236-ECB633710B85}" cache="Slicer_YEAR" caption="YEAR" columnCount="2" style="Slicer Style 1" rowHeight="241300"/>
  <slicer name="Region" xr10:uid="{AA908D54-EE45-4067-8384-8BF7A6A5A0A3}" cache="Slicer_Region" caption="Region" style="Slicer Style 1" rowHeight="241300"/>
  <slicer name="State" xr10:uid="{9EE77B06-7BC6-4F43-97B1-8A641C91289B}" cache="Slicer_State" caption="State" style="Slicer Style 1" rowHeight="241300"/>
  <slicer name="Product" xr10:uid="{6DF44092-6B74-4699-945E-B1118A954636}" cache="Slicer_Product" caption="Product" style="Slicer Style 1" rowHeight="241300"/>
  <slicer name="Retailer" xr10:uid="{6892CA01-D562-4251-8B01-C486D0DA4BAC}" cache="Slicer_Retailer" caption="Retailer" startItem="2" style="Slicer Style 1" rowHeight="241300"/>
  <slicer name="Sales Method" xr10:uid="{590D5F39-391C-46AC-BE7B-F7353CAE7263}" cache="Slicer_Sales_Method" caption="Sales Method"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4DA76-6CFE-4CBD-868E-BFD0E55FE1FA}">
  <dimension ref="A1"/>
  <sheetViews>
    <sheetView tabSelected="1" topLeftCell="A7" workbookViewId="0">
      <selection activeCell="Q23" sqref="Q23"/>
    </sheetView>
  </sheetViews>
  <sheetFormatPr defaultRowHeight="14.25" x14ac:dyDescent="0.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EA80-1A60-45F9-AE1D-97ED6CC3A975}">
  <dimension ref="A3:E116"/>
  <sheetViews>
    <sheetView workbookViewId="0">
      <selection activeCell="C4" sqref="C4"/>
    </sheetView>
  </sheetViews>
  <sheetFormatPr defaultRowHeight="14.25" x14ac:dyDescent="0.45"/>
  <cols>
    <col min="1" max="1" width="13.33203125" bestFit="1" customWidth="1"/>
    <col min="2" max="2" width="20.1328125" bestFit="1" customWidth="1"/>
    <col min="3" max="3" width="11.73046875" bestFit="1" customWidth="1"/>
    <col min="4" max="4" width="10.73046875" bestFit="1" customWidth="1"/>
  </cols>
  <sheetData>
    <row r="3" spans="1:3" x14ac:dyDescent="0.45">
      <c r="A3" t="s">
        <v>135</v>
      </c>
    </row>
    <row r="4" spans="1:3" x14ac:dyDescent="0.45">
      <c r="A4" s="13">
        <v>332134761.44999886</v>
      </c>
      <c r="C4" s="16">
        <f>GETPIVOTDATA("Operating Profit",$A$3)</f>
        <v>332134761.44999886</v>
      </c>
    </row>
    <row r="8" spans="1:3" x14ac:dyDescent="0.45">
      <c r="A8" s="14" t="s">
        <v>135</v>
      </c>
      <c r="B8" s="14" t="s">
        <v>150</v>
      </c>
    </row>
    <row r="9" spans="1:3" x14ac:dyDescent="0.45">
      <c r="A9" s="14" t="s">
        <v>136</v>
      </c>
      <c r="B9" s="12">
        <v>2020</v>
      </c>
      <c r="C9" s="12">
        <v>2021</v>
      </c>
    </row>
    <row r="10" spans="1:3" x14ac:dyDescent="0.45">
      <c r="A10" s="15" t="s">
        <v>151</v>
      </c>
      <c r="B10" s="13">
        <v>5830005.4100000001</v>
      </c>
      <c r="C10" s="13">
        <v>19311929.099999994</v>
      </c>
    </row>
    <row r="11" spans="1:3" x14ac:dyDescent="0.45">
      <c r="A11" s="15" t="s">
        <v>138</v>
      </c>
      <c r="B11" s="13">
        <v>5207354.4400000004</v>
      </c>
      <c r="C11" s="13">
        <v>16185382.25999999</v>
      </c>
    </row>
    <row r="12" spans="1:3" x14ac:dyDescent="0.45">
      <c r="A12" s="15" t="s">
        <v>139</v>
      </c>
      <c r="B12" s="13">
        <v>5862006.2600000007</v>
      </c>
      <c r="C12" s="13">
        <v>14577781.740000006</v>
      </c>
    </row>
    <row r="13" spans="1:3" x14ac:dyDescent="0.45">
      <c r="A13" s="15" t="s">
        <v>140</v>
      </c>
      <c r="B13" s="13">
        <v>9301293.3400000017</v>
      </c>
      <c r="C13" s="13">
        <v>18257943.970000006</v>
      </c>
    </row>
    <row r="14" spans="1:3" x14ac:dyDescent="0.45">
      <c r="A14" s="15" t="s">
        <v>141</v>
      </c>
      <c r="B14" s="13">
        <v>5870841.9500000002</v>
      </c>
      <c r="C14" s="13">
        <v>24075413.379999977</v>
      </c>
    </row>
    <row r="15" spans="1:3" x14ac:dyDescent="0.45">
      <c r="A15" s="15" t="s">
        <v>142</v>
      </c>
      <c r="B15" s="13">
        <v>2292727.4100000006</v>
      </c>
      <c r="C15" s="13">
        <v>24421988.509999976</v>
      </c>
    </row>
    <row r="16" spans="1:3" x14ac:dyDescent="0.45">
      <c r="A16" s="15" t="s">
        <v>143</v>
      </c>
      <c r="B16" s="13">
        <v>4917665.1099999966</v>
      </c>
      <c r="C16" s="13">
        <v>29137233.48000003</v>
      </c>
    </row>
    <row r="17" spans="1:5" x14ac:dyDescent="0.45">
      <c r="A17" s="15" t="s">
        <v>144</v>
      </c>
      <c r="B17" s="13">
        <v>7338924.5400000028</v>
      </c>
      <c r="C17" s="13">
        <v>27112515.760000009</v>
      </c>
    </row>
    <row r="18" spans="1:5" x14ac:dyDescent="0.45">
      <c r="A18" s="15" t="s">
        <v>145</v>
      </c>
      <c r="B18" s="13">
        <v>7119702.4399999995</v>
      </c>
      <c r="C18" s="13">
        <v>23889884.29000001</v>
      </c>
    </row>
    <row r="19" spans="1:5" x14ac:dyDescent="0.45">
      <c r="A19" s="15" t="s">
        <v>146</v>
      </c>
      <c r="B19" s="13">
        <v>4139469.2099999995</v>
      </c>
      <c r="C19" s="13">
        <v>20938975.390000004</v>
      </c>
    </row>
    <row r="20" spans="1:5" x14ac:dyDescent="0.45">
      <c r="A20" s="15" t="s">
        <v>147</v>
      </c>
      <c r="B20" s="13">
        <v>2783476.2399999988</v>
      </c>
      <c r="C20" s="13">
        <v>21972045.189999979</v>
      </c>
    </row>
    <row r="21" spans="1:5" x14ac:dyDescent="0.45">
      <c r="A21" s="15" t="s">
        <v>148</v>
      </c>
      <c r="B21" s="13">
        <v>2712196.2300000014</v>
      </c>
      <c r="C21" s="13">
        <v>28878005.799999986</v>
      </c>
    </row>
    <row r="25" spans="1:5" x14ac:dyDescent="0.45">
      <c r="A25" s="14" t="s">
        <v>136</v>
      </c>
      <c r="B25" t="s">
        <v>135</v>
      </c>
    </row>
    <row r="26" spans="1:5" x14ac:dyDescent="0.45">
      <c r="A26" s="15" t="s">
        <v>30</v>
      </c>
      <c r="B26" s="13">
        <v>85667873.180000097</v>
      </c>
      <c r="D26" t="str">
        <f>A26</f>
        <v>West Gear</v>
      </c>
      <c r="E26" s="1">
        <f>B26</f>
        <v>85667873.180000097</v>
      </c>
    </row>
    <row r="27" spans="1:5" x14ac:dyDescent="0.45">
      <c r="A27" s="15" t="s">
        <v>14</v>
      </c>
      <c r="B27" s="13">
        <v>80722124.810000077</v>
      </c>
      <c r="D27" s="1" t="str">
        <f t="shared" ref="D27:D31" si="0">A27</f>
        <v>Foot Locker</v>
      </c>
      <c r="E27" s="1">
        <f t="shared" ref="E27:E31" si="1">B27</f>
        <v>80722124.810000077</v>
      </c>
    </row>
    <row r="28" spans="1:5" x14ac:dyDescent="0.45">
      <c r="A28" s="15" t="s">
        <v>26</v>
      </c>
      <c r="B28" s="13">
        <v>74332954.959999874</v>
      </c>
      <c r="D28" s="1" t="str">
        <f t="shared" si="0"/>
        <v>Sports Direct</v>
      </c>
      <c r="E28" s="1">
        <f t="shared" si="1"/>
        <v>74332954.959999874</v>
      </c>
    </row>
    <row r="29" spans="1:5" x14ac:dyDescent="0.45">
      <c r="A29" s="15" t="s">
        <v>34</v>
      </c>
      <c r="B29" s="13">
        <v>36811252.58000008</v>
      </c>
      <c r="D29" s="1" t="str">
        <f t="shared" si="0"/>
        <v>Kohl's</v>
      </c>
      <c r="E29" s="1">
        <f t="shared" si="1"/>
        <v>36811252.58000008</v>
      </c>
    </row>
    <row r="30" spans="1:5" x14ac:dyDescent="0.45">
      <c r="A30" s="15" t="s">
        <v>61</v>
      </c>
      <c r="B30" s="13">
        <v>28818503.309999976</v>
      </c>
      <c r="D30" s="1" t="str">
        <f t="shared" si="0"/>
        <v>Amazon</v>
      </c>
      <c r="E30" s="1">
        <f t="shared" si="1"/>
        <v>28818503.309999976</v>
      </c>
    </row>
    <row r="31" spans="1:5" x14ac:dyDescent="0.45">
      <c r="A31" s="15" t="s">
        <v>25</v>
      </c>
      <c r="B31" s="13">
        <v>25782052.609999981</v>
      </c>
      <c r="D31" s="1" t="str">
        <f t="shared" si="0"/>
        <v>Walmart</v>
      </c>
      <c r="E31" s="1">
        <f t="shared" si="1"/>
        <v>25782052.609999981</v>
      </c>
    </row>
    <row r="35" spans="1:5" x14ac:dyDescent="0.45">
      <c r="A35" s="14" t="s">
        <v>136</v>
      </c>
      <c r="B35" t="s">
        <v>135</v>
      </c>
    </row>
    <row r="36" spans="1:5" x14ac:dyDescent="0.45">
      <c r="A36" s="15" t="s">
        <v>36</v>
      </c>
      <c r="B36" s="13">
        <v>52811346.480000101</v>
      </c>
    </row>
    <row r="37" spans="1:5" x14ac:dyDescent="0.45">
      <c r="A37" s="15" t="s">
        <v>15</v>
      </c>
      <c r="B37" s="13">
        <v>68020587.650000006</v>
      </c>
    </row>
    <row r="38" spans="1:5" x14ac:dyDescent="0.45">
      <c r="A38" s="15" t="s">
        <v>27</v>
      </c>
      <c r="B38" s="13">
        <v>61138004.070000023</v>
      </c>
    </row>
    <row r="39" spans="1:5" x14ac:dyDescent="0.45">
      <c r="A39" s="15" t="s">
        <v>48</v>
      </c>
      <c r="B39" s="13">
        <v>60555416.699999973</v>
      </c>
    </row>
    <row r="40" spans="1:5" x14ac:dyDescent="0.45">
      <c r="A40" s="15" t="s">
        <v>31</v>
      </c>
      <c r="B40" s="13">
        <v>89609406.550000042</v>
      </c>
    </row>
    <row r="45" spans="1:5" x14ac:dyDescent="0.45">
      <c r="A45" s="14" t="s">
        <v>136</v>
      </c>
      <c r="B45" t="s">
        <v>135</v>
      </c>
    </row>
    <row r="46" spans="1:5" x14ac:dyDescent="0.45">
      <c r="A46" s="15" t="s">
        <v>22</v>
      </c>
      <c r="B46" s="13">
        <v>44763030.330000028</v>
      </c>
      <c r="D46" t="str">
        <f>A46</f>
        <v>Men's Apparel</v>
      </c>
      <c r="E46" s="1">
        <f>B46</f>
        <v>44763030.330000028</v>
      </c>
    </row>
    <row r="47" spans="1:5" x14ac:dyDescent="0.45">
      <c r="A47" s="15" t="s">
        <v>19</v>
      </c>
      <c r="B47" s="13">
        <v>51846888.190000139</v>
      </c>
      <c r="D47" s="1" t="str">
        <f t="shared" ref="D47:D51" si="2">A47</f>
        <v>Men's Athletic Footwear</v>
      </c>
      <c r="E47" s="1">
        <f t="shared" ref="E47:E51" si="3">B47</f>
        <v>51846888.190000139</v>
      </c>
    </row>
    <row r="48" spans="1:5" x14ac:dyDescent="0.45">
      <c r="A48" s="15" t="s">
        <v>17</v>
      </c>
      <c r="B48" s="13">
        <v>82802260.619999707</v>
      </c>
      <c r="D48" s="1" t="str">
        <f t="shared" si="2"/>
        <v>Men's Street Footwear</v>
      </c>
      <c r="E48" s="1">
        <f t="shared" si="3"/>
        <v>82802260.619999707</v>
      </c>
    </row>
    <row r="49" spans="1:5" x14ac:dyDescent="0.45">
      <c r="A49" s="15" t="s">
        <v>23</v>
      </c>
      <c r="B49" s="13">
        <v>68650970.560000017</v>
      </c>
      <c r="D49" s="1" t="str">
        <f t="shared" si="2"/>
        <v>Women's Apparel</v>
      </c>
      <c r="E49" s="1">
        <f t="shared" si="3"/>
        <v>68650970.560000017</v>
      </c>
    </row>
    <row r="50" spans="1:5" x14ac:dyDescent="0.45">
      <c r="A50" s="15" t="s">
        <v>21</v>
      </c>
      <c r="B50" s="13">
        <v>38975784.93999999</v>
      </c>
      <c r="D50" s="1" t="str">
        <f t="shared" si="2"/>
        <v>Women's Athletic Footwear</v>
      </c>
      <c r="E50" s="1">
        <f t="shared" si="3"/>
        <v>38975784.93999999</v>
      </c>
    </row>
    <row r="51" spans="1:5" x14ac:dyDescent="0.45">
      <c r="A51" s="15" t="s">
        <v>20</v>
      </c>
      <c r="B51" s="13">
        <v>45095826.810000047</v>
      </c>
      <c r="D51" s="1" t="str">
        <f t="shared" si="2"/>
        <v>Women's Street Footwear</v>
      </c>
      <c r="E51" s="1">
        <f t="shared" si="3"/>
        <v>45095826.810000047</v>
      </c>
    </row>
    <row r="55" spans="1:5" x14ac:dyDescent="0.45">
      <c r="A55" s="14" t="s">
        <v>136</v>
      </c>
      <c r="B55" t="s">
        <v>135</v>
      </c>
    </row>
    <row r="56" spans="1:5" x14ac:dyDescent="0.45">
      <c r="A56" s="15" t="s">
        <v>18</v>
      </c>
      <c r="B56" s="13">
        <v>127591287.5</v>
      </c>
    </row>
    <row r="57" spans="1:5" x14ac:dyDescent="0.45">
      <c r="A57" s="15" t="s">
        <v>83</v>
      </c>
      <c r="B57" s="13">
        <v>96555176.470000148</v>
      </c>
    </row>
    <row r="58" spans="1:5" x14ac:dyDescent="0.45">
      <c r="A58" s="15" t="s">
        <v>24</v>
      </c>
      <c r="B58" s="13">
        <v>107988297.47999997</v>
      </c>
    </row>
    <row r="66" spans="1:5" x14ac:dyDescent="0.45">
      <c r="A66" s="14" t="s">
        <v>136</v>
      </c>
      <c r="B66" t="s">
        <v>135</v>
      </c>
    </row>
    <row r="67" spans="1:5" x14ac:dyDescent="0.45">
      <c r="A67" s="15" t="s">
        <v>59</v>
      </c>
      <c r="B67" s="13">
        <v>9147581.3900000006</v>
      </c>
      <c r="D67" t="str">
        <f>A67</f>
        <v>Alabama</v>
      </c>
      <c r="E67" s="1">
        <f>B67</f>
        <v>9147581.3900000006</v>
      </c>
    </row>
    <row r="68" spans="1:5" x14ac:dyDescent="0.45">
      <c r="A68" s="15" t="s">
        <v>64</v>
      </c>
      <c r="B68" s="13">
        <v>4498345.8600000013</v>
      </c>
      <c r="D68" s="1" t="str">
        <f t="shared" ref="D68:D116" si="4">A68</f>
        <v>Alaska</v>
      </c>
      <c r="E68" s="1">
        <f t="shared" ref="E68:E116" si="5">B68</f>
        <v>4498345.8600000013</v>
      </c>
    </row>
    <row r="69" spans="1:5" x14ac:dyDescent="0.45">
      <c r="A69" s="15" t="s">
        <v>86</v>
      </c>
      <c r="B69" s="13">
        <v>5344664.5799999963</v>
      </c>
      <c r="D69" s="1" t="str">
        <f t="shared" si="4"/>
        <v>Arizona</v>
      </c>
      <c r="E69" s="1">
        <f t="shared" si="5"/>
        <v>5344664.5799999963</v>
      </c>
    </row>
    <row r="70" spans="1:5" x14ac:dyDescent="0.45">
      <c r="A70" s="15" t="s">
        <v>102</v>
      </c>
      <c r="B70" s="13">
        <v>4915697.9100000039</v>
      </c>
      <c r="D70" s="1" t="str">
        <f t="shared" si="4"/>
        <v>Arkansas</v>
      </c>
      <c r="E70" s="1">
        <f t="shared" si="5"/>
        <v>4915697.9100000039</v>
      </c>
    </row>
    <row r="71" spans="1:5" x14ac:dyDescent="0.45">
      <c r="A71" s="15" t="s">
        <v>32</v>
      </c>
      <c r="B71" s="13">
        <v>19301170.399999991</v>
      </c>
      <c r="D71" s="1" t="str">
        <f t="shared" si="4"/>
        <v>California</v>
      </c>
      <c r="E71" s="1">
        <f t="shared" si="5"/>
        <v>19301170.399999991</v>
      </c>
    </row>
    <row r="72" spans="1:5" x14ac:dyDescent="0.45">
      <c r="A72" s="15" t="s">
        <v>44</v>
      </c>
      <c r="B72" s="13">
        <v>7713555.830000001</v>
      </c>
      <c r="D72" s="1" t="str">
        <f t="shared" si="4"/>
        <v>Colorado</v>
      </c>
      <c r="E72" s="1">
        <f t="shared" si="5"/>
        <v>7713555.830000001</v>
      </c>
    </row>
    <row r="73" spans="1:5" x14ac:dyDescent="0.45">
      <c r="A73" s="15" t="s">
        <v>125</v>
      </c>
      <c r="B73" s="13">
        <v>4152320.7899999996</v>
      </c>
      <c r="D73" s="1" t="str">
        <f t="shared" si="4"/>
        <v>Connecticut</v>
      </c>
      <c r="E73" s="1">
        <f t="shared" si="5"/>
        <v>4152320.7899999996</v>
      </c>
    </row>
    <row r="74" spans="1:5" x14ac:dyDescent="0.45">
      <c r="A74" s="15" t="s">
        <v>121</v>
      </c>
      <c r="B74" s="13">
        <v>4524350.0599999977</v>
      </c>
      <c r="D74" s="1" t="str">
        <f t="shared" si="4"/>
        <v>Delaware</v>
      </c>
      <c r="E74" s="1">
        <f t="shared" si="5"/>
        <v>4524350.0599999977</v>
      </c>
    </row>
    <row r="75" spans="1:5" x14ac:dyDescent="0.45">
      <c r="A75" s="15" t="s">
        <v>49</v>
      </c>
      <c r="B75" s="13">
        <v>20926206.919999991</v>
      </c>
      <c r="D75" s="1" t="str">
        <f t="shared" si="4"/>
        <v>Florida</v>
      </c>
      <c r="E75" s="1">
        <f t="shared" si="5"/>
        <v>20926206.919999991</v>
      </c>
    </row>
    <row r="76" spans="1:5" x14ac:dyDescent="0.45">
      <c r="A76" s="15" t="s">
        <v>90</v>
      </c>
      <c r="B76" s="13">
        <v>6893289.6099999994</v>
      </c>
      <c r="D76" s="1" t="str">
        <f t="shared" si="4"/>
        <v>Georgia</v>
      </c>
      <c r="E76" s="1">
        <f t="shared" si="5"/>
        <v>6893289.6099999994</v>
      </c>
    </row>
    <row r="77" spans="1:5" x14ac:dyDescent="0.45">
      <c r="A77" s="15" t="s">
        <v>66</v>
      </c>
      <c r="B77" s="13">
        <v>5849794.0699999984</v>
      </c>
      <c r="D77" s="1" t="str">
        <f t="shared" si="4"/>
        <v>Hawaii</v>
      </c>
      <c r="E77" s="1">
        <f t="shared" si="5"/>
        <v>5849794.0699999984</v>
      </c>
    </row>
    <row r="78" spans="1:5" x14ac:dyDescent="0.45">
      <c r="A78" s="15" t="s">
        <v>84</v>
      </c>
      <c r="B78" s="13">
        <v>8121115.0999999987</v>
      </c>
      <c r="D78" s="1" t="str">
        <f t="shared" si="4"/>
        <v>Idaho</v>
      </c>
      <c r="E78" s="1">
        <f t="shared" si="5"/>
        <v>8121115.0999999987</v>
      </c>
    </row>
    <row r="79" spans="1:5" x14ac:dyDescent="0.45">
      <c r="A79" s="15" t="s">
        <v>37</v>
      </c>
      <c r="B79" s="13">
        <v>3920368.6099999985</v>
      </c>
      <c r="D79" s="1" t="str">
        <f t="shared" si="4"/>
        <v>Illinois</v>
      </c>
      <c r="E79" s="1">
        <f t="shared" si="5"/>
        <v>3920368.6099999985</v>
      </c>
    </row>
    <row r="80" spans="1:5" x14ac:dyDescent="0.45">
      <c r="A80" s="15" t="s">
        <v>116</v>
      </c>
      <c r="B80" s="13">
        <v>3379256.0000000009</v>
      </c>
      <c r="D80" s="1" t="str">
        <f t="shared" si="4"/>
        <v>Indiana</v>
      </c>
      <c r="E80" s="1">
        <f t="shared" si="5"/>
        <v>3379256.0000000009</v>
      </c>
    </row>
    <row r="81" spans="1:5" x14ac:dyDescent="0.45">
      <c r="A81" s="15" t="s">
        <v>112</v>
      </c>
      <c r="B81" s="13">
        <v>2655217.370000001</v>
      </c>
      <c r="D81" s="1" t="str">
        <f t="shared" si="4"/>
        <v>Iowa</v>
      </c>
      <c r="E81" s="1">
        <f t="shared" si="5"/>
        <v>2655217.370000001</v>
      </c>
    </row>
    <row r="82" spans="1:5" x14ac:dyDescent="0.45">
      <c r="A82" s="15" t="s">
        <v>106</v>
      </c>
      <c r="B82" s="13">
        <v>3510147.2900000014</v>
      </c>
      <c r="D82" s="1" t="str">
        <f t="shared" si="4"/>
        <v>Kansas</v>
      </c>
      <c r="E82" s="1">
        <f t="shared" si="5"/>
        <v>3510147.2900000014</v>
      </c>
    </row>
    <row r="83" spans="1:5" x14ac:dyDescent="0.45">
      <c r="A83" s="15" t="s">
        <v>98</v>
      </c>
      <c r="B83" s="13">
        <v>3935830.23</v>
      </c>
      <c r="D83" s="1" t="str">
        <f t="shared" si="4"/>
        <v>Kentucky</v>
      </c>
      <c r="E83" s="1">
        <f t="shared" si="5"/>
        <v>3935830.23</v>
      </c>
    </row>
    <row r="84" spans="1:5" x14ac:dyDescent="0.45">
      <c r="A84" s="15" t="s">
        <v>81</v>
      </c>
      <c r="B84" s="13">
        <v>9417233.4900000002</v>
      </c>
      <c r="D84" s="1" t="str">
        <f t="shared" si="4"/>
        <v>Louisiana</v>
      </c>
      <c r="E84" s="1">
        <f t="shared" si="5"/>
        <v>9417233.4900000002</v>
      </c>
    </row>
    <row r="85" spans="1:5" x14ac:dyDescent="0.45">
      <c r="A85" s="15" t="s">
        <v>62</v>
      </c>
      <c r="B85" s="13">
        <v>3187654.3700000029</v>
      </c>
      <c r="D85" s="1" t="str">
        <f t="shared" si="4"/>
        <v>Maine</v>
      </c>
      <c r="E85" s="1">
        <f t="shared" si="5"/>
        <v>3187654.3700000029</v>
      </c>
    </row>
    <row r="86" spans="1:5" x14ac:dyDescent="0.45">
      <c r="A86" s="15" t="s">
        <v>119</v>
      </c>
      <c r="B86" s="13">
        <v>2757642.1200000015</v>
      </c>
      <c r="D86" s="1" t="str">
        <f t="shared" si="4"/>
        <v>Maryland</v>
      </c>
      <c r="E86" s="1">
        <f t="shared" si="5"/>
        <v>2757642.1200000015</v>
      </c>
    </row>
    <row r="87" spans="1:5" x14ac:dyDescent="0.45">
      <c r="A87" s="15" t="s">
        <v>129</v>
      </c>
      <c r="B87" s="13">
        <v>3353875.8699999978</v>
      </c>
      <c r="D87" s="1" t="str">
        <f t="shared" si="4"/>
        <v>Massachusetts</v>
      </c>
      <c r="E87" s="1">
        <f t="shared" si="5"/>
        <v>3353875.8699999978</v>
      </c>
    </row>
    <row r="88" spans="1:5" x14ac:dyDescent="0.45">
      <c r="A88" s="15" t="s">
        <v>74</v>
      </c>
      <c r="B88" s="13">
        <v>8135894.0199999977</v>
      </c>
      <c r="D88" s="1" t="str">
        <f t="shared" si="4"/>
        <v>Michigan</v>
      </c>
      <c r="E88" s="1">
        <f t="shared" si="5"/>
        <v>8135894.0199999977</v>
      </c>
    </row>
    <row r="89" spans="1:5" x14ac:dyDescent="0.45">
      <c r="A89" s="15" t="s">
        <v>51</v>
      </c>
      <c r="B89" s="13">
        <v>2670229.7600000007</v>
      </c>
      <c r="D89" s="1" t="str">
        <f t="shared" si="4"/>
        <v>Minnesota</v>
      </c>
      <c r="E89" s="1">
        <f t="shared" si="5"/>
        <v>2670229.7600000007</v>
      </c>
    </row>
    <row r="90" spans="1:5" x14ac:dyDescent="0.45">
      <c r="A90" s="15" t="s">
        <v>100</v>
      </c>
      <c r="B90" s="13">
        <v>6369094.7299999986</v>
      </c>
      <c r="D90" s="1" t="str">
        <f t="shared" si="4"/>
        <v>Mississippi</v>
      </c>
      <c r="E90" s="1">
        <f t="shared" si="5"/>
        <v>6369094.7299999986</v>
      </c>
    </row>
    <row r="91" spans="1:5" x14ac:dyDescent="0.45">
      <c r="A91" s="15" t="s">
        <v>76</v>
      </c>
      <c r="B91" s="13">
        <v>3907209.3600000013</v>
      </c>
      <c r="D91" s="1" t="str">
        <f t="shared" si="4"/>
        <v>Missouri</v>
      </c>
      <c r="E91" s="1">
        <f t="shared" si="5"/>
        <v>3907209.3600000013</v>
      </c>
    </row>
    <row r="92" spans="1:5" x14ac:dyDescent="0.45">
      <c r="A92" s="15" t="s">
        <v>53</v>
      </c>
      <c r="B92" s="13">
        <v>6232037.5500000026</v>
      </c>
      <c r="D92" s="1" t="str">
        <f t="shared" si="4"/>
        <v>Montana</v>
      </c>
      <c r="E92" s="1">
        <f t="shared" si="5"/>
        <v>6232037.5500000026</v>
      </c>
    </row>
    <row r="93" spans="1:5" x14ac:dyDescent="0.45">
      <c r="A93" s="15" t="s">
        <v>57</v>
      </c>
      <c r="B93" s="13">
        <v>2439478.4100000006</v>
      </c>
      <c r="D93" s="1" t="str">
        <f t="shared" si="4"/>
        <v>Nebraska</v>
      </c>
      <c r="E93" s="1">
        <f t="shared" si="5"/>
        <v>2439478.4100000006</v>
      </c>
    </row>
    <row r="94" spans="1:5" x14ac:dyDescent="0.45">
      <c r="A94" s="15" t="s">
        <v>42</v>
      </c>
      <c r="B94" s="13">
        <v>7060651.9200000027</v>
      </c>
      <c r="D94" s="1" t="str">
        <f t="shared" si="4"/>
        <v>Nevada</v>
      </c>
      <c r="E94" s="1">
        <f t="shared" si="5"/>
        <v>7060651.9200000027</v>
      </c>
    </row>
    <row r="95" spans="1:5" x14ac:dyDescent="0.45">
      <c r="A95" s="15" t="s">
        <v>133</v>
      </c>
      <c r="B95" s="13">
        <v>5786206.4299999988</v>
      </c>
      <c r="D95" s="1" t="str">
        <f t="shared" si="4"/>
        <v>New Hampshire</v>
      </c>
      <c r="E95" s="1">
        <f t="shared" si="5"/>
        <v>5786206.4299999988</v>
      </c>
    </row>
    <row r="96" spans="1:5" x14ac:dyDescent="0.45">
      <c r="A96" s="15" t="s">
        <v>123</v>
      </c>
      <c r="B96" s="13">
        <v>3657237.2199999997</v>
      </c>
      <c r="D96" s="1" t="str">
        <f t="shared" si="4"/>
        <v>New Jersey</v>
      </c>
      <c r="E96" s="1">
        <f t="shared" si="5"/>
        <v>3657237.2199999997</v>
      </c>
    </row>
    <row r="97" spans="1:5" x14ac:dyDescent="0.45">
      <c r="A97" s="15" t="s">
        <v>88</v>
      </c>
      <c r="B97" s="13">
        <v>6738060.4099999983</v>
      </c>
      <c r="D97" s="1" t="str">
        <f t="shared" si="4"/>
        <v>New Mexico</v>
      </c>
      <c r="E97" s="1">
        <f t="shared" si="5"/>
        <v>6738060.4099999983</v>
      </c>
    </row>
    <row r="98" spans="1:5" x14ac:dyDescent="0.45">
      <c r="A98" s="15" t="s">
        <v>16</v>
      </c>
      <c r="B98" s="13">
        <v>23329824.070000015</v>
      </c>
      <c r="D98" s="1" t="str">
        <f t="shared" si="4"/>
        <v>New York</v>
      </c>
      <c r="E98" s="1">
        <f t="shared" si="5"/>
        <v>23329824.070000015</v>
      </c>
    </row>
    <row r="99" spans="1:5" x14ac:dyDescent="0.45">
      <c r="A99" s="15" t="s">
        <v>94</v>
      </c>
      <c r="B99" s="13">
        <v>9756422.8699999992</v>
      </c>
      <c r="D99" s="1" t="str">
        <f t="shared" si="4"/>
        <v>North Carolina</v>
      </c>
      <c r="E99" s="1">
        <f t="shared" si="5"/>
        <v>9756422.8699999992</v>
      </c>
    </row>
    <row r="100" spans="1:5" x14ac:dyDescent="0.45">
      <c r="A100" s="15" t="s">
        <v>110</v>
      </c>
      <c r="B100" s="13">
        <v>2688519.7200000007</v>
      </c>
      <c r="D100" s="1" t="str">
        <f t="shared" si="4"/>
        <v>North Dakota</v>
      </c>
      <c r="E100" s="1">
        <f t="shared" si="5"/>
        <v>2688519.7200000007</v>
      </c>
    </row>
    <row r="101" spans="1:5" x14ac:dyDescent="0.45">
      <c r="A101" s="15" t="s">
        <v>96</v>
      </c>
      <c r="B101" s="13">
        <v>7528840.0900000045</v>
      </c>
      <c r="D101" s="1" t="str">
        <f t="shared" si="4"/>
        <v>Ohio</v>
      </c>
      <c r="E101" s="1">
        <f t="shared" si="5"/>
        <v>7528840.0900000045</v>
      </c>
    </row>
    <row r="102" spans="1:5" x14ac:dyDescent="0.45">
      <c r="A102" s="15" t="s">
        <v>104</v>
      </c>
      <c r="B102" s="13">
        <v>4106532.1399999997</v>
      </c>
      <c r="D102" s="1" t="str">
        <f t="shared" si="4"/>
        <v>Oklahoma</v>
      </c>
      <c r="E102" s="1">
        <f t="shared" si="5"/>
        <v>4106532.1399999997</v>
      </c>
    </row>
    <row r="103" spans="1:5" x14ac:dyDescent="0.45">
      <c r="A103" s="15" t="s">
        <v>80</v>
      </c>
      <c r="B103" s="13">
        <v>7573145.0000000009</v>
      </c>
      <c r="D103" s="1" t="str">
        <f t="shared" si="4"/>
        <v>Oregon</v>
      </c>
      <c r="E103" s="1">
        <f t="shared" si="5"/>
        <v>7573145.0000000009</v>
      </c>
    </row>
    <row r="104" spans="1:5" x14ac:dyDescent="0.45">
      <c r="A104" s="15" t="s">
        <v>40</v>
      </c>
      <c r="B104" s="13">
        <v>4156739.2500000009</v>
      </c>
      <c r="D104" s="1" t="str">
        <f t="shared" si="4"/>
        <v>Pennsylvania</v>
      </c>
      <c r="E104" s="1">
        <f t="shared" si="5"/>
        <v>4156739.2500000009</v>
      </c>
    </row>
    <row r="105" spans="1:5" x14ac:dyDescent="0.45">
      <c r="A105" s="15" t="s">
        <v>127</v>
      </c>
      <c r="B105" s="13">
        <v>3045817.2600000007</v>
      </c>
      <c r="D105" s="1" t="str">
        <f t="shared" si="4"/>
        <v>Rhode Island</v>
      </c>
      <c r="E105" s="1">
        <f t="shared" si="5"/>
        <v>3045817.2600000007</v>
      </c>
    </row>
    <row r="106" spans="1:5" x14ac:dyDescent="0.45">
      <c r="A106" s="15" t="s">
        <v>92</v>
      </c>
      <c r="B106" s="13">
        <v>11324236.390000004</v>
      </c>
      <c r="D106" s="1" t="str">
        <f t="shared" si="4"/>
        <v>South Carolina</v>
      </c>
      <c r="E106" s="1">
        <f t="shared" si="5"/>
        <v>11324236.390000004</v>
      </c>
    </row>
    <row r="107" spans="1:5" x14ac:dyDescent="0.45">
      <c r="A107" s="15" t="s">
        <v>108</v>
      </c>
      <c r="B107" s="13">
        <v>2943318.2100000004</v>
      </c>
      <c r="D107" s="1" t="str">
        <f t="shared" si="4"/>
        <v>South Dakota</v>
      </c>
      <c r="E107" s="1">
        <f t="shared" si="5"/>
        <v>2943318.2100000004</v>
      </c>
    </row>
    <row r="108" spans="1:5" x14ac:dyDescent="0.45">
      <c r="A108" s="15" t="s">
        <v>55</v>
      </c>
      <c r="B108" s="13">
        <v>8493660.0600000024</v>
      </c>
      <c r="D108" s="1" t="str">
        <f t="shared" si="4"/>
        <v>Tennessee</v>
      </c>
      <c r="E108" s="1">
        <f t="shared" si="5"/>
        <v>8493660.0600000024</v>
      </c>
    </row>
    <row r="109" spans="1:5" x14ac:dyDescent="0.45">
      <c r="A109" s="15" t="s">
        <v>28</v>
      </c>
      <c r="B109" s="13">
        <v>18688204.349999983</v>
      </c>
      <c r="D109" s="1" t="str">
        <f t="shared" si="4"/>
        <v>Texas</v>
      </c>
      <c r="E109" s="1">
        <f t="shared" si="5"/>
        <v>18688204.349999983</v>
      </c>
    </row>
    <row r="110" spans="1:5" x14ac:dyDescent="0.45">
      <c r="A110" s="15" t="s">
        <v>78</v>
      </c>
      <c r="B110" s="13">
        <v>3873429.1000000015</v>
      </c>
      <c r="D110" s="1" t="str">
        <f t="shared" si="4"/>
        <v>Utah</v>
      </c>
      <c r="E110" s="1">
        <f t="shared" si="5"/>
        <v>3873429.1000000015</v>
      </c>
    </row>
    <row r="111" spans="1:5" x14ac:dyDescent="0.45">
      <c r="A111" s="15" t="s">
        <v>131</v>
      </c>
      <c r="B111" s="13">
        <v>5785966.4900000002</v>
      </c>
      <c r="D111" s="1" t="str">
        <f t="shared" si="4"/>
        <v>Vermont</v>
      </c>
      <c r="E111" s="1">
        <f t="shared" si="5"/>
        <v>5785966.4900000002</v>
      </c>
    </row>
    <row r="112" spans="1:5" x14ac:dyDescent="0.45">
      <c r="A112" s="15" t="s">
        <v>72</v>
      </c>
      <c r="B112" s="13">
        <v>7719430.6800000025</v>
      </c>
      <c r="D112" s="1" t="str">
        <f t="shared" si="4"/>
        <v>Virginia</v>
      </c>
      <c r="E112" s="1">
        <f t="shared" si="5"/>
        <v>7719430.6800000025</v>
      </c>
    </row>
    <row r="113" spans="1:5" x14ac:dyDescent="0.45">
      <c r="A113" s="15" t="s">
        <v>46</v>
      </c>
      <c r="B113" s="13">
        <v>6991403.129999998</v>
      </c>
      <c r="D113" s="1" t="str">
        <f t="shared" si="4"/>
        <v>Washington</v>
      </c>
      <c r="E113" s="1">
        <f t="shared" si="5"/>
        <v>6991403.129999998</v>
      </c>
    </row>
    <row r="114" spans="1:5" x14ac:dyDescent="0.45">
      <c r="A114" s="15" t="s">
        <v>118</v>
      </c>
      <c r="B114" s="13">
        <v>4282953.7200000025</v>
      </c>
      <c r="D114" s="1" t="str">
        <f t="shared" si="4"/>
        <v>West Virginia</v>
      </c>
      <c r="E114" s="1">
        <f t="shared" si="5"/>
        <v>4282953.7200000025</v>
      </c>
    </row>
    <row r="115" spans="1:5" x14ac:dyDescent="0.45">
      <c r="A115" s="15" t="s">
        <v>114</v>
      </c>
      <c r="B115" s="13">
        <v>2800830.0899999994</v>
      </c>
      <c r="D115" s="1" t="str">
        <f t="shared" si="4"/>
        <v>Wisconsin</v>
      </c>
      <c r="E115" s="1">
        <f t="shared" si="5"/>
        <v>2800830.0899999994</v>
      </c>
    </row>
    <row r="116" spans="1:5" x14ac:dyDescent="0.45">
      <c r="A116" s="15" t="s">
        <v>70</v>
      </c>
      <c r="B116" s="13">
        <v>6544071.1499999994</v>
      </c>
      <c r="D116" s="1" t="str">
        <f t="shared" si="4"/>
        <v>Wyoming</v>
      </c>
      <c r="E116" s="1">
        <f t="shared" si="5"/>
        <v>6544071.1499999994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8" workbookViewId="0">
      <selection activeCell="B5" sqref="B5:P9653"/>
    </sheetView>
  </sheetViews>
  <sheetFormatPr defaultColWidth="14.46484375" defaultRowHeight="15" customHeight="1" x14ac:dyDescent="0.45"/>
  <cols>
    <col min="1" max="1" width="2.53125" customWidth="1"/>
    <col min="2" max="2" width="11.1328125" customWidth="1"/>
    <col min="3" max="3" width="11.46484375" customWidth="1"/>
    <col min="4" max="5" width="13" customWidth="1"/>
    <col min="6" max="6" width="12.1328125" customWidth="1"/>
    <col min="7" max="7" width="22.46484375" customWidth="1"/>
    <col min="8" max="8" width="14.1328125" customWidth="1"/>
    <col min="9" max="9" width="14" customWidth="1"/>
    <col min="10" max="10" width="11" customWidth="1"/>
    <col min="11" max="11" width="13.46484375" customWidth="1"/>
    <col min="12" max="12" width="16.1328125" customWidth="1"/>
    <col min="13" max="13" width="17.46484375" customWidth="1"/>
    <col min="14" max="14" width="16.53125" customWidth="1"/>
  </cols>
  <sheetData>
    <row r="1" spans="2:16" ht="6.75" customHeight="1" x14ac:dyDescent="0.45"/>
    <row r="2" spans="2:16" ht="14.25" customHeight="1" x14ac:dyDescent="0.45">
      <c r="C2" s="17" t="s">
        <v>0</v>
      </c>
      <c r="D2" s="18"/>
      <c r="E2" s="18"/>
      <c r="F2" s="18"/>
      <c r="G2" s="18"/>
    </row>
    <row r="3" spans="2:16" ht="17.25" customHeight="1" x14ac:dyDescent="0.7">
      <c r="B3" s="2"/>
      <c r="C3" s="19"/>
      <c r="D3" s="19"/>
      <c r="E3" s="19"/>
      <c r="F3" s="19"/>
      <c r="G3" s="19"/>
      <c r="H3" s="3"/>
      <c r="I3" s="3"/>
      <c r="J3" s="3"/>
      <c r="K3" s="3"/>
      <c r="L3" s="3"/>
      <c r="M3" s="3"/>
      <c r="N3" s="3"/>
    </row>
    <row r="4" spans="2:16" ht="14.25" customHeight="1" x14ac:dyDescent="0.45"/>
    <row r="5" spans="2:16" ht="14.25" customHeight="1" x14ac:dyDescent="0.45">
      <c r="B5" s="4" t="s">
        <v>1</v>
      </c>
      <c r="C5" s="4" t="s">
        <v>2</v>
      </c>
      <c r="D5" s="4" t="s">
        <v>3</v>
      </c>
      <c r="E5" s="4" t="s">
        <v>4</v>
      </c>
      <c r="F5" s="4" t="s">
        <v>5</v>
      </c>
      <c r="G5" s="4" t="s">
        <v>6</v>
      </c>
      <c r="H5" s="4" t="s">
        <v>7</v>
      </c>
      <c r="I5" s="4" t="s">
        <v>8</v>
      </c>
      <c r="J5" s="4" t="s">
        <v>9</v>
      </c>
      <c r="K5" s="4" t="s">
        <v>10</v>
      </c>
      <c r="L5" s="4" t="s">
        <v>11</v>
      </c>
      <c r="M5" s="4" t="s">
        <v>12</v>
      </c>
      <c r="N5" s="4" t="s">
        <v>13</v>
      </c>
      <c r="O5" s="4" t="s">
        <v>137</v>
      </c>
      <c r="P5" s="4" t="s">
        <v>149</v>
      </c>
    </row>
    <row r="6" spans="2:16" ht="14.25" customHeight="1" x14ac:dyDescent="0.45">
      <c r="B6" s="5" t="s">
        <v>14</v>
      </c>
      <c r="C6" s="5">
        <v>1185732</v>
      </c>
      <c r="D6" s="6">
        <v>43831</v>
      </c>
      <c r="E6" s="5" t="s">
        <v>15</v>
      </c>
      <c r="F6" s="5" t="s">
        <v>16</v>
      </c>
      <c r="G6" s="5" t="s">
        <v>16</v>
      </c>
      <c r="H6" s="7" t="s">
        <v>17</v>
      </c>
      <c r="I6" s="8">
        <v>50</v>
      </c>
      <c r="J6" s="9">
        <v>1200</v>
      </c>
      <c r="K6" s="10">
        <v>600000</v>
      </c>
      <c r="L6" s="10">
        <v>300000</v>
      </c>
      <c r="M6" s="11">
        <v>0.5</v>
      </c>
      <c r="N6" s="5" t="s">
        <v>18</v>
      </c>
      <c r="O6" t="str">
        <f>TEXT(D6, "mmm")</f>
        <v>Jan</v>
      </c>
      <c r="P6">
        <f>YEAR(D6)</f>
        <v>2020</v>
      </c>
    </row>
    <row r="7" spans="2:16" ht="14.25" customHeight="1" x14ac:dyDescent="0.45">
      <c r="B7" s="5" t="s">
        <v>14</v>
      </c>
      <c r="C7" s="5">
        <v>1185732</v>
      </c>
      <c r="D7" s="6">
        <v>43832</v>
      </c>
      <c r="E7" s="5" t="s">
        <v>15</v>
      </c>
      <c r="F7" s="5" t="s">
        <v>16</v>
      </c>
      <c r="G7" s="5" t="s">
        <v>16</v>
      </c>
      <c r="H7" s="7" t="s">
        <v>19</v>
      </c>
      <c r="I7" s="8">
        <v>50</v>
      </c>
      <c r="J7" s="9">
        <v>1000</v>
      </c>
      <c r="K7" s="10">
        <v>500000</v>
      </c>
      <c r="L7" s="10">
        <v>150000</v>
      </c>
      <c r="M7" s="11">
        <v>0.3</v>
      </c>
      <c r="N7" s="5" t="s">
        <v>18</v>
      </c>
      <c r="O7" s="1" t="str">
        <f t="shared" ref="O7:O70" si="0">TEXT(D7, "mmm")</f>
        <v>Jan</v>
      </c>
      <c r="P7" s="1">
        <f t="shared" ref="P7:P70" si="1">YEAR(D7)</f>
        <v>2020</v>
      </c>
    </row>
    <row r="8" spans="2:16" ht="14.25" customHeight="1" x14ac:dyDescent="0.45">
      <c r="B8" s="5" t="s">
        <v>14</v>
      </c>
      <c r="C8" s="5">
        <v>1185732</v>
      </c>
      <c r="D8" s="6">
        <v>43833</v>
      </c>
      <c r="E8" s="5" t="s">
        <v>15</v>
      </c>
      <c r="F8" s="5" t="s">
        <v>16</v>
      </c>
      <c r="G8" s="5" t="s">
        <v>16</v>
      </c>
      <c r="H8" s="7" t="s">
        <v>20</v>
      </c>
      <c r="I8" s="8">
        <v>40</v>
      </c>
      <c r="J8" s="9">
        <v>1000</v>
      </c>
      <c r="K8" s="10">
        <v>400000</v>
      </c>
      <c r="L8" s="10">
        <v>140000</v>
      </c>
      <c r="M8" s="11">
        <v>0.35</v>
      </c>
      <c r="N8" s="5" t="s">
        <v>18</v>
      </c>
      <c r="O8" s="1" t="str">
        <f t="shared" si="0"/>
        <v>Jan</v>
      </c>
      <c r="P8" s="1">
        <f t="shared" si="1"/>
        <v>2020</v>
      </c>
    </row>
    <row r="9" spans="2:16" ht="14.25" customHeight="1" x14ac:dyDescent="0.45">
      <c r="B9" s="5" t="s">
        <v>14</v>
      </c>
      <c r="C9" s="5">
        <v>1185732</v>
      </c>
      <c r="D9" s="6">
        <v>43834</v>
      </c>
      <c r="E9" s="5" t="s">
        <v>15</v>
      </c>
      <c r="F9" s="5" t="s">
        <v>16</v>
      </c>
      <c r="G9" s="5" t="s">
        <v>16</v>
      </c>
      <c r="H9" s="7" t="s">
        <v>21</v>
      </c>
      <c r="I9" s="8">
        <v>45</v>
      </c>
      <c r="J9" s="9">
        <v>850</v>
      </c>
      <c r="K9" s="10">
        <v>382500</v>
      </c>
      <c r="L9" s="10">
        <v>133875</v>
      </c>
      <c r="M9" s="11">
        <v>0.35</v>
      </c>
      <c r="N9" s="5" t="s">
        <v>18</v>
      </c>
      <c r="O9" s="1" t="str">
        <f t="shared" si="0"/>
        <v>Jan</v>
      </c>
      <c r="P9" s="1">
        <f t="shared" si="1"/>
        <v>2020</v>
      </c>
    </row>
    <row r="10" spans="2:16" ht="14.25" customHeight="1" x14ac:dyDescent="0.45">
      <c r="B10" s="5" t="s">
        <v>14</v>
      </c>
      <c r="C10" s="5">
        <v>1185732</v>
      </c>
      <c r="D10" s="6">
        <v>43835</v>
      </c>
      <c r="E10" s="5" t="s">
        <v>15</v>
      </c>
      <c r="F10" s="5" t="s">
        <v>16</v>
      </c>
      <c r="G10" s="5" t="s">
        <v>16</v>
      </c>
      <c r="H10" s="7" t="s">
        <v>22</v>
      </c>
      <c r="I10" s="8">
        <v>60</v>
      </c>
      <c r="J10" s="9">
        <v>900</v>
      </c>
      <c r="K10" s="10">
        <v>540000</v>
      </c>
      <c r="L10" s="10">
        <v>162000</v>
      </c>
      <c r="M10" s="11">
        <v>0.3</v>
      </c>
      <c r="N10" s="5" t="s">
        <v>18</v>
      </c>
      <c r="O10" s="1" t="str">
        <f t="shared" si="0"/>
        <v>Jan</v>
      </c>
      <c r="P10" s="1">
        <f t="shared" si="1"/>
        <v>2020</v>
      </c>
    </row>
    <row r="11" spans="2:16" ht="14.25" customHeight="1" x14ac:dyDescent="0.45">
      <c r="B11" s="5" t="s">
        <v>14</v>
      </c>
      <c r="C11" s="5">
        <v>1185732</v>
      </c>
      <c r="D11" s="6">
        <v>43836</v>
      </c>
      <c r="E11" s="5" t="s">
        <v>15</v>
      </c>
      <c r="F11" s="5" t="s">
        <v>16</v>
      </c>
      <c r="G11" s="5" t="s">
        <v>16</v>
      </c>
      <c r="H11" s="7" t="s">
        <v>23</v>
      </c>
      <c r="I11" s="8">
        <v>50</v>
      </c>
      <c r="J11" s="9">
        <v>1000</v>
      </c>
      <c r="K11" s="10">
        <v>500000</v>
      </c>
      <c r="L11" s="10">
        <v>125000</v>
      </c>
      <c r="M11" s="11">
        <v>0.25</v>
      </c>
      <c r="N11" s="5" t="s">
        <v>18</v>
      </c>
      <c r="O11" s="1" t="str">
        <f t="shared" si="0"/>
        <v>Jan</v>
      </c>
      <c r="P11" s="1">
        <f t="shared" si="1"/>
        <v>2020</v>
      </c>
    </row>
    <row r="12" spans="2:16" ht="14.25" customHeight="1" x14ac:dyDescent="0.45">
      <c r="B12" s="5" t="s">
        <v>14</v>
      </c>
      <c r="C12" s="5">
        <v>1185732</v>
      </c>
      <c r="D12" s="6">
        <v>43837</v>
      </c>
      <c r="E12" s="5" t="s">
        <v>15</v>
      </c>
      <c r="F12" s="5" t="s">
        <v>16</v>
      </c>
      <c r="G12" s="5" t="s">
        <v>16</v>
      </c>
      <c r="H12" s="7" t="s">
        <v>17</v>
      </c>
      <c r="I12" s="8">
        <v>50</v>
      </c>
      <c r="J12" s="9">
        <v>1250</v>
      </c>
      <c r="K12" s="10">
        <v>625000</v>
      </c>
      <c r="L12" s="10">
        <v>312500</v>
      </c>
      <c r="M12" s="11">
        <v>0.5</v>
      </c>
      <c r="N12" s="5" t="s">
        <v>18</v>
      </c>
      <c r="O12" s="1" t="str">
        <f t="shared" si="0"/>
        <v>Jan</v>
      </c>
      <c r="P12" s="1">
        <f t="shared" si="1"/>
        <v>2020</v>
      </c>
    </row>
    <row r="13" spans="2:16" ht="14.25" customHeight="1" x14ac:dyDescent="0.45">
      <c r="B13" s="5" t="s">
        <v>14</v>
      </c>
      <c r="C13" s="5">
        <v>1185732</v>
      </c>
      <c r="D13" s="6">
        <v>43838</v>
      </c>
      <c r="E13" s="5" t="s">
        <v>15</v>
      </c>
      <c r="F13" s="5" t="s">
        <v>16</v>
      </c>
      <c r="G13" s="5" t="s">
        <v>16</v>
      </c>
      <c r="H13" s="7" t="s">
        <v>19</v>
      </c>
      <c r="I13" s="8">
        <v>50</v>
      </c>
      <c r="J13" s="9">
        <v>900</v>
      </c>
      <c r="K13" s="10">
        <v>450000</v>
      </c>
      <c r="L13" s="10">
        <v>135000</v>
      </c>
      <c r="M13" s="11">
        <v>0.3</v>
      </c>
      <c r="N13" s="5" t="s">
        <v>24</v>
      </c>
      <c r="O13" s="1" t="str">
        <f t="shared" si="0"/>
        <v>Jan</v>
      </c>
      <c r="P13" s="1">
        <f t="shared" si="1"/>
        <v>2020</v>
      </c>
    </row>
    <row r="14" spans="2:16" ht="14.25" customHeight="1" x14ac:dyDescent="0.45">
      <c r="B14" s="5" t="s">
        <v>14</v>
      </c>
      <c r="C14" s="5">
        <v>1185732</v>
      </c>
      <c r="D14" s="6">
        <v>43851</v>
      </c>
      <c r="E14" s="5" t="s">
        <v>15</v>
      </c>
      <c r="F14" s="5" t="s">
        <v>16</v>
      </c>
      <c r="G14" s="5" t="s">
        <v>16</v>
      </c>
      <c r="H14" s="7" t="s">
        <v>20</v>
      </c>
      <c r="I14" s="8">
        <v>40</v>
      </c>
      <c r="J14" s="9">
        <v>950</v>
      </c>
      <c r="K14" s="10">
        <v>380000</v>
      </c>
      <c r="L14" s="10">
        <v>133000</v>
      </c>
      <c r="M14" s="11">
        <v>0.35</v>
      </c>
      <c r="N14" s="5" t="s">
        <v>24</v>
      </c>
      <c r="O14" s="1" t="str">
        <f t="shared" si="0"/>
        <v>Jan</v>
      </c>
      <c r="P14" s="1">
        <f t="shared" si="1"/>
        <v>2020</v>
      </c>
    </row>
    <row r="15" spans="2:16" ht="14.25" customHeight="1" x14ac:dyDescent="0.45">
      <c r="B15" s="5" t="s">
        <v>14</v>
      </c>
      <c r="C15" s="5">
        <v>1185732</v>
      </c>
      <c r="D15" s="6">
        <v>43852</v>
      </c>
      <c r="E15" s="5" t="s">
        <v>15</v>
      </c>
      <c r="F15" s="5" t="s">
        <v>16</v>
      </c>
      <c r="G15" s="5" t="s">
        <v>16</v>
      </c>
      <c r="H15" s="7" t="s">
        <v>21</v>
      </c>
      <c r="I15" s="8">
        <v>45</v>
      </c>
      <c r="J15" s="9">
        <v>825</v>
      </c>
      <c r="K15" s="10">
        <v>371250</v>
      </c>
      <c r="L15" s="10">
        <v>129937.49999999999</v>
      </c>
      <c r="M15" s="11">
        <v>0.35</v>
      </c>
      <c r="N15" s="5" t="s">
        <v>24</v>
      </c>
      <c r="O15" s="1" t="str">
        <f t="shared" si="0"/>
        <v>Jan</v>
      </c>
      <c r="P15" s="1">
        <f t="shared" si="1"/>
        <v>2020</v>
      </c>
    </row>
    <row r="16" spans="2:16" ht="14.25" customHeight="1" x14ac:dyDescent="0.45">
      <c r="B16" s="5" t="s">
        <v>14</v>
      </c>
      <c r="C16" s="5">
        <v>1185732</v>
      </c>
      <c r="D16" s="6">
        <v>43853</v>
      </c>
      <c r="E16" s="5" t="s">
        <v>15</v>
      </c>
      <c r="F16" s="5" t="s">
        <v>16</v>
      </c>
      <c r="G16" s="5" t="s">
        <v>16</v>
      </c>
      <c r="H16" s="7" t="s">
        <v>22</v>
      </c>
      <c r="I16" s="8">
        <v>60</v>
      </c>
      <c r="J16" s="9">
        <v>900</v>
      </c>
      <c r="K16" s="10">
        <v>540000</v>
      </c>
      <c r="L16" s="10">
        <v>162000</v>
      </c>
      <c r="M16" s="11">
        <v>0.3</v>
      </c>
      <c r="N16" s="5" t="s">
        <v>24</v>
      </c>
      <c r="O16" s="1" t="str">
        <f t="shared" si="0"/>
        <v>Jan</v>
      </c>
      <c r="P16" s="1">
        <f t="shared" si="1"/>
        <v>2020</v>
      </c>
    </row>
    <row r="17" spans="2:16" ht="14.25" customHeight="1" x14ac:dyDescent="0.45">
      <c r="B17" s="5" t="s">
        <v>14</v>
      </c>
      <c r="C17" s="5">
        <v>1185732</v>
      </c>
      <c r="D17" s="6">
        <v>43854</v>
      </c>
      <c r="E17" s="5" t="s">
        <v>15</v>
      </c>
      <c r="F17" s="5" t="s">
        <v>16</v>
      </c>
      <c r="G17" s="5" t="s">
        <v>16</v>
      </c>
      <c r="H17" s="7" t="s">
        <v>23</v>
      </c>
      <c r="I17" s="8">
        <v>50</v>
      </c>
      <c r="J17" s="9">
        <v>1000</v>
      </c>
      <c r="K17" s="10">
        <v>500000</v>
      </c>
      <c r="L17" s="10">
        <v>125000</v>
      </c>
      <c r="M17" s="11">
        <v>0.25</v>
      </c>
      <c r="N17" s="5" t="s">
        <v>24</v>
      </c>
      <c r="O17" s="1" t="str">
        <f t="shared" si="0"/>
        <v>Jan</v>
      </c>
      <c r="P17" s="1">
        <f t="shared" si="1"/>
        <v>2020</v>
      </c>
    </row>
    <row r="18" spans="2:16" ht="14.25" customHeight="1" x14ac:dyDescent="0.45">
      <c r="B18" s="5" t="s">
        <v>14</v>
      </c>
      <c r="C18" s="5">
        <v>1185732</v>
      </c>
      <c r="D18" s="6">
        <v>43855</v>
      </c>
      <c r="E18" s="5" t="s">
        <v>15</v>
      </c>
      <c r="F18" s="5" t="s">
        <v>16</v>
      </c>
      <c r="G18" s="5" t="s">
        <v>16</v>
      </c>
      <c r="H18" s="7" t="s">
        <v>17</v>
      </c>
      <c r="I18" s="8">
        <v>50</v>
      </c>
      <c r="J18" s="9">
        <v>1220</v>
      </c>
      <c r="K18" s="10">
        <v>610000</v>
      </c>
      <c r="L18" s="10">
        <v>305000</v>
      </c>
      <c r="M18" s="11">
        <v>0.5</v>
      </c>
      <c r="N18" s="5" t="s">
        <v>24</v>
      </c>
      <c r="O18" s="1" t="str">
        <f t="shared" si="0"/>
        <v>Jan</v>
      </c>
      <c r="P18" s="1">
        <f t="shared" si="1"/>
        <v>2020</v>
      </c>
    </row>
    <row r="19" spans="2:16" ht="14.25" customHeight="1" x14ac:dyDescent="0.45">
      <c r="B19" s="5" t="s">
        <v>14</v>
      </c>
      <c r="C19" s="5">
        <v>1185732</v>
      </c>
      <c r="D19" s="6">
        <v>43856</v>
      </c>
      <c r="E19" s="5" t="s">
        <v>15</v>
      </c>
      <c r="F19" s="5" t="s">
        <v>16</v>
      </c>
      <c r="G19" s="5" t="s">
        <v>16</v>
      </c>
      <c r="H19" s="7" t="s">
        <v>19</v>
      </c>
      <c r="I19" s="8">
        <v>50</v>
      </c>
      <c r="J19" s="9">
        <v>925</v>
      </c>
      <c r="K19" s="10">
        <v>462500</v>
      </c>
      <c r="L19" s="10">
        <v>138750</v>
      </c>
      <c r="M19" s="11">
        <v>0.3</v>
      </c>
      <c r="N19" s="5" t="s">
        <v>24</v>
      </c>
      <c r="O19" s="1" t="str">
        <f t="shared" si="0"/>
        <v>Jan</v>
      </c>
      <c r="P19" s="1">
        <f t="shared" si="1"/>
        <v>2020</v>
      </c>
    </row>
    <row r="20" spans="2:16" ht="14.25" customHeight="1" x14ac:dyDescent="0.45">
      <c r="B20" s="5" t="s">
        <v>14</v>
      </c>
      <c r="C20" s="5">
        <v>1185732</v>
      </c>
      <c r="D20" s="6">
        <v>43857</v>
      </c>
      <c r="E20" s="5" t="s">
        <v>15</v>
      </c>
      <c r="F20" s="5" t="s">
        <v>16</v>
      </c>
      <c r="G20" s="5" t="s">
        <v>16</v>
      </c>
      <c r="H20" s="7" t="s">
        <v>20</v>
      </c>
      <c r="I20" s="8">
        <v>40</v>
      </c>
      <c r="J20" s="9">
        <v>950</v>
      </c>
      <c r="K20" s="10">
        <v>380000</v>
      </c>
      <c r="L20" s="10">
        <v>133000</v>
      </c>
      <c r="M20" s="11">
        <v>0.35</v>
      </c>
      <c r="N20" s="5" t="s">
        <v>24</v>
      </c>
      <c r="O20" s="1" t="str">
        <f t="shared" si="0"/>
        <v>Jan</v>
      </c>
      <c r="P20" s="1">
        <f t="shared" si="1"/>
        <v>2020</v>
      </c>
    </row>
    <row r="21" spans="2:16" ht="14.25" customHeight="1" x14ac:dyDescent="0.45">
      <c r="B21" s="5" t="s">
        <v>14</v>
      </c>
      <c r="C21" s="5">
        <v>1185732</v>
      </c>
      <c r="D21" s="6">
        <v>43858</v>
      </c>
      <c r="E21" s="5" t="s">
        <v>15</v>
      </c>
      <c r="F21" s="5" t="s">
        <v>16</v>
      </c>
      <c r="G21" s="5" t="s">
        <v>16</v>
      </c>
      <c r="H21" s="7" t="s">
        <v>21</v>
      </c>
      <c r="I21" s="8">
        <v>45</v>
      </c>
      <c r="J21" s="9">
        <v>800</v>
      </c>
      <c r="K21" s="10">
        <v>360000</v>
      </c>
      <c r="L21" s="10">
        <v>125999.99999999999</v>
      </c>
      <c r="M21" s="11">
        <v>0.35</v>
      </c>
      <c r="N21" s="5" t="s">
        <v>24</v>
      </c>
      <c r="O21" s="1" t="str">
        <f t="shared" si="0"/>
        <v>Jan</v>
      </c>
      <c r="P21" s="1">
        <f t="shared" si="1"/>
        <v>2020</v>
      </c>
    </row>
    <row r="22" spans="2:16" ht="14.25" customHeight="1" x14ac:dyDescent="0.45">
      <c r="B22" s="5" t="s">
        <v>14</v>
      </c>
      <c r="C22" s="5">
        <v>1185732</v>
      </c>
      <c r="D22" s="6">
        <v>43859</v>
      </c>
      <c r="E22" s="5" t="s">
        <v>15</v>
      </c>
      <c r="F22" s="5" t="s">
        <v>16</v>
      </c>
      <c r="G22" s="5" t="s">
        <v>16</v>
      </c>
      <c r="H22" s="7" t="s">
        <v>22</v>
      </c>
      <c r="I22" s="8">
        <v>60</v>
      </c>
      <c r="J22" s="9">
        <v>850</v>
      </c>
      <c r="K22" s="10">
        <v>510000</v>
      </c>
      <c r="L22" s="10">
        <v>153000</v>
      </c>
      <c r="M22" s="11">
        <v>0.3</v>
      </c>
      <c r="N22" s="5" t="s">
        <v>24</v>
      </c>
      <c r="O22" s="1" t="str">
        <f t="shared" si="0"/>
        <v>Jan</v>
      </c>
      <c r="P22" s="1">
        <f t="shared" si="1"/>
        <v>2020</v>
      </c>
    </row>
    <row r="23" spans="2:16" ht="14.25" customHeight="1" x14ac:dyDescent="0.45">
      <c r="B23" s="5" t="s">
        <v>14</v>
      </c>
      <c r="C23" s="5">
        <v>1185732</v>
      </c>
      <c r="D23" s="6">
        <v>43860</v>
      </c>
      <c r="E23" s="5" t="s">
        <v>15</v>
      </c>
      <c r="F23" s="5" t="s">
        <v>16</v>
      </c>
      <c r="G23" s="5" t="s">
        <v>16</v>
      </c>
      <c r="H23" s="7" t="s">
        <v>23</v>
      </c>
      <c r="I23" s="8">
        <v>50</v>
      </c>
      <c r="J23" s="9">
        <v>950</v>
      </c>
      <c r="K23" s="10">
        <v>475000</v>
      </c>
      <c r="L23" s="10">
        <v>118750</v>
      </c>
      <c r="M23" s="11">
        <v>0.25</v>
      </c>
      <c r="N23" s="5" t="s">
        <v>24</v>
      </c>
      <c r="O23" s="1" t="str">
        <f t="shared" si="0"/>
        <v>Jan</v>
      </c>
      <c r="P23" s="1">
        <f t="shared" si="1"/>
        <v>2020</v>
      </c>
    </row>
    <row r="24" spans="2:16" ht="14.25" customHeight="1" x14ac:dyDescent="0.45">
      <c r="B24" s="5" t="s">
        <v>14</v>
      </c>
      <c r="C24" s="5">
        <v>1185732</v>
      </c>
      <c r="D24" s="6">
        <v>43861</v>
      </c>
      <c r="E24" s="5" t="s">
        <v>15</v>
      </c>
      <c r="F24" s="5" t="s">
        <v>16</v>
      </c>
      <c r="G24" s="5" t="s">
        <v>16</v>
      </c>
      <c r="H24" s="7" t="s">
        <v>17</v>
      </c>
      <c r="I24" s="8">
        <v>50</v>
      </c>
      <c r="J24" s="9">
        <v>1200</v>
      </c>
      <c r="K24" s="10">
        <v>600000</v>
      </c>
      <c r="L24" s="10">
        <v>300000</v>
      </c>
      <c r="M24" s="11">
        <v>0.5</v>
      </c>
      <c r="N24" s="5" t="s">
        <v>24</v>
      </c>
      <c r="O24" s="1" t="str">
        <f t="shared" si="0"/>
        <v>Jan</v>
      </c>
      <c r="P24" s="1">
        <f t="shared" si="1"/>
        <v>2020</v>
      </c>
    </row>
    <row r="25" spans="2:16" ht="14.25" customHeight="1" x14ac:dyDescent="0.45">
      <c r="B25" s="5" t="s">
        <v>14</v>
      </c>
      <c r="C25" s="5">
        <v>1185732</v>
      </c>
      <c r="D25" s="6">
        <v>43862</v>
      </c>
      <c r="E25" s="5" t="s">
        <v>15</v>
      </c>
      <c r="F25" s="5" t="s">
        <v>16</v>
      </c>
      <c r="G25" s="5" t="s">
        <v>16</v>
      </c>
      <c r="H25" s="7" t="s">
        <v>19</v>
      </c>
      <c r="I25" s="8">
        <v>50</v>
      </c>
      <c r="J25" s="9">
        <v>900</v>
      </c>
      <c r="K25" s="10">
        <v>450000</v>
      </c>
      <c r="L25" s="10">
        <v>135000</v>
      </c>
      <c r="M25" s="11">
        <v>0.3</v>
      </c>
      <c r="N25" s="5" t="s">
        <v>24</v>
      </c>
      <c r="O25" s="1" t="str">
        <f t="shared" si="0"/>
        <v>Feb</v>
      </c>
      <c r="P25" s="1">
        <f t="shared" si="1"/>
        <v>2020</v>
      </c>
    </row>
    <row r="26" spans="2:16" ht="14.25" customHeight="1" x14ac:dyDescent="0.45">
      <c r="B26" s="5" t="s">
        <v>14</v>
      </c>
      <c r="C26" s="5">
        <v>1185732</v>
      </c>
      <c r="D26" s="6">
        <v>43863</v>
      </c>
      <c r="E26" s="5" t="s">
        <v>15</v>
      </c>
      <c r="F26" s="5" t="s">
        <v>16</v>
      </c>
      <c r="G26" s="5" t="s">
        <v>16</v>
      </c>
      <c r="H26" s="7" t="s">
        <v>20</v>
      </c>
      <c r="I26" s="8">
        <v>40</v>
      </c>
      <c r="J26" s="9">
        <v>900</v>
      </c>
      <c r="K26" s="10">
        <v>360000</v>
      </c>
      <c r="L26" s="10">
        <v>125999.99999999999</v>
      </c>
      <c r="M26" s="11">
        <v>0.35</v>
      </c>
      <c r="N26" s="5" t="s">
        <v>24</v>
      </c>
      <c r="O26" s="1" t="str">
        <f t="shared" si="0"/>
        <v>Feb</v>
      </c>
      <c r="P26" s="1">
        <f t="shared" si="1"/>
        <v>2020</v>
      </c>
    </row>
    <row r="27" spans="2:16" ht="14.25" customHeight="1" x14ac:dyDescent="0.45">
      <c r="B27" s="5" t="s">
        <v>14</v>
      </c>
      <c r="C27" s="5">
        <v>1185732</v>
      </c>
      <c r="D27" s="6">
        <v>43864</v>
      </c>
      <c r="E27" s="5" t="s">
        <v>15</v>
      </c>
      <c r="F27" s="5" t="s">
        <v>16</v>
      </c>
      <c r="G27" s="5" t="s">
        <v>16</v>
      </c>
      <c r="H27" s="7" t="s">
        <v>21</v>
      </c>
      <c r="I27" s="8">
        <v>45</v>
      </c>
      <c r="J27" s="9">
        <v>825</v>
      </c>
      <c r="K27" s="10">
        <v>371250</v>
      </c>
      <c r="L27" s="10">
        <v>129937.49999999999</v>
      </c>
      <c r="M27" s="11">
        <v>0.35</v>
      </c>
      <c r="N27" s="5" t="s">
        <v>24</v>
      </c>
      <c r="O27" s="1" t="str">
        <f t="shared" si="0"/>
        <v>Feb</v>
      </c>
      <c r="P27" s="1">
        <f t="shared" si="1"/>
        <v>2020</v>
      </c>
    </row>
    <row r="28" spans="2:16" ht="14.25" customHeight="1" x14ac:dyDescent="0.45">
      <c r="B28" s="5" t="s">
        <v>14</v>
      </c>
      <c r="C28" s="5">
        <v>1185732</v>
      </c>
      <c r="D28" s="6">
        <v>43865</v>
      </c>
      <c r="E28" s="5" t="s">
        <v>15</v>
      </c>
      <c r="F28" s="5" t="s">
        <v>16</v>
      </c>
      <c r="G28" s="5" t="s">
        <v>16</v>
      </c>
      <c r="H28" s="7" t="s">
        <v>22</v>
      </c>
      <c r="I28" s="8">
        <v>60</v>
      </c>
      <c r="J28" s="9">
        <v>825</v>
      </c>
      <c r="K28" s="10">
        <v>495000</v>
      </c>
      <c r="L28" s="10">
        <v>148500</v>
      </c>
      <c r="M28" s="11">
        <v>0.3</v>
      </c>
      <c r="N28" s="5" t="s">
        <v>24</v>
      </c>
      <c r="O28" s="1" t="str">
        <f t="shared" si="0"/>
        <v>Feb</v>
      </c>
      <c r="P28" s="1">
        <f t="shared" si="1"/>
        <v>2020</v>
      </c>
    </row>
    <row r="29" spans="2:16" ht="14.25" customHeight="1" x14ac:dyDescent="0.45">
      <c r="B29" s="5" t="s">
        <v>14</v>
      </c>
      <c r="C29" s="5">
        <v>1185732</v>
      </c>
      <c r="D29" s="6">
        <v>43866</v>
      </c>
      <c r="E29" s="5" t="s">
        <v>15</v>
      </c>
      <c r="F29" s="5" t="s">
        <v>16</v>
      </c>
      <c r="G29" s="5" t="s">
        <v>16</v>
      </c>
      <c r="H29" s="7" t="s">
        <v>23</v>
      </c>
      <c r="I29" s="8">
        <v>50</v>
      </c>
      <c r="J29" s="9">
        <v>950</v>
      </c>
      <c r="K29" s="10">
        <v>475000</v>
      </c>
      <c r="L29" s="10">
        <v>118750</v>
      </c>
      <c r="M29" s="11">
        <v>0.25</v>
      </c>
      <c r="N29" s="5" t="s">
        <v>24</v>
      </c>
      <c r="O29" s="1" t="str">
        <f t="shared" si="0"/>
        <v>Feb</v>
      </c>
      <c r="P29" s="1">
        <f t="shared" si="1"/>
        <v>2020</v>
      </c>
    </row>
    <row r="30" spans="2:16" ht="14.25" customHeight="1" x14ac:dyDescent="0.45">
      <c r="B30" s="5" t="s">
        <v>14</v>
      </c>
      <c r="C30" s="5">
        <v>1185732</v>
      </c>
      <c r="D30" s="6">
        <v>43867</v>
      </c>
      <c r="E30" s="5" t="s">
        <v>15</v>
      </c>
      <c r="F30" s="5" t="s">
        <v>16</v>
      </c>
      <c r="G30" s="5" t="s">
        <v>16</v>
      </c>
      <c r="H30" s="7" t="s">
        <v>17</v>
      </c>
      <c r="I30" s="8">
        <v>60</v>
      </c>
      <c r="J30" s="9">
        <v>1220</v>
      </c>
      <c r="K30" s="10">
        <v>732000</v>
      </c>
      <c r="L30" s="10">
        <v>366000</v>
      </c>
      <c r="M30" s="11">
        <v>0.5</v>
      </c>
      <c r="N30" s="5" t="s">
        <v>24</v>
      </c>
      <c r="O30" s="1" t="str">
        <f t="shared" si="0"/>
        <v>Feb</v>
      </c>
      <c r="P30" s="1">
        <f t="shared" si="1"/>
        <v>2020</v>
      </c>
    </row>
    <row r="31" spans="2:16" ht="14.25" customHeight="1" x14ac:dyDescent="0.4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c r="O31" s="1" t="str">
        <f t="shared" si="0"/>
        <v>Feb</v>
      </c>
      <c r="P31" s="1">
        <f t="shared" si="1"/>
        <v>2020</v>
      </c>
    </row>
    <row r="32" spans="2:16" ht="14.25" customHeight="1" x14ac:dyDescent="0.45">
      <c r="B32" s="5" t="s">
        <v>14</v>
      </c>
      <c r="C32" s="5">
        <v>1185732</v>
      </c>
      <c r="D32" s="6">
        <v>43869</v>
      </c>
      <c r="E32" s="5" t="s">
        <v>15</v>
      </c>
      <c r="F32" s="5" t="s">
        <v>16</v>
      </c>
      <c r="G32" s="5" t="s">
        <v>16</v>
      </c>
      <c r="H32" s="7" t="s">
        <v>20</v>
      </c>
      <c r="I32" s="8">
        <v>50</v>
      </c>
      <c r="J32" s="9">
        <v>900</v>
      </c>
      <c r="K32" s="10">
        <v>450000</v>
      </c>
      <c r="L32" s="10">
        <v>157500</v>
      </c>
      <c r="M32" s="11">
        <v>0.35</v>
      </c>
      <c r="N32" s="5" t="s">
        <v>24</v>
      </c>
      <c r="O32" s="1" t="str">
        <f t="shared" si="0"/>
        <v>Feb</v>
      </c>
      <c r="P32" s="1">
        <f t="shared" si="1"/>
        <v>2020</v>
      </c>
    </row>
    <row r="33" spans="2:16" ht="14.25" customHeight="1" x14ac:dyDescent="0.45">
      <c r="B33" s="5" t="s">
        <v>14</v>
      </c>
      <c r="C33" s="5">
        <v>1185732</v>
      </c>
      <c r="D33" s="6">
        <v>43870</v>
      </c>
      <c r="E33" s="5" t="s">
        <v>15</v>
      </c>
      <c r="F33" s="5" t="s">
        <v>16</v>
      </c>
      <c r="G33" s="5" t="s">
        <v>16</v>
      </c>
      <c r="H33" s="7" t="s">
        <v>21</v>
      </c>
      <c r="I33" s="8">
        <v>50</v>
      </c>
      <c r="J33" s="9">
        <v>850</v>
      </c>
      <c r="K33" s="10">
        <v>425000</v>
      </c>
      <c r="L33" s="10">
        <v>148750</v>
      </c>
      <c r="M33" s="11">
        <v>0.35</v>
      </c>
      <c r="N33" s="5" t="s">
        <v>24</v>
      </c>
      <c r="O33" s="1" t="str">
        <f t="shared" si="0"/>
        <v>Feb</v>
      </c>
      <c r="P33" s="1">
        <f t="shared" si="1"/>
        <v>2020</v>
      </c>
    </row>
    <row r="34" spans="2:16" ht="14.25" customHeight="1" x14ac:dyDescent="0.45">
      <c r="B34" s="5" t="s">
        <v>14</v>
      </c>
      <c r="C34" s="5">
        <v>1185732</v>
      </c>
      <c r="D34" s="6">
        <v>43871</v>
      </c>
      <c r="E34" s="5" t="s">
        <v>15</v>
      </c>
      <c r="F34" s="5" t="s">
        <v>16</v>
      </c>
      <c r="G34" s="5" t="s">
        <v>16</v>
      </c>
      <c r="H34" s="7" t="s">
        <v>22</v>
      </c>
      <c r="I34" s="8">
        <v>60</v>
      </c>
      <c r="J34" s="9">
        <v>875</v>
      </c>
      <c r="K34" s="10">
        <v>525000</v>
      </c>
      <c r="L34" s="10">
        <v>157500</v>
      </c>
      <c r="M34" s="11">
        <v>0.3</v>
      </c>
      <c r="N34" s="5" t="s">
        <v>24</v>
      </c>
      <c r="O34" s="1" t="str">
        <f t="shared" si="0"/>
        <v>Feb</v>
      </c>
      <c r="P34" s="1">
        <f t="shared" si="1"/>
        <v>2020</v>
      </c>
    </row>
    <row r="35" spans="2:16" ht="14.25" customHeight="1" x14ac:dyDescent="0.45">
      <c r="B35" s="5" t="s">
        <v>14</v>
      </c>
      <c r="C35" s="5">
        <v>1185732</v>
      </c>
      <c r="D35" s="6">
        <v>43893</v>
      </c>
      <c r="E35" s="5" t="s">
        <v>15</v>
      </c>
      <c r="F35" s="5" t="s">
        <v>16</v>
      </c>
      <c r="G35" s="5" t="s">
        <v>16</v>
      </c>
      <c r="H35" s="7" t="s">
        <v>23</v>
      </c>
      <c r="I35" s="8">
        <v>65</v>
      </c>
      <c r="J35" s="9">
        <v>1000</v>
      </c>
      <c r="K35" s="10">
        <v>650000</v>
      </c>
      <c r="L35" s="10">
        <v>162500</v>
      </c>
      <c r="M35" s="11">
        <v>0.25</v>
      </c>
      <c r="N35" s="5" t="s">
        <v>24</v>
      </c>
      <c r="O35" s="1" t="str">
        <f t="shared" si="0"/>
        <v>Mar</v>
      </c>
      <c r="P35" s="1">
        <f t="shared" si="1"/>
        <v>2020</v>
      </c>
    </row>
    <row r="36" spans="2:16" ht="14.25" customHeight="1" x14ac:dyDescent="0.45">
      <c r="B36" s="5" t="s">
        <v>14</v>
      </c>
      <c r="C36" s="5">
        <v>1185732</v>
      </c>
      <c r="D36" s="6">
        <v>43894</v>
      </c>
      <c r="E36" s="5" t="s">
        <v>15</v>
      </c>
      <c r="F36" s="5" t="s">
        <v>16</v>
      </c>
      <c r="G36" s="5" t="s">
        <v>16</v>
      </c>
      <c r="H36" s="7" t="s">
        <v>17</v>
      </c>
      <c r="I36" s="8">
        <v>60</v>
      </c>
      <c r="J36" s="9">
        <v>1250</v>
      </c>
      <c r="K36" s="10">
        <v>750000</v>
      </c>
      <c r="L36" s="10">
        <v>375000</v>
      </c>
      <c r="M36" s="11">
        <v>0.5</v>
      </c>
      <c r="N36" s="5" t="s">
        <v>24</v>
      </c>
      <c r="O36" s="1" t="str">
        <f t="shared" si="0"/>
        <v>Mar</v>
      </c>
      <c r="P36" s="1">
        <f t="shared" si="1"/>
        <v>2020</v>
      </c>
    </row>
    <row r="37" spans="2:16" ht="14.25" customHeight="1" x14ac:dyDescent="0.4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c r="O37" s="1" t="str">
        <f t="shared" si="0"/>
        <v>Mar</v>
      </c>
      <c r="P37" s="1">
        <f t="shared" si="1"/>
        <v>2020</v>
      </c>
    </row>
    <row r="38" spans="2:16" ht="14.25" customHeight="1" x14ac:dyDescent="0.45">
      <c r="B38" s="5" t="s">
        <v>14</v>
      </c>
      <c r="C38" s="5">
        <v>1185732</v>
      </c>
      <c r="D38" s="6">
        <v>43896</v>
      </c>
      <c r="E38" s="5" t="s">
        <v>15</v>
      </c>
      <c r="F38" s="5" t="s">
        <v>16</v>
      </c>
      <c r="G38" s="5" t="s">
        <v>16</v>
      </c>
      <c r="H38" s="7" t="s">
        <v>20</v>
      </c>
      <c r="I38" s="8">
        <v>50</v>
      </c>
      <c r="J38" s="9">
        <v>925</v>
      </c>
      <c r="K38" s="10">
        <v>462500</v>
      </c>
      <c r="L38" s="10">
        <v>161875</v>
      </c>
      <c r="M38" s="11">
        <v>0.35</v>
      </c>
      <c r="N38" s="5" t="s">
        <v>24</v>
      </c>
      <c r="O38" s="1" t="str">
        <f t="shared" si="0"/>
        <v>Mar</v>
      </c>
      <c r="P38" s="1">
        <f t="shared" si="1"/>
        <v>2020</v>
      </c>
    </row>
    <row r="39" spans="2:16" ht="14.25" customHeight="1" x14ac:dyDescent="0.45">
      <c r="B39" s="5" t="s">
        <v>14</v>
      </c>
      <c r="C39" s="5">
        <v>1185732</v>
      </c>
      <c r="D39" s="6">
        <v>43897</v>
      </c>
      <c r="E39" s="5" t="s">
        <v>15</v>
      </c>
      <c r="F39" s="5" t="s">
        <v>16</v>
      </c>
      <c r="G39" s="5" t="s">
        <v>16</v>
      </c>
      <c r="H39" s="7" t="s">
        <v>21</v>
      </c>
      <c r="I39" s="8">
        <v>50</v>
      </c>
      <c r="J39" s="9">
        <v>900</v>
      </c>
      <c r="K39" s="10">
        <v>450000</v>
      </c>
      <c r="L39" s="10">
        <v>157500</v>
      </c>
      <c r="M39" s="11">
        <v>0.35</v>
      </c>
      <c r="N39" s="5" t="s">
        <v>24</v>
      </c>
      <c r="O39" s="1" t="str">
        <f t="shared" si="0"/>
        <v>Mar</v>
      </c>
      <c r="P39" s="1">
        <f t="shared" si="1"/>
        <v>2020</v>
      </c>
    </row>
    <row r="40" spans="2:16" ht="14.25" customHeight="1" x14ac:dyDescent="0.45">
      <c r="B40" s="5" t="s">
        <v>14</v>
      </c>
      <c r="C40" s="5">
        <v>1185732</v>
      </c>
      <c r="D40" s="6">
        <v>43898</v>
      </c>
      <c r="E40" s="5" t="s">
        <v>15</v>
      </c>
      <c r="F40" s="5" t="s">
        <v>16</v>
      </c>
      <c r="G40" s="5" t="s">
        <v>16</v>
      </c>
      <c r="H40" s="7" t="s">
        <v>22</v>
      </c>
      <c r="I40" s="8">
        <v>60</v>
      </c>
      <c r="J40" s="9">
        <v>900</v>
      </c>
      <c r="K40" s="10">
        <v>540000</v>
      </c>
      <c r="L40" s="10">
        <v>162000</v>
      </c>
      <c r="M40" s="11">
        <v>0.3</v>
      </c>
      <c r="N40" s="5" t="s">
        <v>24</v>
      </c>
      <c r="O40" s="1" t="str">
        <f t="shared" si="0"/>
        <v>Mar</v>
      </c>
      <c r="P40" s="1">
        <f t="shared" si="1"/>
        <v>2020</v>
      </c>
    </row>
    <row r="41" spans="2:16" ht="14.25" customHeight="1" x14ac:dyDescent="0.45">
      <c r="B41" s="5" t="s">
        <v>14</v>
      </c>
      <c r="C41" s="5">
        <v>1185732</v>
      </c>
      <c r="D41" s="6">
        <v>43899</v>
      </c>
      <c r="E41" s="5" t="s">
        <v>15</v>
      </c>
      <c r="F41" s="5" t="s">
        <v>16</v>
      </c>
      <c r="G41" s="5" t="s">
        <v>16</v>
      </c>
      <c r="H41" s="7" t="s">
        <v>23</v>
      </c>
      <c r="I41" s="8">
        <v>65</v>
      </c>
      <c r="J41" s="9">
        <v>1050</v>
      </c>
      <c r="K41" s="10">
        <v>682500</v>
      </c>
      <c r="L41" s="10">
        <v>170625</v>
      </c>
      <c r="M41" s="11">
        <v>0.25</v>
      </c>
      <c r="N41" s="5" t="s">
        <v>24</v>
      </c>
      <c r="O41" s="1" t="str">
        <f t="shared" si="0"/>
        <v>Mar</v>
      </c>
      <c r="P41" s="1">
        <f t="shared" si="1"/>
        <v>2020</v>
      </c>
    </row>
    <row r="42" spans="2:16" ht="14.25" customHeight="1" x14ac:dyDescent="0.45">
      <c r="B42" s="5" t="s">
        <v>14</v>
      </c>
      <c r="C42" s="5">
        <v>1185732</v>
      </c>
      <c r="D42" s="6">
        <v>43900</v>
      </c>
      <c r="E42" s="5" t="s">
        <v>15</v>
      </c>
      <c r="F42" s="5" t="s">
        <v>16</v>
      </c>
      <c r="G42" s="5" t="s">
        <v>16</v>
      </c>
      <c r="H42" s="7" t="s">
        <v>17</v>
      </c>
      <c r="I42" s="8">
        <v>60</v>
      </c>
      <c r="J42" s="9">
        <v>1275</v>
      </c>
      <c r="K42" s="10">
        <v>765000</v>
      </c>
      <c r="L42" s="10">
        <v>382500</v>
      </c>
      <c r="M42" s="11">
        <v>0.5</v>
      </c>
      <c r="N42" s="5" t="s">
        <v>24</v>
      </c>
      <c r="O42" s="1" t="str">
        <f t="shared" si="0"/>
        <v>Mar</v>
      </c>
      <c r="P42" s="1">
        <f t="shared" si="1"/>
        <v>2020</v>
      </c>
    </row>
    <row r="43" spans="2:16" ht="14.25" customHeight="1" x14ac:dyDescent="0.4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c r="O43" s="1" t="str">
        <f t="shared" si="0"/>
        <v>Mar</v>
      </c>
      <c r="P43" s="1">
        <f t="shared" si="1"/>
        <v>2020</v>
      </c>
    </row>
    <row r="44" spans="2:16" ht="14.25" customHeight="1" x14ac:dyDescent="0.45">
      <c r="B44" s="5" t="s">
        <v>14</v>
      </c>
      <c r="C44" s="5">
        <v>1185732</v>
      </c>
      <c r="D44" s="6">
        <v>43902</v>
      </c>
      <c r="E44" s="5" t="s">
        <v>15</v>
      </c>
      <c r="F44" s="5" t="s">
        <v>16</v>
      </c>
      <c r="G44" s="5" t="s">
        <v>16</v>
      </c>
      <c r="H44" s="7" t="s">
        <v>20</v>
      </c>
      <c r="I44" s="8">
        <v>50</v>
      </c>
      <c r="J44" s="9">
        <v>950</v>
      </c>
      <c r="K44" s="10">
        <v>475000</v>
      </c>
      <c r="L44" s="10">
        <v>166250</v>
      </c>
      <c r="M44" s="11">
        <v>0.35</v>
      </c>
      <c r="N44" s="5" t="s">
        <v>24</v>
      </c>
      <c r="O44" s="1" t="str">
        <f t="shared" si="0"/>
        <v>Mar</v>
      </c>
      <c r="P44" s="1">
        <f t="shared" si="1"/>
        <v>2020</v>
      </c>
    </row>
    <row r="45" spans="2:16" ht="14.25" customHeight="1" x14ac:dyDescent="0.45">
      <c r="B45" s="5" t="s">
        <v>14</v>
      </c>
      <c r="C45" s="5">
        <v>1185732</v>
      </c>
      <c r="D45" s="6">
        <v>43903</v>
      </c>
      <c r="E45" s="5" t="s">
        <v>15</v>
      </c>
      <c r="F45" s="5" t="s">
        <v>16</v>
      </c>
      <c r="G45" s="5" t="s">
        <v>16</v>
      </c>
      <c r="H45" s="7" t="s">
        <v>21</v>
      </c>
      <c r="I45" s="8">
        <v>50</v>
      </c>
      <c r="J45" s="9">
        <v>900</v>
      </c>
      <c r="K45" s="10">
        <v>450000</v>
      </c>
      <c r="L45" s="10">
        <v>157500</v>
      </c>
      <c r="M45" s="11">
        <v>0.35</v>
      </c>
      <c r="N45" s="5" t="s">
        <v>24</v>
      </c>
      <c r="O45" s="1" t="str">
        <f t="shared" si="0"/>
        <v>Mar</v>
      </c>
      <c r="P45" s="1">
        <f t="shared" si="1"/>
        <v>2020</v>
      </c>
    </row>
    <row r="46" spans="2:16" ht="14.25" customHeight="1" x14ac:dyDescent="0.45">
      <c r="B46" s="5" t="s">
        <v>14</v>
      </c>
      <c r="C46" s="5">
        <v>1185732</v>
      </c>
      <c r="D46" s="6">
        <v>43904</v>
      </c>
      <c r="E46" s="5" t="s">
        <v>15</v>
      </c>
      <c r="F46" s="5" t="s">
        <v>16</v>
      </c>
      <c r="G46" s="5" t="s">
        <v>16</v>
      </c>
      <c r="H46" s="7" t="s">
        <v>22</v>
      </c>
      <c r="I46" s="8">
        <v>60</v>
      </c>
      <c r="J46" s="9">
        <v>925</v>
      </c>
      <c r="K46" s="10">
        <v>555000</v>
      </c>
      <c r="L46" s="10">
        <v>166500</v>
      </c>
      <c r="M46" s="11">
        <v>0.3</v>
      </c>
      <c r="N46" s="5" t="s">
        <v>24</v>
      </c>
      <c r="O46" s="1" t="str">
        <f t="shared" si="0"/>
        <v>Mar</v>
      </c>
      <c r="P46" s="1">
        <f t="shared" si="1"/>
        <v>2020</v>
      </c>
    </row>
    <row r="47" spans="2:16" ht="14.25" customHeight="1" x14ac:dyDescent="0.45">
      <c r="B47" s="5" t="s">
        <v>14</v>
      </c>
      <c r="C47" s="5">
        <v>1185732</v>
      </c>
      <c r="D47" s="6">
        <v>43905</v>
      </c>
      <c r="E47" s="5" t="s">
        <v>15</v>
      </c>
      <c r="F47" s="5" t="s">
        <v>16</v>
      </c>
      <c r="G47" s="5" t="s">
        <v>16</v>
      </c>
      <c r="H47" s="7" t="s">
        <v>23</v>
      </c>
      <c r="I47" s="8">
        <v>65</v>
      </c>
      <c r="J47" s="9">
        <v>1100</v>
      </c>
      <c r="K47" s="10">
        <v>715000</v>
      </c>
      <c r="L47" s="10">
        <v>178750</v>
      </c>
      <c r="M47" s="11">
        <v>0.25</v>
      </c>
      <c r="N47" s="5" t="s">
        <v>24</v>
      </c>
      <c r="O47" s="1" t="str">
        <f t="shared" si="0"/>
        <v>Mar</v>
      </c>
      <c r="P47" s="1">
        <f t="shared" si="1"/>
        <v>2020</v>
      </c>
    </row>
    <row r="48" spans="2:16" ht="14.25" customHeight="1" x14ac:dyDescent="0.45">
      <c r="B48" s="5" t="s">
        <v>14</v>
      </c>
      <c r="C48" s="5">
        <v>1185732</v>
      </c>
      <c r="D48" s="6">
        <v>43906</v>
      </c>
      <c r="E48" s="5" t="s">
        <v>15</v>
      </c>
      <c r="F48" s="5" t="s">
        <v>16</v>
      </c>
      <c r="G48" s="5" t="s">
        <v>16</v>
      </c>
      <c r="H48" s="7" t="s">
        <v>17</v>
      </c>
      <c r="I48" s="8">
        <v>60</v>
      </c>
      <c r="J48" s="9">
        <v>1250</v>
      </c>
      <c r="K48" s="10">
        <v>750000</v>
      </c>
      <c r="L48" s="10">
        <v>375000</v>
      </c>
      <c r="M48" s="11">
        <v>0.5</v>
      </c>
      <c r="N48" s="5" t="s">
        <v>24</v>
      </c>
      <c r="O48" s="1" t="str">
        <f t="shared" si="0"/>
        <v>Mar</v>
      </c>
      <c r="P48" s="1">
        <f t="shared" si="1"/>
        <v>2020</v>
      </c>
    </row>
    <row r="49" spans="2:16" ht="14.25" customHeight="1" x14ac:dyDescent="0.4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c r="O49" s="1" t="str">
        <f t="shared" si="0"/>
        <v>Mar</v>
      </c>
      <c r="P49" s="1">
        <f t="shared" si="1"/>
        <v>2020</v>
      </c>
    </row>
    <row r="50" spans="2:16" ht="14.25" customHeight="1" x14ac:dyDescent="0.45">
      <c r="B50" s="5" t="s">
        <v>14</v>
      </c>
      <c r="C50" s="5">
        <v>1185732</v>
      </c>
      <c r="D50" s="6">
        <v>43908</v>
      </c>
      <c r="E50" s="5" t="s">
        <v>15</v>
      </c>
      <c r="F50" s="5" t="s">
        <v>16</v>
      </c>
      <c r="G50" s="5" t="s">
        <v>16</v>
      </c>
      <c r="H50" s="7" t="s">
        <v>20</v>
      </c>
      <c r="I50" s="8">
        <v>50</v>
      </c>
      <c r="J50" s="9">
        <v>950</v>
      </c>
      <c r="K50" s="10">
        <v>475000</v>
      </c>
      <c r="L50" s="10">
        <v>166250</v>
      </c>
      <c r="M50" s="11">
        <v>0.35</v>
      </c>
      <c r="N50" s="5" t="s">
        <v>24</v>
      </c>
      <c r="O50" s="1" t="str">
        <f t="shared" si="0"/>
        <v>Mar</v>
      </c>
      <c r="P50" s="1">
        <f t="shared" si="1"/>
        <v>2020</v>
      </c>
    </row>
    <row r="51" spans="2:16" ht="14.25" customHeight="1" x14ac:dyDescent="0.45">
      <c r="B51" s="5" t="s">
        <v>14</v>
      </c>
      <c r="C51" s="5">
        <v>1185732</v>
      </c>
      <c r="D51" s="6">
        <v>43921</v>
      </c>
      <c r="E51" s="5" t="s">
        <v>15</v>
      </c>
      <c r="F51" s="5" t="s">
        <v>16</v>
      </c>
      <c r="G51" s="5" t="s">
        <v>16</v>
      </c>
      <c r="H51" s="7" t="s">
        <v>21</v>
      </c>
      <c r="I51" s="8">
        <v>50</v>
      </c>
      <c r="J51" s="9">
        <v>925</v>
      </c>
      <c r="K51" s="10">
        <v>462500</v>
      </c>
      <c r="L51" s="10">
        <v>161875</v>
      </c>
      <c r="M51" s="11">
        <v>0.35</v>
      </c>
      <c r="N51" s="5" t="s">
        <v>24</v>
      </c>
      <c r="O51" s="1" t="str">
        <f t="shared" si="0"/>
        <v>Mar</v>
      </c>
      <c r="P51" s="1">
        <f t="shared" si="1"/>
        <v>2020</v>
      </c>
    </row>
    <row r="52" spans="2:16" ht="14.25" customHeight="1" x14ac:dyDescent="0.45">
      <c r="B52" s="5" t="s">
        <v>25</v>
      </c>
      <c r="C52" s="5">
        <v>1185732</v>
      </c>
      <c r="D52" s="6">
        <v>43938</v>
      </c>
      <c r="E52" s="5" t="s">
        <v>15</v>
      </c>
      <c r="F52" s="5" t="s">
        <v>16</v>
      </c>
      <c r="G52" s="5" t="s">
        <v>16</v>
      </c>
      <c r="H52" s="7" t="s">
        <v>22</v>
      </c>
      <c r="I52" s="8">
        <v>60</v>
      </c>
      <c r="J52" s="9">
        <v>900</v>
      </c>
      <c r="K52" s="10">
        <v>540000</v>
      </c>
      <c r="L52" s="10">
        <v>162000</v>
      </c>
      <c r="M52" s="11">
        <v>0.3</v>
      </c>
      <c r="N52" s="5" t="s">
        <v>24</v>
      </c>
      <c r="O52" s="1" t="str">
        <f t="shared" si="0"/>
        <v>Apr</v>
      </c>
      <c r="P52" s="1">
        <f t="shared" si="1"/>
        <v>2020</v>
      </c>
    </row>
    <row r="53" spans="2:16" ht="14.25" customHeight="1" x14ac:dyDescent="0.45">
      <c r="B53" s="5" t="s">
        <v>25</v>
      </c>
      <c r="C53" s="5">
        <v>1185732</v>
      </c>
      <c r="D53" s="6">
        <v>43939</v>
      </c>
      <c r="E53" s="5" t="s">
        <v>15</v>
      </c>
      <c r="F53" s="5" t="s">
        <v>16</v>
      </c>
      <c r="G53" s="5" t="s">
        <v>16</v>
      </c>
      <c r="H53" s="7" t="s">
        <v>23</v>
      </c>
      <c r="I53" s="8">
        <v>65</v>
      </c>
      <c r="J53" s="9">
        <v>1075</v>
      </c>
      <c r="K53" s="10">
        <v>698750</v>
      </c>
      <c r="L53" s="10">
        <v>174687.5</v>
      </c>
      <c r="M53" s="11">
        <v>0.25</v>
      </c>
      <c r="N53" s="5" t="s">
        <v>24</v>
      </c>
      <c r="O53" s="1" t="str">
        <f t="shared" si="0"/>
        <v>Apr</v>
      </c>
      <c r="P53" s="1">
        <f t="shared" si="1"/>
        <v>2020</v>
      </c>
    </row>
    <row r="54" spans="2:16" ht="14.25" customHeight="1" x14ac:dyDescent="0.45">
      <c r="B54" s="5" t="s">
        <v>25</v>
      </c>
      <c r="C54" s="5">
        <v>1185732</v>
      </c>
      <c r="D54" s="6">
        <v>43940</v>
      </c>
      <c r="E54" s="5" t="s">
        <v>15</v>
      </c>
      <c r="F54" s="5" t="s">
        <v>16</v>
      </c>
      <c r="G54" s="5" t="s">
        <v>16</v>
      </c>
      <c r="H54" s="7" t="s">
        <v>17</v>
      </c>
      <c r="I54" s="8">
        <v>60</v>
      </c>
      <c r="J54" s="9">
        <v>1200</v>
      </c>
      <c r="K54" s="10">
        <v>720000</v>
      </c>
      <c r="L54" s="10">
        <v>360000</v>
      </c>
      <c r="M54" s="11">
        <v>0.5</v>
      </c>
      <c r="N54" s="5" t="s">
        <v>24</v>
      </c>
      <c r="O54" s="1" t="str">
        <f t="shared" si="0"/>
        <v>Apr</v>
      </c>
      <c r="P54" s="1">
        <f t="shared" si="1"/>
        <v>2020</v>
      </c>
    </row>
    <row r="55" spans="2:16" ht="14.25" customHeight="1" x14ac:dyDescent="0.4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c r="O55" s="1" t="str">
        <f t="shared" si="0"/>
        <v>Apr</v>
      </c>
      <c r="P55" s="1">
        <f t="shared" si="1"/>
        <v>2020</v>
      </c>
    </row>
    <row r="56" spans="2:16" ht="14.25" customHeight="1" x14ac:dyDescent="0.45">
      <c r="B56" s="5" t="s">
        <v>25</v>
      </c>
      <c r="C56" s="5">
        <v>1185732</v>
      </c>
      <c r="D56" s="6">
        <v>43942</v>
      </c>
      <c r="E56" s="5" t="s">
        <v>15</v>
      </c>
      <c r="F56" s="5" t="s">
        <v>16</v>
      </c>
      <c r="G56" s="5" t="s">
        <v>16</v>
      </c>
      <c r="H56" s="7" t="s">
        <v>20</v>
      </c>
      <c r="I56" s="8">
        <v>50</v>
      </c>
      <c r="J56" s="9">
        <v>925</v>
      </c>
      <c r="K56" s="10">
        <v>462500</v>
      </c>
      <c r="L56" s="10">
        <v>161875</v>
      </c>
      <c r="M56" s="11">
        <v>0.35</v>
      </c>
      <c r="N56" s="5" t="s">
        <v>24</v>
      </c>
      <c r="O56" s="1" t="str">
        <f t="shared" si="0"/>
        <v>Apr</v>
      </c>
      <c r="P56" s="1">
        <f t="shared" si="1"/>
        <v>2020</v>
      </c>
    </row>
    <row r="57" spans="2:16" ht="14.25" customHeight="1" x14ac:dyDescent="0.45">
      <c r="B57" s="5" t="s">
        <v>25</v>
      </c>
      <c r="C57" s="5">
        <v>1185732</v>
      </c>
      <c r="D57" s="6">
        <v>43943</v>
      </c>
      <c r="E57" s="5" t="s">
        <v>15</v>
      </c>
      <c r="F57" s="5" t="s">
        <v>16</v>
      </c>
      <c r="G57" s="5" t="s">
        <v>16</v>
      </c>
      <c r="H57" s="7" t="s">
        <v>21</v>
      </c>
      <c r="I57" s="8">
        <v>50</v>
      </c>
      <c r="J57" s="9">
        <v>900</v>
      </c>
      <c r="K57" s="10">
        <v>450000</v>
      </c>
      <c r="L57" s="10">
        <v>157500</v>
      </c>
      <c r="M57" s="11">
        <v>0.35</v>
      </c>
      <c r="N57" s="5" t="s">
        <v>24</v>
      </c>
      <c r="O57" s="1" t="str">
        <f t="shared" si="0"/>
        <v>Apr</v>
      </c>
      <c r="P57" s="1">
        <f t="shared" si="1"/>
        <v>2020</v>
      </c>
    </row>
    <row r="58" spans="2:16" ht="14.25" customHeight="1" x14ac:dyDescent="0.45">
      <c r="B58" s="5" t="s">
        <v>25</v>
      </c>
      <c r="C58" s="5">
        <v>1185732</v>
      </c>
      <c r="D58" s="6">
        <v>43944</v>
      </c>
      <c r="E58" s="5" t="s">
        <v>15</v>
      </c>
      <c r="F58" s="5" t="s">
        <v>16</v>
      </c>
      <c r="G58" s="5" t="s">
        <v>16</v>
      </c>
      <c r="H58" s="7" t="s">
        <v>22</v>
      </c>
      <c r="I58" s="8">
        <v>60</v>
      </c>
      <c r="J58" s="9">
        <v>900</v>
      </c>
      <c r="K58" s="10">
        <v>540000</v>
      </c>
      <c r="L58" s="10">
        <v>162000</v>
      </c>
      <c r="M58" s="11">
        <v>0.3</v>
      </c>
      <c r="N58" s="5" t="s">
        <v>24</v>
      </c>
      <c r="O58" s="1" t="str">
        <f t="shared" si="0"/>
        <v>Apr</v>
      </c>
      <c r="P58" s="1">
        <f t="shared" si="1"/>
        <v>2020</v>
      </c>
    </row>
    <row r="59" spans="2:16" ht="14.25" customHeight="1" x14ac:dyDescent="0.45">
      <c r="B59" s="5" t="s">
        <v>25</v>
      </c>
      <c r="C59" s="5">
        <v>1185732</v>
      </c>
      <c r="D59" s="6">
        <v>43945</v>
      </c>
      <c r="E59" s="5" t="s">
        <v>15</v>
      </c>
      <c r="F59" s="5" t="s">
        <v>16</v>
      </c>
      <c r="G59" s="5" t="s">
        <v>16</v>
      </c>
      <c r="H59" s="7" t="s">
        <v>23</v>
      </c>
      <c r="I59" s="8">
        <v>65</v>
      </c>
      <c r="J59" s="9">
        <v>1000</v>
      </c>
      <c r="K59" s="10">
        <v>650000</v>
      </c>
      <c r="L59" s="10">
        <v>162500</v>
      </c>
      <c r="M59" s="11">
        <v>0.25</v>
      </c>
      <c r="N59" s="5" t="s">
        <v>24</v>
      </c>
      <c r="O59" s="1" t="str">
        <f t="shared" si="0"/>
        <v>Apr</v>
      </c>
      <c r="P59" s="1">
        <f t="shared" si="1"/>
        <v>2020</v>
      </c>
    </row>
    <row r="60" spans="2:16" ht="14.25" customHeight="1" x14ac:dyDescent="0.45">
      <c r="B60" s="5" t="s">
        <v>25</v>
      </c>
      <c r="C60" s="5">
        <v>1185732</v>
      </c>
      <c r="D60" s="6">
        <v>43946</v>
      </c>
      <c r="E60" s="5" t="s">
        <v>15</v>
      </c>
      <c r="F60" s="5" t="s">
        <v>16</v>
      </c>
      <c r="G60" s="5" t="s">
        <v>16</v>
      </c>
      <c r="H60" s="7" t="s">
        <v>22</v>
      </c>
      <c r="I60" s="8">
        <v>65</v>
      </c>
      <c r="J60" s="9">
        <v>875</v>
      </c>
      <c r="K60" s="10">
        <v>568750</v>
      </c>
      <c r="L60" s="10">
        <v>170625</v>
      </c>
      <c r="M60" s="11">
        <v>0.3</v>
      </c>
      <c r="N60" s="5" t="s">
        <v>24</v>
      </c>
      <c r="O60" s="1" t="str">
        <f t="shared" si="0"/>
        <v>Apr</v>
      </c>
      <c r="P60" s="1">
        <f t="shared" si="1"/>
        <v>2020</v>
      </c>
    </row>
    <row r="61" spans="2:16" ht="14.25" customHeight="1" x14ac:dyDescent="0.45">
      <c r="B61" s="5" t="s">
        <v>25</v>
      </c>
      <c r="C61" s="5">
        <v>1185732</v>
      </c>
      <c r="D61" s="6">
        <v>43947</v>
      </c>
      <c r="E61" s="5" t="s">
        <v>15</v>
      </c>
      <c r="F61" s="5" t="s">
        <v>16</v>
      </c>
      <c r="G61" s="5" t="s">
        <v>16</v>
      </c>
      <c r="H61" s="7" t="s">
        <v>23</v>
      </c>
      <c r="I61" s="8">
        <v>70</v>
      </c>
      <c r="J61" s="9">
        <v>1000</v>
      </c>
      <c r="K61" s="10">
        <v>700000</v>
      </c>
      <c r="L61" s="10">
        <v>175000</v>
      </c>
      <c r="M61" s="11">
        <v>0.25</v>
      </c>
      <c r="N61" s="5" t="s">
        <v>24</v>
      </c>
      <c r="O61" s="1" t="str">
        <f t="shared" si="0"/>
        <v>Apr</v>
      </c>
      <c r="P61" s="1">
        <f t="shared" si="1"/>
        <v>2020</v>
      </c>
    </row>
    <row r="62" spans="2:16" ht="14.25" customHeight="1" x14ac:dyDescent="0.45">
      <c r="B62" s="5" t="s">
        <v>25</v>
      </c>
      <c r="C62" s="5">
        <v>1185732</v>
      </c>
      <c r="D62" s="6">
        <v>43948</v>
      </c>
      <c r="E62" s="5" t="s">
        <v>15</v>
      </c>
      <c r="F62" s="5" t="s">
        <v>16</v>
      </c>
      <c r="G62" s="5" t="s">
        <v>16</v>
      </c>
      <c r="H62" s="7" t="s">
        <v>17</v>
      </c>
      <c r="I62" s="8">
        <v>65</v>
      </c>
      <c r="J62" s="9">
        <v>1150</v>
      </c>
      <c r="K62" s="10">
        <v>747500</v>
      </c>
      <c r="L62" s="10">
        <v>373750</v>
      </c>
      <c r="M62" s="11">
        <v>0.5</v>
      </c>
      <c r="N62" s="5" t="s">
        <v>24</v>
      </c>
      <c r="O62" s="1" t="str">
        <f t="shared" si="0"/>
        <v>Apr</v>
      </c>
      <c r="P62" s="1">
        <f t="shared" si="1"/>
        <v>2020</v>
      </c>
    </row>
    <row r="63" spans="2:16" ht="14.25" customHeight="1" x14ac:dyDescent="0.4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c r="O63" s="1" t="str">
        <f t="shared" si="0"/>
        <v>Apr</v>
      </c>
      <c r="P63" s="1">
        <f t="shared" si="1"/>
        <v>2020</v>
      </c>
    </row>
    <row r="64" spans="2:16" ht="14.25" customHeight="1" x14ac:dyDescent="0.4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c r="O64" s="1" t="str">
        <f t="shared" si="0"/>
        <v>Apr</v>
      </c>
      <c r="P64" s="1">
        <f t="shared" si="1"/>
        <v>2020</v>
      </c>
    </row>
    <row r="65" spans="2:16" ht="14.25" customHeight="1" x14ac:dyDescent="0.4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c r="O65" s="1" t="str">
        <f t="shared" si="0"/>
        <v>Apr</v>
      </c>
      <c r="P65" s="1">
        <f t="shared" si="1"/>
        <v>2020</v>
      </c>
    </row>
    <row r="66" spans="2:16" ht="14.25" customHeight="1" x14ac:dyDescent="0.45">
      <c r="B66" s="5" t="s">
        <v>25</v>
      </c>
      <c r="C66" s="5">
        <v>1185732</v>
      </c>
      <c r="D66" s="6">
        <v>43952</v>
      </c>
      <c r="E66" s="5" t="s">
        <v>15</v>
      </c>
      <c r="F66" s="5" t="s">
        <v>16</v>
      </c>
      <c r="G66" s="5" t="s">
        <v>16</v>
      </c>
      <c r="H66" s="7" t="s">
        <v>22</v>
      </c>
      <c r="I66" s="8">
        <v>65</v>
      </c>
      <c r="J66" s="9">
        <v>875</v>
      </c>
      <c r="K66" s="10">
        <v>568750</v>
      </c>
      <c r="L66" s="10">
        <v>170625</v>
      </c>
      <c r="M66" s="11">
        <v>0.3</v>
      </c>
      <c r="N66" s="5" t="s">
        <v>24</v>
      </c>
      <c r="O66" s="1" t="str">
        <f t="shared" si="0"/>
        <v>May</v>
      </c>
      <c r="P66" s="1">
        <f t="shared" si="1"/>
        <v>2020</v>
      </c>
    </row>
    <row r="67" spans="2:16" ht="14.25" customHeight="1" x14ac:dyDescent="0.45">
      <c r="B67" s="5" t="s">
        <v>25</v>
      </c>
      <c r="C67" s="5">
        <v>1185732</v>
      </c>
      <c r="D67" s="6">
        <v>43953</v>
      </c>
      <c r="E67" s="5" t="s">
        <v>15</v>
      </c>
      <c r="F67" s="5" t="s">
        <v>16</v>
      </c>
      <c r="G67" s="5" t="s">
        <v>16</v>
      </c>
      <c r="H67" s="7" t="s">
        <v>23</v>
      </c>
      <c r="I67" s="8">
        <v>70</v>
      </c>
      <c r="J67" s="9">
        <v>975</v>
      </c>
      <c r="K67" s="10">
        <v>682500</v>
      </c>
      <c r="L67" s="10">
        <v>170625</v>
      </c>
      <c r="M67" s="11">
        <v>0.25</v>
      </c>
      <c r="N67" s="5" t="s">
        <v>24</v>
      </c>
      <c r="O67" s="1" t="str">
        <f t="shared" si="0"/>
        <v>May</v>
      </c>
      <c r="P67" s="1">
        <f t="shared" si="1"/>
        <v>2020</v>
      </c>
    </row>
    <row r="68" spans="2:16" ht="14.25" customHeight="1" x14ac:dyDescent="0.45">
      <c r="B68" s="5" t="s">
        <v>25</v>
      </c>
      <c r="C68" s="5">
        <v>1185732</v>
      </c>
      <c r="D68" s="6">
        <v>43954</v>
      </c>
      <c r="E68" s="5" t="s">
        <v>15</v>
      </c>
      <c r="F68" s="5" t="s">
        <v>16</v>
      </c>
      <c r="G68" s="5" t="s">
        <v>16</v>
      </c>
      <c r="H68" s="7" t="s">
        <v>17</v>
      </c>
      <c r="I68" s="8">
        <v>65</v>
      </c>
      <c r="J68" s="9">
        <v>1200</v>
      </c>
      <c r="K68" s="10">
        <v>780000</v>
      </c>
      <c r="L68" s="10">
        <v>390000</v>
      </c>
      <c r="M68" s="11">
        <v>0.5</v>
      </c>
      <c r="N68" s="5" t="s">
        <v>24</v>
      </c>
      <c r="O68" s="1" t="str">
        <f t="shared" si="0"/>
        <v>May</v>
      </c>
      <c r="P68" s="1">
        <f t="shared" si="1"/>
        <v>2020</v>
      </c>
    </row>
    <row r="69" spans="2:16" ht="14.25" customHeight="1" x14ac:dyDescent="0.4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c r="O69" s="1" t="str">
        <f t="shared" si="0"/>
        <v>May</v>
      </c>
      <c r="P69" s="1">
        <f t="shared" si="1"/>
        <v>2020</v>
      </c>
    </row>
    <row r="70" spans="2:16" ht="14.25" customHeight="1" x14ac:dyDescent="0.4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c r="O70" s="1" t="str">
        <f t="shared" si="0"/>
        <v>May</v>
      </c>
      <c r="P70" s="1">
        <f t="shared" si="1"/>
        <v>2020</v>
      </c>
    </row>
    <row r="71" spans="2:16" ht="14.25" customHeight="1" x14ac:dyDescent="0.4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c r="O71" s="1" t="str">
        <f t="shared" ref="O71:O134" si="2">TEXT(D71, "mmm")</f>
        <v>May</v>
      </c>
      <c r="P71" s="1">
        <f t="shared" ref="P71:P134" si="3">YEAR(D71)</f>
        <v>2020</v>
      </c>
    </row>
    <row r="72" spans="2:16" ht="14.25" customHeight="1" x14ac:dyDescent="0.45">
      <c r="B72" s="5" t="s">
        <v>25</v>
      </c>
      <c r="C72" s="5">
        <v>1185732</v>
      </c>
      <c r="D72" s="6">
        <v>43958</v>
      </c>
      <c r="E72" s="5" t="s">
        <v>15</v>
      </c>
      <c r="F72" s="5" t="s">
        <v>16</v>
      </c>
      <c r="G72" s="5" t="s">
        <v>16</v>
      </c>
      <c r="H72" s="7" t="s">
        <v>22</v>
      </c>
      <c r="I72" s="8">
        <v>65</v>
      </c>
      <c r="J72" s="9">
        <v>900</v>
      </c>
      <c r="K72" s="10">
        <v>585000</v>
      </c>
      <c r="L72" s="10">
        <v>175500</v>
      </c>
      <c r="M72" s="11">
        <v>0.3</v>
      </c>
      <c r="N72" s="5" t="s">
        <v>24</v>
      </c>
      <c r="O72" s="1" t="str">
        <f t="shared" si="2"/>
        <v>May</v>
      </c>
      <c r="P72" s="1">
        <f t="shared" si="3"/>
        <v>2020</v>
      </c>
    </row>
    <row r="73" spans="2:16" ht="14.25" customHeight="1" x14ac:dyDescent="0.45">
      <c r="B73" s="5" t="s">
        <v>25</v>
      </c>
      <c r="C73" s="5">
        <v>1185732</v>
      </c>
      <c r="D73" s="6">
        <v>44030</v>
      </c>
      <c r="E73" s="5" t="s">
        <v>15</v>
      </c>
      <c r="F73" s="5" t="s">
        <v>16</v>
      </c>
      <c r="G73" s="5" t="s">
        <v>16</v>
      </c>
      <c r="H73" s="7" t="s">
        <v>23</v>
      </c>
      <c r="I73" s="8">
        <v>70</v>
      </c>
      <c r="J73" s="9">
        <v>1000</v>
      </c>
      <c r="K73" s="10">
        <v>700000</v>
      </c>
      <c r="L73" s="10">
        <v>175000</v>
      </c>
      <c r="M73" s="11">
        <v>0.25</v>
      </c>
      <c r="N73" s="5" t="s">
        <v>24</v>
      </c>
      <c r="O73" s="1" t="str">
        <f t="shared" si="2"/>
        <v>Jul</v>
      </c>
      <c r="P73" s="1">
        <f t="shared" si="3"/>
        <v>2020</v>
      </c>
    </row>
    <row r="74" spans="2:16" ht="14.25" customHeight="1" x14ac:dyDescent="0.45">
      <c r="B74" s="5" t="s">
        <v>26</v>
      </c>
      <c r="C74" s="5">
        <v>1197831</v>
      </c>
      <c r="D74" s="6">
        <v>44031</v>
      </c>
      <c r="E74" s="5" t="s">
        <v>15</v>
      </c>
      <c r="F74" s="5" t="s">
        <v>16</v>
      </c>
      <c r="G74" s="5" t="s">
        <v>16</v>
      </c>
      <c r="H74" s="7" t="s">
        <v>17</v>
      </c>
      <c r="I74" s="8">
        <v>25</v>
      </c>
      <c r="J74" s="9">
        <v>900</v>
      </c>
      <c r="K74" s="10">
        <v>225000</v>
      </c>
      <c r="L74" s="10">
        <v>78750</v>
      </c>
      <c r="M74" s="11">
        <v>0.35</v>
      </c>
      <c r="N74" s="5" t="s">
        <v>24</v>
      </c>
      <c r="O74" s="1" t="str">
        <f t="shared" si="2"/>
        <v>Jul</v>
      </c>
      <c r="P74" s="1">
        <f t="shared" si="3"/>
        <v>2020</v>
      </c>
    </row>
    <row r="75" spans="2:16" ht="14.25" customHeight="1" x14ac:dyDescent="0.45">
      <c r="B75" s="5" t="s">
        <v>26</v>
      </c>
      <c r="C75" s="5">
        <v>1197831</v>
      </c>
      <c r="D75" s="6">
        <v>44032</v>
      </c>
      <c r="E75" s="5" t="s">
        <v>15</v>
      </c>
      <c r="F75" s="5" t="s">
        <v>16</v>
      </c>
      <c r="G75" s="5" t="s">
        <v>16</v>
      </c>
      <c r="H75" s="7" t="s">
        <v>19</v>
      </c>
      <c r="I75" s="8">
        <v>35</v>
      </c>
      <c r="J75" s="9">
        <v>900</v>
      </c>
      <c r="K75" s="10">
        <v>315000</v>
      </c>
      <c r="L75" s="10">
        <v>110250</v>
      </c>
      <c r="M75" s="11">
        <v>0.35</v>
      </c>
      <c r="N75" s="5" t="s">
        <v>24</v>
      </c>
      <c r="O75" s="1" t="str">
        <f t="shared" si="2"/>
        <v>Jul</v>
      </c>
      <c r="P75" s="1">
        <f t="shared" si="3"/>
        <v>2020</v>
      </c>
    </row>
    <row r="76" spans="2:16" ht="14.25" customHeight="1" x14ac:dyDescent="0.45">
      <c r="B76" s="5" t="s">
        <v>26</v>
      </c>
      <c r="C76" s="5">
        <v>1197831</v>
      </c>
      <c r="D76" s="6">
        <v>44033</v>
      </c>
      <c r="E76" s="5" t="s">
        <v>15</v>
      </c>
      <c r="F76" s="5" t="s">
        <v>16</v>
      </c>
      <c r="G76" s="5" t="s">
        <v>16</v>
      </c>
      <c r="H76" s="7" t="s">
        <v>20</v>
      </c>
      <c r="I76" s="8">
        <v>35</v>
      </c>
      <c r="J76" s="9">
        <v>700</v>
      </c>
      <c r="K76" s="10">
        <v>245000</v>
      </c>
      <c r="L76" s="10">
        <v>85750</v>
      </c>
      <c r="M76" s="11">
        <v>0.35</v>
      </c>
      <c r="N76" s="5" t="s">
        <v>24</v>
      </c>
      <c r="O76" s="1" t="str">
        <f t="shared" si="2"/>
        <v>Jul</v>
      </c>
      <c r="P76" s="1">
        <f t="shared" si="3"/>
        <v>2020</v>
      </c>
    </row>
    <row r="77" spans="2:16" ht="14.25" customHeight="1" x14ac:dyDescent="0.45">
      <c r="B77" s="5" t="s">
        <v>26</v>
      </c>
      <c r="C77" s="5">
        <v>1197831</v>
      </c>
      <c r="D77" s="6">
        <v>44034</v>
      </c>
      <c r="E77" s="5" t="s">
        <v>15</v>
      </c>
      <c r="F77" s="5" t="s">
        <v>16</v>
      </c>
      <c r="G77" s="5" t="s">
        <v>16</v>
      </c>
      <c r="H77" s="7" t="s">
        <v>21</v>
      </c>
      <c r="I77" s="8">
        <v>35</v>
      </c>
      <c r="J77" s="9">
        <v>700</v>
      </c>
      <c r="K77" s="10">
        <v>245000</v>
      </c>
      <c r="L77" s="10">
        <v>110250</v>
      </c>
      <c r="M77" s="11">
        <v>0.45</v>
      </c>
      <c r="N77" s="5" t="s">
        <v>24</v>
      </c>
      <c r="O77" s="1" t="str">
        <f t="shared" si="2"/>
        <v>Jul</v>
      </c>
      <c r="P77" s="1">
        <f t="shared" si="3"/>
        <v>2020</v>
      </c>
    </row>
    <row r="78" spans="2:16" ht="14.25" customHeight="1" x14ac:dyDescent="0.45">
      <c r="B78" s="5" t="s">
        <v>26</v>
      </c>
      <c r="C78" s="5">
        <v>1197831</v>
      </c>
      <c r="D78" s="6">
        <v>44035</v>
      </c>
      <c r="E78" s="5" t="s">
        <v>27</v>
      </c>
      <c r="F78" s="5" t="s">
        <v>28</v>
      </c>
      <c r="G78" s="5" t="s">
        <v>29</v>
      </c>
      <c r="H78" s="7" t="s">
        <v>22</v>
      </c>
      <c r="I78" s="8">
        <v>40</v>
      </c>
      <c r="J78" s="9">
        <v>550</v>
      </c>
      <c r="K78" s="10">
        <v>220000</v>
      </c>
      <c r="L78" s="10">
        <v>66000</v>
      </c>
      <c r="M78" s="11">
        <v>0.3</v>
      </c>
      <c r="N78" s="5" t="s">
        <v>24</v>
      </c>
      <c r="O78" s="1" t="str">
        <f t="shared" si="2"/>
        <v>Jul</v>
      </c>
      <c r="P78" s="1">
        <f t="shared" si="3"/>
        <v>2020</v>
      </c>
    </row>
    <row r="79" spans="2:16" ht="14.25" customHeight="1" x14ac:dyDescent="0.45">
      <c r="B79" s="5" t="s">
        <v>26</v>
      </c>
      <c r="C79" s="5">
        <v>1197831</v>
      </c>
      <c r="D79" s="6">
        <v>44036</v>
      </c>
      <c r="E79" s="5" t="s">
        <v>27</v>
      </c>
      <c r="F79" s="5" t="s">
        <v>28</v>
      </c>
      <c r="G79" s="5" t="s">
        <v>29</v>
      </c>
      <c r="H79" s="7" t="s">
        <v>23</v>
      </c>
      <c r="I79" s="8">
        <v>35</v>
      </c>
      <c r="J79" s="9">
        <v>700</v>
      </c>
      <c r="K79" s="10">
        <v>245000</v>
      </c>
      <c r="L79" s="10">
        <v>122500</v>
      </c>
      <c r="M79" s="11">
        <v>0.5</v>
      </c>
      <c r="N79" s="5" t="s">
        <v>24</v>
      </c>
      <c r="O79" s="1" t="str">
        <f t="shared" si="2"/>
        <v>Jul</v>
      </c>
      <c r="P79" s="1">
        <f t="shared" si="3"/>
        <v>2020</v>
      </c>
    </row>
    <row r="80" spans="2:16" ht="14.25" customHeight="1" x14ac:dyDescent="0.45">
      <c r="B80" s="5" t="s">
        <v>26</v>
      </c>
      <c r="C80" s="5">
        <v>1197831</v>
      </c>
      <c r="D80" s="6">
        <v>44037</v>
      </c>
      <c r="E80" s="5" t="s">
        <v>27</v>
      </c>
      <c r="F80" s="5" t="s">
        <v>28</v>
      </c>
      <c r="G80" s="5" t="s">
        <v>29</v>
      </c>
      <c r="H80" s="7" t="s">
        <v>17</v>
      </c>
      <c r="I80" s="8">
        <v>25</v>
      </c>
      <c r="J80" s="9">
        <v>850</v>
      </c>
      <c r="K80" s="10">
        <v>212500</v>
      </c>
      <c r="L80" s="10">
        <v>74375</v>
      </c>
      <c r="M80" s="11">
        <v>0.35</v>
      </c>
      <c r="N80" s="5" t="s">
        <v>24</v>
      </c>
      <c r="O80" s="1" t="str">
        <f t="shared" si="2"/>
        <v>Jul</v>
      </c>
      <c r="P80" s="1">
        <f t="shared" si="3"/>
        <v>2020</v>
      </c>
    </row>
    <row r="81" spans="2:16" ht="14.25" customHeight="1" x14ac:dyDescent="0.45">
      <c r="B81" s="5" t="s">
        <v>26</v>
      </c>
      <c r="C81" s="5">
        <v>1197831</v>
      </c>
      <c r="D81" s="6">
        <v>44038</v>
      </c>
      <c r="E81" s="5" t="s">
        <v>27</v>
      </c>
      <c r="F81" s="5" t="s">
        <v>28</v>
      </c>
      <c r="G81" s="5" t="s">
        <v>29</v>
      </c>
      <c r="H81" s="7" t="s">
        <v>19</v>
      </c>
      <c r="I81" s="8">
        <v>35</v>
      </c>
      <c r="J81" s="9">
        <v>850</v>
      </c>
      <c r="K81" s="10">
        <v>297500</v>
      </c>
      <c r="L81" s="10">
        <v>104125</v>
      </c>
      <c r="M81" s="11">
        <v>0.35</v>
      </c>
      <c r="N81" s="5" t="s">
        <v>24</v>
      </c>
      <c r="O81" s="1" t="str">
        <f t="shared" si="2"/>
        <v>Jul</v>
      </c>
      <c r="P81" s="1">
        <f t="shared" si="3"/>
        <v>2020</v>
      </c>
    </row>
    <row r="82" spans="2:16" ht="14.25" customHeight="1" x14ac:dyDescent="0.45">
      <c r="B82" s="5" t="s">
        <v>26</v>
      </c>
      <c r="C82" s="5">
        <v>1197831</v>
      </c>
      <c r="D82" s="6">
        <v>44039</v>
      </c>
      <c r="E82" s="5" t="s">
        <v>27</v>
      </c>
      <c r="F82" s="5" t="s">
        <v>28</v>
      </c>
      <c r="G82" s="5" t="s">
        <v>29</v>
      </c>
      <c r="H82" s="7" t="s">
        <v>20</v>
      </c>
      <c r="I82" s="8">
        <v>35</v>
      </c>
      <c r="J82" s="9">
        <v>675</v>
      </c>
      <c r="K82" s="10">
        <v>236250</v>
      </c>
      <c r="L82" s="10">
        <v>82687.5</v>
      </c>
      <c r="M82" s="11">
        <v>0.35</v>
      </c>
      <c r="N82" s="5" t="s">
        <v>24</v>
      </c>
      <c r="O82" s="1" t="str">
        <f t="shared" si="2"/>
        <v>Jul</v>
      </c>
      <c r="P82" s="1">
        <f t="shared" si="3"/>
        <v>2020</v>
      </c>
    </row>
    <row r="83" spans="2:16" ht="14.25" customHeight="1" x14ac:dyDescent="0.45">
      <c r="B83" s="5" t="s">
        <v>26</v>
      </c>
      <c r="C83" s="5">
        <v>1197831</v>
      </c>
      <c r="D83" s="6">
        <v>44040</v>
      </c>
      <c r="E83" s="5" t="s">
        <v>27</v>
      </c>
      <c r="F83" s="5" t="s">
        <v>28</v>
      </c>
      <c r="G83" s="5" t="s">
        <v>29</v>
      </c>
      <c r="H83" s="7" t="s">
        <v>21</v>
      </c>
      <c r="I83" s="8">
        <v>35</v>
      </c>
      <c r="J83" s="9">
        <v>625</v>
      </c>
      <c r="K83" s="10">
        <v>218750</v>
      </c>
      <c r="L83" s="10">
        <v>98437.5</v>
      </c>
      <c r="M83" s="11">
        <v>0.45</v>
      </c>
      <c r="N83" s="5" t="s">
        <v>24</v>
      </c>
      <c r="O83" s="1" t="str">
        <f t="shared" si="2"/>
        <v>Jul</v>
      </c>
      <c r="P83" s="1">
        <f t="shared" si="3"/>
        <v>2020</v>
      </c>
    </row>
    <row r="84" spans="2:16" ht="14.25" customHeight="1" x14ac:dyDescent="0.45">
      <c r="B84" s="5" t="s">
        <v>26</v>
      </c>
      <c r="C84" s="5">
        <v>1197831</v>
      </c>
      <c r="D84" s="6">
        <v>44041</v>
      </c>
      <c r="E84" s="5" t="s">
        <v>27</v>
      </c>
      <c r="F84" s="5" t="s">
        <v>28</v>
      </c>
      <c r="G84" s="5" t="s">
        <v>29</v>
      </c>
      <c r="H84" s="7" t="s">
        <v>22</v>
      </c>
      <c r="I84" s="8">
        <v>40</v>
      </c>
      <c r="J84" s="9">
        <v>500</v>
      </c>
      <c r="K84" s="10">
        <v>200000</v>
      </c>
      <c r="L84" s="10">
        <v>60000</v>
      </c>
      <c r="M84" s="11">
        <v>0.3</v>
      </c>
      <c r="N84" s="5" t="s">
        <v>24</v>
      </c>
      <c r="O84" s="1" t="str">
        <f t="shared" si="2"/>
        <v>Jul</v>
      </c>
      <c r="P84" s="1">
        <f t="shared" si="3"/>
        <v>2020</v>
      </c>
    </row>
    <row r="85" spans="2:16" ht="14.25" customHeight="1" x14ac:dyDescent="0.45">
      <c r="B85" s="5" t="s">
        <v>26</v>
      </c>
      <c r="C85" s="5">
        <v>1197831</v>
      </c>
      <c r="D85" s="6">
        <v>44042</v>
      </c>
      <c r="E85" s="5" t="s">
        <v>27</v>
      </c>
      <c r="F85" s="5" t="s">
        <v>28</v>
      </c>
      <c r="G85" s="5" t="s">
        <v>29</v>
      </c>
      <c r="H85" s="7" t="s">
        <v>23</v>
      </c>
      <c r="I85" s="8">
        <v>35</v>
      </c>
      <c r="J85" s="9">
        <v>700</v>
      </c>
      <c r="K85" s="10">
        <v>245000</v>
      </c>
      <c r="L85" s="10">
        <v>122500</v>
      </c>
      <c r="M85" s="11">
        <v>0.5</v>
      </c>
      <c r="N85" s="5" t="s">
        <v>24</v>
      </c>
      <c r="O85" s="1" t="str">
        <f t="shared" si="2"/>
        <v>Jul</v>
      </c>
      <c r="P85" s="1">
        <f t="shared" si="3"/>
        <v>2020</v>
      </c>
    </row>
    <row r="86" spans="2:16" ht="14.25" customHeight="1" x14ac:dyDescent="0.45">
      <c r="B86" s="5" t="s">
        <v>26</v>
      </c>
      <c r="C86" s="5">
        <v>1197831</v>
      </c>
      <c r="D86" s="6">
        <v>44043</v>
      </c>
      <c r="E86" s="5" t="s">
        <v>27</v>
      </c>
      <c r="F86" s="5" t="s">
        <v>28</v>
      </c>
      <c r="G86" s="5" t="s">
        <v>29</v>
      </c>
      <c r="H86" s="7" t="s">
        <v>17</v>
      </c>
      <c r="I86" s="8">
        <v>30</v>
      </c>
      <c r="J86" s="9">
        <v>875</v>
      </c>
      <c r="K86" s="10">
        <v>262500</v>
      </c>
      <c r="L86" s="10">
        <v>91875</v>
      </c>
      <c r="M86" s="11">
        <v>0.35</v>
      </c>
      <c r="N86" s="5" t="s">
        <v>24</v>
      </c>
      <c r="O86" s="1" t="str">
        <f t="shared" si="2"/>
        <v>Jul</v>
      </c>
      <c r="P86" s="1">
        <f t="shared" si="3"/>
        <v>2020</v>
      </c>
    </row>
    <row r="87" spans="2:16" ht="14.25" customHeight="1" x14ac:dyDescent="0.45">
      <c r="B87" s="5" t="s">
        <v>26</v>
      </c>
      <c r="C87" s="5">
        <v>1197831</v>
      </c>
      <c r="D87" s="6">
        <v>44044</v>
      </c>
      <c r="E87" s="5" t="s">
        <v>27</v>
      </c>
      <c r="F87" s="5" t="s">
        <v>28</v>
      </c>
      <c r="G87" s="5" t="s">
        <v>29</v>
      </c>
      <c r="H87" s="7" t="s">
        <v>19</v>
      </c>
      <c r="I87" s="8">
        <v>40</v>
      </c>
      <c r="J87" s="9">
        <v>875</v>
      </c>
      <c r="K87" s="10">
        <v>350000</v>
      </c>
      <c r="L87" s="10">
        <v>122499.99999999999</v>
      </c>
      <c r="M87" s="11">
        <v>0.35</v>
      </c>
      <c r="N87" s="5" t="s">
        <v>24</v>
      </c>
      <c r="O87" s="1" t="str">
        <f t="shared" si="2"/>
        <v>Aug</v>
      </c>
      <c r="P87" s="1">
        <f t="shared" si="3"/>
        <v>2020</v>
      </c>
    </row>
    <row r="88" spans="2:16" ht="14.25" customHeight="1" x14ac:dyDescent="0.45">
      <c r="B88" s="5" t="s">
        <v>26</v>
      </c>
      <c r="C88" s="5">
        <v>1197831</v>
      </c>
      <c r="D88" s="6">
        <v>44045</v>
      </c>
      <c r="E88" s="5" t="s">
        <v>27</v>
      </c>
      <c r="F88" s="5" t="s">
        <v>28</v>
      </c>
      <c r="G88" s="5" t="s">
        <v>29</v>
      </c>
      <c r="H88" s="7" t="s">
        <v>20</v>
      </c>
      <c r="I88" s="8">
        <v>35</v>
      </c>
      <c r="J88" s="9">
        <v>700</v>
      </c>
      <c r="K88" s="10">
        <v>245000</v>
      </c>
      <c r="L88" s="10">
        <v>85750</v>
      </c>
      <c r="M88" s="11">
        <v>0.35</v>
      </c>
      <c r="N88" s="5" t="s">
        <v>24</v>
      </c>
      <c r="O88" s="1" t="str">
        <f t="shared" si="2"/>
        <v>Aug</v>
      </c>
      <c r="P88" s="1">
        <f t="shared" si="3"/>
        <v>2020</v>
      </c>
    </row>
    <row r="89" spans="2:16" ht="14.25" customHeight="1" x14ac:dyDescent="0.45">
      <c r="B89" s="5" t="s">
        <v>26</v>
      </c>
      <c r="C89" s="5">
        <v>1197831</v>
      </c>
      <c r="D89" s="6">
        <v>44046</v>
      </c>
      <c r="E89" s="5" t="s">
        <v>27</v>
      </c>
      <c r="F89" s="5" t="s">
        <v>28</v>
      </c>
      <c r="G89" s="5" t="s">
        <v>29</v>
      </c>
      <c r="H89" s="7" t="s">
        <v>21</v>
      </c>
      <c r="I89" s="8">
        <v>40</v>
      </c>
      <c r="J89" s="9">
        <v>600</v>
      </c>
      <c r="K89" s="10">
        <v>240000</v>
      </c>
      <c r="L89" s="10">
        <v>108000</v>
      </c>
      <c r="M89" s="11">
        <v>0.45</v>
      </c>
      <c r="N89" s="5" t="s">
        <v>24</v>
      </c>
      <c r="O89" s="1" t="str">
        <f t="shared" si="2"/>
        <v>Aug</v>
      </c>
      <c r="P89" s="1">
        <f t="shared" si="3"/>
        <v>2020</v>
      </c>
    </row>
    <row r="90" spans="2:16" ht="14.25" customHeight="1" x14ac:dyDescent="0.45">
      <c r="B90" s="5" t="s">
        <v>26</v>
      </c>
      <c r="C90" s="5">
        <v>1197831</v>
      </c>
      <c r="D90" s="6">
        <v>44047</v>
      </c>
      <c r="E90" s="5" t="s">
        <v>27</v>
      </c>
      <c r="F90" s="5" t="s">
        <v>28</v>
      </c>
      <c r="G90" s="5" t="s">
        <v>29</v>
      </c>
      <c r="H90" s="7" t="s">
        <v>22</v>
      </c>
      <c r="I90" s="8">
        <v>45</v>
      </c>
      <c r="J90" s="9">
        <v>500</v>
      </c>
      <c r="K90" s="10">
        <v>225000</v>
      </c>
      <c r="L90" s="10">
        <v>67500</v>
      </c>
      <c r="M90" s="11">
        <v>0.3</v>
      </c>
      <c r="N90" s="5" t="s">
        <v>24</v>
      </c>
      <c r="O90" s="1" t="str">
        <f t="shared" si="2"/>
        <v>Aug</v>
      </c>
      <c r="P90" s="1">
        <f t="shared" si="3"/>
        <v>2020</v>
      </c>
    </row>
    <row r="91" spans="2:16" ht="14.25" customHeight="1" x14ac:dyDescent="0.45">
      <c r="B91" s="5" t="s">
        <v>26</v>
      </c>
      <c r="C91" s="5">
        <v>1197831</v>
      </c>
      <c r="D91" s="6">
        <v>44048</v>
      </c>
      <c r="E91" s="5" t="s">
        <v>27</v>
      </c>
      <c r="F91" s="5" t="s">
        <v>28</v>
      </c>
      <c r="G91" s="5" t="s">
        <v>29</v>
      </c>
      <c r="H91" s="7" t="s">
        <v>23</v>
      </c>
      <c r="I91" s="8">
        <v>40</v>
      </c>
      <c r="J91" s="9">
        <v>650</v>
      </c>
      <c r="K91" s="10">
        <v>260000</v>
      </c>
      <c r="L91" s="10">
        <v>130000</v>
      </c>
      <c r="M91" s="11">
        <v>0.5</v>
      </c>
      <c r="N91" s="5" t="s">
        <v>24</v>
      </c>
      <c r="O91" s="1" t="str">
        <f t="shared" si="2"/>
        <v>Aug</v>
      </c>
      <c r="P91" s="1">
        <f t="shared" si="3"/>
        <v>2020</v>
      </c>
    </row>
    <row r="92" spans="2:16" ht="14.25" customHeight="1" x14ac:dyDescent="0.45">
      <c r="B92" s="5" t="s">
        <v>26</v>
      </c>
      <c r="C92" s="5">
        <v>1197831</v>
      </c>
      <c r="D92" s="6">
        <v>44049</v>
      </c>
      <c r="E92" s="5" t="s">
        <v>27</v>
      </c>
      <c r="F92" s="5" t="s">
        <v>28</v>
      </c>
      <c r="G92" s="5" t="s">
        <v>29</v>
      </c>
      <c r="H92" s="7" t="s">
        <v>17</v>
      </c>
      <c r="I92" s="8">
        <v>30</v>
      </c>
      <c r="J92" s="9">
        <v>900</v>
      </c>
      <c r="K92" s="10">
        <v>270000</v>
      </c>
      <c r="L92" s="10">
        <v>94500</v>
      </c>
      <c r="M92" s="11">
        <v>0.35</v>
      </c>
      <c r="N92" s="5" t="s">
        <v>24</v>
      </c>
      <c r="O92" s="1" t="str">
        <f t="shared" si="2"/>
        <v>Aug</v>
      </c>
      <c r="P92" s="1">
        <f t="shared" si="3"/>
        <v>2020</v>
      </c>
    </row>
    <row r="93" spans="2:16" ht="14.25" customHeight="1" x14ac:dyDescent="0.45">
      <c r="B93" s="5" t="s">
        <v>26</v>
      </c>
      <c r="C93" s="5">
        <v>1197831</v>
      </c>
      <c r="D93" s="6">
        <v>44050</v>
      </c>
      <c r="E93" s="5" t="s">
        <v>27</v>
      </c>
      <c r="F93" s="5" t="s">
        <v>28</v>
      </c>
      <c r="G93" s="5" t="s">
        <v>29</v>
      </c>
      <c r="H93" s="7" t="s">
        <v>19</v>
      </c>
      <c r="I93" s="8">
        <v>40</v>
      </c>
      <c r="J93" s="9">
        <v>900</v>
      </c>
      <c r="K93" s="10">
        <v>360000</v>
      </c>
      <c r="L93" s="10">
        <v>125999.99999999999</v>
      </c>
      <c r="M93" s="11">
        <v>0.35</v>
      </c>
      <c r="N93" s="5" t="s">
        <v>24</v>
      </c>
      <c r="O93" s="1" t="str">
        <f t="shared" si="2"/>
        <v>Aug</v>
      </c>
      <c r="P93" s="1">
        <f t="shared" si="3"/>
        <v>2020</v>
      </c>
    </row>
    <row r="94" spans="2:16" ht="14.25" customHeight="1" x14ac:dyDescent="0.45">
      <c r="B94" s="5" t="s">
        <v>26</v>
      </c>
      <c r="C94" s="5">
        <v>1197831</v>
      </c>
      <c r="D94" s="6">
        <v>44051</v>
      </c>
      <c r="E94" s="5" t="s">
        <v>27</v>
      </c>
      <c r="F94" s="5" t="s">
        <v>28</v>
      </c>
      <c r="G94" s="5" t="s">
        <v>29</v>
      </c>
      <c r="H94" s="7" t="s">
        <v>20</v>
      </c>
      <c r="I94" s="8">
        <v>35</v>
      </c>
      <c r="J94" s="9">
        <v>725</v>
      </c>
      <c r="K94" s="10">
        <v>253750</v>
      </c>
      <c r="L94" s="10">
        <v>88812.5</v>
      </c>
      <c r="M94" s="11">
        <v>0.35</v>
      </c>
      <c r="N94" s="5" t="s">
        <v>24</v>
      </c>
      <c r="O94" s="1" t="str">
        <f t="shared" si="2"/>
        <v>Aug</v>
      </c>
      <c r="P94" s="1">
        <f t="shared" si="3"/>
        <v>2020</v>
      </c>
    </row>
    <row r="95" spans="2:16" ht="14.25" customHeight="1" x14ac:dyDescent="0.45">
      <c r="B95" s="5" t="s">
        <v>26</v>
      </c>
      <c r="C95" s="5">
        <v>1197831</v>
      </c>
      <c r="D95" s="6">
        <v>44052</v>
      </c>
      <c r="E95" s="5" t="s">
        <v>27</v>
      </c>
      <c r="F95" s="5" t="s">
        <v>28</v>
      </c>
      <c r="G95" s="5" t="s">
        <v>29</v>
      </c>
      <c r="H95" s="7" t="s">
        <v>21</v>
      </c>
      <c r="I95" s="8">
        <v>40</v>
      </c>
      <c r="J95" s="9">
        <v>625</v>
      </c>
      <c r="K95" s="10">
        <v>250000</v>
      </c>
      <c r="L95" s="10">
        <v>112500</v>
      </c>
      <c r="M95" s="11">
        <v>0.45</v>
      </c>
      <c r="N95" s="5" t="s">
        <v>24</v>
      </c>
      <c r="O95" s="1" t="str">
        <f t="shared" si="2"/>
        <v>Aug</v>
      </c>
      <c r="P95" s="1">
        <f t="shared" si="3"/>
        <v>2020</v>
      </c>
    </row>
    <row r="96" spans="2:16" ht="14.25" customHeight="1" x14ac:dyDescent="0.45">
      <c r="B96" s="5" t="s">
        <v>25</v>
      </c>
      <c r="C96" s="5">
        <v>1197831</v>
      </c>
      <c r="D96" s="6">
        <v>44053</v>
      </c>
      <c r="E96" s="5" t="s">
        <v>27</v>
      </c>
      <c r="F96" s="5" t="s">
        <v>28</v>
      </c>
      <c r="G96" s="5" t="s">
        <v>29</v>
      </c>
      <c r="H96" s="7" t="s">
        <v>22</v>
      </c>
      <c r="I96" s="8">
        <v>45</v>
      </c>
      <c r="J96" s="9">
        <v>525</v>
      </c>
      <c r="K96" s="10">
        <v>236250</v>
      </c>
      <c r="L96" s="10">
        <v>70875</v>
      </c>
      <c r="M96" s="11">
        <v>0.3</v>
      </c>
      <c r="N96" s="5" t="s">
        <v>24</v>
      </c>
      <c r="O96" s="1" t="str">
        <f t="shared" si="2"/>
        <v>Aug</v>
      </c>
      <c r="P96" s="1">
        <f t="shared" si="3"/>
        <v>2020</v>
      </c>
    </row>
    <row r="97" spans="2:16" ht="14.25" customHeight="1" x14ac:dyDescent="0.45">
      <c r="B97" s="5" t="s">
        <v>25</v>
      </c>
      <c r="C97" s="5">
        <v>1197831</v>
      </c>
      <c r="D97" s="6">
        <v>44054</v>
      </c>
      <c r="E97" s="5" t="s">
        <v>27</v>
      </c>
      <c r="F97" s="5" t="s">
        <v>28</v>
      </c>
      <c r="G97" s="5" t="s">
        <v>29</v>
      </c>
      <c r="H97" s="7" t="s">
        <v>23</v>
      </c>
      <c r="I97" s="8">
        <v>40</v>
      </c>
      <c r="J97" s="9">
        <v>800</v>
      </c>
      <c r="K97" s="10">
        <v>320000</v>
      </c>
      <c r="L97" s="10">
        <v>160000</v>
      </c>
      <c r="M97" s="11">
        <v>0.5</v>
      </c>
      <c r="N97" s="5" t="s">
        <v>24</v>
      </c>
      <c r="O97" s="1" t="str">
        <f t="shared" si="2"/>
        <v>Aug</v>
      </c>
      <c r="P97" s="1">
        <f t="shared" si="3"/>
        <v>2020</v>
      </c>
    </row>
    <row r="98" spans="2:16" ht="14.25" customHeight="1" x14ac:dyDescent="0.45">
      <c r="B98" s="5" t="s">
        <v>25</v>
      </c>
      <c r="C98" s="5">
        <v>1197831</v>
      </c>
      <c r="D98" s="6">
        <v>44055</v>
      </c>
      <c r="E98" s="5" t="s">
        <v>27</v>
      </c>
      <c r="F98" s="5" t="s">
        <v>28</v>
      </c>
      <c r="G98" s="5" t="s">
        <v>29</v>
      </c>
      <c r="H98" s="7" t="s">
        <v>17</v>
      </c>
      <c r="I98" s="8">
        <v>30</v>
      </c>
      <c r="J98" s="9">
        <v>925</v>
      </c>
      <c r="K98" s="10">
        <v>277500</v>
      </c>
      <c r="L98" s="10">
        <v>97125</v>
      </c>
      <c r="M98" s="11">
        <v>0.35</v>
      </c>
      <c r="N98" s="5" t="s">
        <v>24</v>
      </c>
      <c r="O98" s="1" t="str">
        <f t="shared" si="2"/>
        <v>Aug</v>
      </c>
      <c r="P98" s="1">
        <f t="shared" si="3"/>
        <v>2020</v>
      </c>
    </row>
    <row r="99" spans="2:16" ht="14.25" customHeight="1" x14ac:dyDescent="0.45">
      <c r="B99" s="5" t="s">
        <v>25</v>
      </c>
      <c r="C99" s="5">
        <v>1197831</v>
      </c>
      <c r="D99" s="6">
        <v>44056</v>
      </c>
      <c r="E99" s="5" t="s">
        <v>27</v>
      </c>
      <c r="F99" s="5" t="s">
        <v>28</v>
      </c>
      <c r="G99" s="5" t="s">
        <v>29</v>
      </c>
      <c r="H99" s="7" t="s">
        <v>19</v>
      </c>
      <c r="I99" s="8">
        <v>40</v>
      </c>
      <c r="J99" s="9">
        <v>925</v>
      </c>
      <c r="K99" s="10">
        <v>370000</v>
      </c>
      <c r="L99" s="10">
        <v>129499.99999999999</v>
      </c>
      <c r="M99" s="11">
        <v>0.35</v>
      </c>
      <c r="N99" s="5" t="s">
        <v>24</v>
      </c>
      <c r="O99" s="1" t="str">
        <f t="shared" si="2"/>
        <v>Aug</v>
      </c>
      <c r="P99" s="1">
        <f t="shared" si="3"/>
        <v>2020</v>
      </c>
    </row>
    <row r="100" spans="2:16" ht="14.25" customHeight="1" x14ac:dyDescent="0.45">
      <c r="B100" s="5" t="s">
        <v>25</v>
      </c>
      <c r="C100" s="5">
        <v>1197831</v>
      </c>
      <c r="D100" s="6">
        <v>44057</v>
      </c>
      <c r="E100" s="5" t="s">
        <v>27</v>
      </c>
      <c r="F100" s="5" t="s">
        <v>28</v>
      </c>
      <c r="G100" s="5" t="s">
        <v>29</v>
      </c>
      <c r="H100" s="7" t="s">
        <v>20</v>
      </c>
      <c r="I100" s="8">
        <v>35</v>
      </c>
      <c r="J100" s="9">
        <v>775</v>
      </c>
      <c r="K100" s="10">
        <v>271250</v>
      </c>
      <c r="L100" s="10">
        <v>94937.5</v>
      </c>
      <c r="M100" s="11">
        <v>0.35</v>
      </c>
      <c r="N100" s="5" t="s">
        <v>24</v>
      </c>
      <c r="O100" s="1" t="str">
        <f t="shared" si="2"/>
        <v>Aug</v>
      </c>
      <c r="P100" s="1">
        <f t="shared" si="3"/>
        <v>2020</v>
      </c>
    </row>
    <row r="101" spans="2:16" ht="14.25" customHeight="1" x14ac:dyDescent="0.45">
      <c r="B101" s="5" t="s">
        <v>25</v>
      </c>
      <c r="C101" s="5">
        <v>1197831</v>
      </c>
      <c r="D101" s="6">
        <v>44058</v>
      </c>
      <c r="E101" s="5" t="s">
        <v>27</v>
      </c>
      <c r="F101" s="5" t="s">
        <v>28</v>
      </c>
      <c r="G101" s="5" t="s">
        <v>29</v>
      </c>
      <c r="H101" s="7" t="s">
        <v>21</v>
      </c>
      <c r="I101" s="8">
        <v>40</v>
      </c>
      <c r="J101" s="9">
        <v>700</v>
      </c>
      <c r="K101" s="10">
        <v>280000</v>
      </c>
      <c r="L101" s="10">
        <v>126000</v>
      </c>
      <c r="M101" s="11">
        <v>0.45</v>
      </c>
      <c r="N101" s="5" t="s">
        <v>24</v>
      </c>
      <c r="O101" s="1" t="str">
        <f t="shared" si="2"/>
        <v>Aug</v>
      </c>
      <c r="P101" s="1">
        <f t="shared" si="3"/>
        <v>2020</v>
      </c>
    </row>
    <row r="102" spans="2:16" ht="14.25" customHeight="1" x14ac:dyDescent="0.45">
      <c r="B102" s="5" t="s">
        <v>25</v>
      </c>
      <c r="C102" s="5">
        <v>1197831</v>
      </c>
      <c r="D102" s="6">
        <v>44059</v>
      </c>
      <c r="E102" s="5" t="s">
        <v>27</v>
      </c>
      <c r="F102" s="5" t="s">
        <v>28</v>
      </c>
      <c r="G102" s="5" t="s">
        <v>29</v>
      </c>
      <c r="H102" s="7" t="s">
        <v>22</v>
      </c>
      <c r="I102" s="8">
        <v>45</v>
      </c>
      <c r="J102" s="9">
        <v>600</v>
      </c>
      <c r="K102" s="10">
        <v>270000</v>
      </c>
      <c r="L102" s="10">
        <v>81000</v>
      </c>
      <c r="M102" s="11">
        <v>0.3</v>
      </c>
      <c r="N102" s="5" t="s">
        <v>24</v>
      </c>
      <c r="O102" s="1" t="str">
        <f t="shared" si="2"/>
        <v>Aug</v>
      </c>
      <c r="P102" s="1">
        <f t="shared" si="3"/>
        <v>2020</v>
      </c>
    </row>
    <row r="103" spans="2:16" ht="14.25" customHeight="1" x14ac:dyDescent="0.45">
      <c r="B103" s="5" t="s">
        <v>25</v>
      </c>
      <c r="C103" s="5">
        <v>1197831</v>
      </c>
      <c r="D103" s="6">
        <v>44060</v>
      </c>
      <c r="E103" s="5" t="s">
        <v>27</v>
      </c>
      <c r="F103" s="5" t="s">
        <v>28</v>
      </c>
      <c r="G103" s="5" t="s">
        <v>29</v>
      </c>
      <c r="H103" s="7" t="s">
        <v>23</v>
      </c>
      <c r="I103" s="8">
        <v>40</v>
      </c>
      <c r="J103" s="9">
        <v>950</v>
      </c>
      <c r="K103" s="10">
        <v>380000</v>
      </c>
      <c r="L103" s="10">
        <v>190000</v>
      </c>
      <c r="M103" s="11">
        <v>0.5</v>
      </c>
      <c r="N103" s="5" t="s">
        <v>24</v>
      </c>
      <c r="O103" s="1" t="str">
        <f t="shared" si="2"/>
        <v>Aug</v>
      </c>
      <c r="P103" s="1">
        <f t="shared" si="3"/>
        <v>2020</v>
      </c>
    </row>
    <row r="104" spans="2:16" ht="14.25" customHeight="1" x14ac:dyDescent="0.45">
      <c r="B104" s="5" t="s">
        <v>25</v>
      </c>
      <c r="C104" s="5">
        <v>1197831</v>
      </c>
      <c r="D104" s="6">
        <v>44061</v>
      </c>
      <c r="E104" s="5" t="s">
        <v>27</v>
      </c>
      <c r="F104" s="5" t="s">
        <v>28</v>
      </c>
      <c r="G104" s="5" t="s">
        <v>29</v>
      </c>
      <c r="H104" s="7" t="s">
        <v>17</v>
      </c>
      <c r="I104" s="8">
        <v>40</v>
      </c>
      <c r="J104" s="9">
        <v>950</v>
      </c>
      <c r="K104" s="10">
        <v>380000</v>
      </c>
      <c r="L104" s="10">
        <v>133000</v>
      </c>
      <c r="M104" s="11">
        <v>0.35</v>
      </c>
      <c r="N104" s="5" t="s">
        <v>24</v>
      </c>
      <c r="O104" s="1" t="str">
        <f t="shared" si="2"/>
        <v>Aug</v>
      </c>
      <c r="P104" s="1">
        <f t="shared" si="3"/>
        <v>2020</v>
      </c>
    </row>
    <row r="105" spans="2:16" ht="14.25" customHeight="1" x14ac:dyDescent="0.45">
      <c r="B105" s="5" t="s">
        <v>25</v>
      </c>
      <c r="C105" s="5">
        <v>1197831</v>
      </c>
      <c r="D105" s="6">
        <v>44062</v>
      </c>
      <c r="E105" s="5" t="s">
        <v>27</v>
      </c>
      <c r="F105" s="5" t="s">
        <v>28</v>
      </c>
      <c r="G105" s="5" t="s">
        <v>29</v>
      </c>
      <c r="H105" s="7" t="s">
        <v>19</v>
      </c>
      <c r="I105" s="8">
        <v>45</v>
      </c>
      <c r="J105" s="9">
        <v>950</v>
      </c>
      <c r="K105" s="10">
        <v>427500</v>
      </c>
      <c r="L105" s="10">
        <v>149625</v>
      </c>
      <c r="M105" s="11">
        <v>0.35</v>
      </c>
      <c r="N105" s="5" t="s">
        <v>24</v>
      </c>
      <c r="O105" s="1" t="str">
        <f t="shared" si="2"/>
        <v>Aug</v>
      </c>
      <c r="P105" s="1">
        <f t="shared" si="3"/>
        <v>2020</v>
      </c>
    </row>
    <row r="106" spans="2:16" ht="14.25" customHeight="1" x14ac:dyDescent="0.45">
      <c r="B106" s="5" t="s">
        <v>25</v>
      </c>
      <c r="C106" s="5">
        <v>1197831</v>
      </c>
      <c r="D106" s="6">
        <v>44063</v>
      </c>
      <c r="E106" s="5" t="s">
        <v>27</v>
      </c>
      <c r="F106" s="5" t="s">
        <v>28</v>
      </c>
      <c r="G106" s="5" t="s">
        <v>29</v>
      </c>
      <c r="H106" s="7" t="s">
        <v>20</v>
      </c>
      <c r="I106" s="8">
        <v>40</v>
      </c>
      <c r="J106" s="9">
        <v>800</v>
      </c>
      <c r="K106" s="10">
        <v>320000</v>
      </c>
      <c r="L106" s="10">
        <v>112000</v>
      </c>
      <c r="M106" s="11">
        <v>0.35</v>
      </c>
      <c r="N106" s="5" t="s">
        <v>24</v>
      </c>
      <c r="O106" s="1" t="str">
        <f t="shared" si="2"/>
        <v>Aug</v>
      </c>
      <c r="P106" s="1">
        <f t="shared" si="3"/>
        <v>2020</v>
      </c>
    </row>
    <row r="107" spans="2:16" ht="14.25" customHeight="1" x14ac:dyDescent="0.45">
      <c r="B107" s="5" t="s">
        <v>25</v>
      </c>
      <c r="C107" s="5">
        <v>1197831</v>
      </c>
      <c r="D107" s="6">
        <v>44064</v>
      </c>
      <c r="E107" s="5" t="s">
        <v>27</v>
      </c>
      <c r="F107" s="5" t="s">
        <v>28</v>
      </c>
      <c r="G107" s="5" t="s">
        <v>29</v>
      </c>
      <c r="H107" s="7" t="s">
        <v>21</v>
      </c>
      <c r="I107" s="8">
        <v>40</v>
      </c>
      <c r="J107" s="9">
        <v>750</v>
      </c>
      <c r="K107" s="10">
        <v>300000</v>
      </c>
      <c r="L107" s="10">
        <v>135000</v>
      </c>
      <c r="M107" s="11">
        <v>0.45</v>
      </c>
      <c r="N107" s="5" t="s">
        <v>24</v>
      </c>
      <c r="O107" s="1" t="str">
        <f t="shared" si="2"/>
        <v>Aug</v>
      </c>
      <c r="P107" s="1">
        <f t="shared" si="3"/>
        <v>2020</v>
      </c>
    </row>
    <row r="108" spans="2:16" ht="14.25" customHeight="1" x14ac:dyDescent="0.45">
      <c r="B108" s="5" t="s">
        <v>25</v>
      </c>
      <c r="C108" s="5">
        <v>1197831</v>
      </c>
      <c r="D108" s="6">
        <v>44065</v>
      </c>
      <c r="E108" s="5" t="s">
        <v>27</v>
      </c>
      <c r="F108" s="5" t="s">
        <v>28</v>
      </c>
      <c r="G108" s="5" t="s">
        <v>29</v>
      </c>
      <c r="H108" s="7" t="s">
        <v>22</v>
      </c>
      <c r="I108" s="8">
        <v>45</v>
      </c>
      <c r="J108" s="9">
        <v>650</v>
      </c>
      <c r="K108" s="10">
        <v>292500</v>
      </c>
      <c r="L108" s="10">
        <v>87750</v>
      </c>
      <c r="M108" s="11">
        <v>0.3</v>
      </c>
      <c r="N108" s="5" t="s">
        <v>24</v>
      </c>
      <c r="O108" s="1" t="str">
        <f t="shared" si="2"/>
        <v>Aug</v>
      </c>
      <c r="P108" s="1">
        <f t="shared" si="3"/>
        <v>2020</v>
      </c>
    </row>
    <row r="109" spans="2:16" ht="14.25" customHeight="1" x14ac:dyDescent="0.45">
      <c r="B109" s="5" t="s">
        <v>25</v>
      </c>
      <c r="C109" s="5">
        <v>1197831</v>
      </c>
      <c r="D109" s="6">
        <v>44066</v>
      </c>
      <c r="E109" s="5" t="s">
        <v>27</v>
      </c>
      <c r="F109" s="5" t="s">
        <v>28</v>
      </c>
      <c r="G109" s="5" t="s">
        <v>29</v>
      </c>
      <c r="H109" s="7" t="s">
        <v>23</v>
      </c>
      <c r="I109" s="8">
        <v>50</v>
      </c>
      <c r="J109" s="9">
        <v>1000</v>
      </c>
      <c r="K109" s="10">
        <v>500000</v>
      </c>
      <c r="L109" s="10">
        <v>250000</v>
      </c>
      <c r="M109" s="11">
        <v>0.5</v>
      </c>
      <c r="N109" s="5" t="s">
        <v>24</v>
      </c>
      <c r="O109" s="1" t="str">
        <f t="shared" si="2"/>
        <v>Aug</v>
      </c>
      <c r="P109" s="1">
        <f t="shared" si="3"/>
        <v>2020</v>
      </c>
    </row>
    <row r="110" spans="2:16" ht="14.25" customHeight="1" x14ac:dyDescent="0.45">
      <c r="B110" s="5" t="s">
        <v>25</v>
      </c>
      <c r="C110" s="5">
        <v>1197831</v>
      </c>
      <c r="D110" s="6">
        <v>44067</v>
      </c>
      <c r="E110" s="5" t="s">
        <v>27</v>
      </c>
      <c r="F110" s="5" t="s">
        <v>28</v>
      </c>
      <c r="G110" s="5" t="s">
        <v>29</v>
      </c>
      <c r="H110" s="7" t="s">
        <v>17</v>
      </c>
      <c r="I110" s="8">
        <v>40</v>
      </c>
      <c r="J110" s="9">
        <v>950</v>
      </c>
      <c r="K110" s="10">
        <v>380000</v>
      </c>
      <c r="L110" s="10">
        <v>133000</v>
      </c>
      <c r="M110" s="11">
        <v>0.35</v>
      </c>
      <c r="N110" s="5" t="s">
        <v>24</v>
      </c>
      <c r="O110" s="1" t="str">
        <f t="shared" si="2"/>
        <v>Aug</v>
      </c>
      <c r="P110" s="1">
        <f t="shared" si="3"/>
        <v>2020</v>
      </c>
    </row>
    <row r="111" spans="2:16" ht="14.25" customHeight="1" x14ac:dyDescent="0.45">
      <c r="B111" s="5" t="s">
        <v>25</v>
      </c>
      <c r="C111" s="5">
        <v>1197831</v>
      </c>
      <c r="D111" s="6">
        <v>44068</v>
      </c>
      <c r="E111" s="5" t="s">
        <v>27</v>
      </c>
      <c r="F111" s="5" t="s">
        <v>28</v>
      </c>
      <c r="G111" s="5" t="s">
        <v>29</v>
      </c>
      <c r="H111" s="7" t="s">
        <v>19</v>
      </c>
      <c r="I111" s="8">
        <v>45</v>
      </c>
      <c r="J111" s="9">
        <v>950</v>
      </c>
      <c r="K111" s="10">
        <v>427500</v>
      </c>
      <c r="L111" s="10">
        <v>149625</v>
      </c>
      <c r="M111" s="11">
        <v>0.35</v>
      </c>
      <c r="N111" s="5" t="s">
        <v>24</v>
      </c>
      <c r="O111" s="1" t="str">
        <f t="shared" si="2"/>
        <v>Aug</v>
      </c>
      <c r="P111" s="1">
        <f t="shared" si="3"/>
        <v>2020</v>
      </c>
    </row>
    <row r="112" spans="2:16" ht="14.25" customHeight="1" x14ac:dyDescent="0.45">
      <c r="B112" s="5" t="s">
        <v>25</v>
      </c>
      <c r="C112" s="5">
        <v>1197831</v>
      </c>
      <c r="D112" s="6">
        <v>44069</v>
      </c>
      <c r="E112" s="5" t="s">
        <v>27</v>
      </c>
      <c r="F112" s="5" t="s">
        <v>28</v>
      </c>
      <c r="G112" s="5" t="s">
        <v>29</v>
      </c>
      <c r="H112" s="7" t="s">
        <v>20</v>
      </c>
      <c r="I112" s="8">
        <v>40</v>
      </c>
      <c r="J112" s="9">
        <v>1100</v>
      </c>
      <c r="K112" s="10">
        <v>440000</v>
      </c>
      <c r="L112" s="10">
        <v>154000</v>
      </c>
      <c r="M112" s="11">
        <v>0.35</v>
      </c>
      <c r="N112" s="5" t="s">
        <v>24</v>
      </c>
      <c r="O112" s="1" t="str">
        <f t="shared" si="2"/>
        <v>Aug</v>
      </c>
      <c r="P112" s="1">
        <f t="shared" si="3"/>
        <v>2020</v>
      </c>
    </row>
    <row r="113" spans="2:16" ht="14.25" customHeight="1" x14ac:dyDescent="0.45">
      <c r="B113" s="5" t="s">
        <v>25</v>
      </c>
      <c r="C113" s="5">
        <v>1197831</v>
      </c>
      <c r="D113" s="6">
        <v>44070</v>
      </c>
      <c r="E113" s="5" t="s">
        <v>27</v>
      </c>
      <c r="F113" s="5" t="s">
        <v>28</v>
      </c>
      <c r="G113" s="5" t="s">
        <v>29</v>
      </c>
      <c r="H113" s="7" t="s">
        <v>21</v>
      </c>
      <c r="I113" s="8">
        <v>40</v>
      </c>
      <c r="J113" s="9">
        <v>700</v>
      </c>
      <c r="K113" s="10">
        <v>280000</v>
      </c>
      <c r="L113" s="10">
        <v>126000</v>
      </c>
      <c r="M113" s="11">
        <v>0.45</v>
      </c>
      <c r="N113" s="5" t="s">
        <v>24</v>
      </c>
      <c r="O113" s="1" t="str">
        <f t="shared" si="2"/>
        <v>Aug</v>
      </c>
      <c r="P113" s="1">
        <f t="shared" si="3"/>
        <v>2020</v>
      </c>
    </row>
    <row r="114" spans="2:16" ht="14.25" customHeight="1" x14ac:dyDescent="0.45">
      <c r="B114" s="5" t="s">
        <v>25</v>
      </c>
      <c r="C114" s="5">
        <v>1197831</v>
      </c>
      <c r="D114" s="6">
        <v>44071</v>
      </c>
      <c r="E114" s="5" t="s">
        <v>27</v>
      </c>
      <c r="F114" s="5" t="s">
        <v>28</v>
      </c>
      <c r="G114" s="5" t="s">
        <v>29</v>
      </c>
      <c r="H114" s="7" t="s">
        <v>22</v>
      </c>
      <c r="I114" s="8">
        <v>45</v>
      </c>
      <c r="J114" s="9">
        <v>700</v>
      </c>
      <c r="K114" s="10">
        <v>315000</v>
      </c>
      <c r="L114" s="10">
        <v>94500</v>
      </c>
      <c r="M114" s="11">
        <v>0.3</v>
      </c>
      <c r="N114" s="5" t="s">
        <v>24</v>
      </c>
      <c r="O114" s="1" t="str">
        <f t="shared" si="2"/>
        <v>Aug</v>
      </c>
      <c r="P114" s="1">
        <f t="shared" si="3"/>
        <v>2020</v>
      </c>
    </row>
    <row r="115" spans="2:16" ht="14.25" customHeight="1" x14ac:dyDescent="0.45">
      <c r="B115" s="5" t="s">
        <v>25</v>
      </c>
      <c r="C115" s="5">
        <v>1197831</v>
      </c>
      <c r="D115" s="6">
        <v>44072</v>
      </c>
      <c r="E115" s="5" t="s">
        <v>27</v>
      </c>
      <c r="F115" s="5" t="s">
        <v>28</v>
      </c>
      <c r="G115" s="5" t="s">
        <v>29</v>
      </c>
      <c r="H115" s="7" t="s">
        <v>23</v>
      </c>
      <c r="I115" s="8">
        <v>50</v>
      </c>
      <c r="J115" s="9">
        <v>975</v>
      </c>
      <c r="K115" s="10">
        <v>487500</v>
      </c>
      <c r="L115" s="10">
        <v>243750</v>
      </c>
      <c r="M115" s="11">
        <v>0.5</v>
      </c>
      <c r="N115" s="5" t="s">
        <v>24</v>
      </c>
      <c r="O115" s="1" t="str">
        <f t="shared" si="2"/>
        <v>Aug</v>
      </c>
      <c r="P115" s="1">
        <f t="shared" si="3"/>
        <v>2020</v>
      </c>
    </row>
    <row r="116" spans="2:16" ht="14.25" customHeight="1" x14ac:dyDescent="0.4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c r="O116" s="1" t="str">
        <f t="shared" si="2"/>
        <v>Aug</v>
      </c>
      <c r="P116" s="1">
        <f t="shared" si="3"/>
        <v>2020</v>
      </c>
    </row>
    <row r="117" spans="2:16" ht="14.25" customHeight="1" x14ac:dyDescent="0.45">
      <c r="B117" s="5" t="s">
        <v>25</v>
      </c>
      <c r="C117" s="5">
        <v>1197831</v>
      </c>
      <c r="D117" s="6">
        <v>44074</v>
      </c>
      <c r="E117" s="5" t="s">
        <v>27</v>
      </c>
      <c r="F117" s="5" t="s">
        <v>28</v>
      </c>
      <c r="G117" s="5" t="s">
        <v>29</v>
      </c>
      <c r="H117" s="7" t="s">
        <v>19</v>
      </c>
      <c r="I117" s="8">
        <v>45</v>
      </c>
      <c r="J117" s="9">
        <v>925</v>
      </c>
      <c r="K117" s="10">
        <v>416250</v>
      </c>
      <c r="L117" s="10">
        <v>145687.5</v>
      </c>
      <c r="M117" s="11">
        <v>0.35</v>
      </c>
      <c r="N117" s="5" t="s">
        <v>24</v>
      </c>
      <c r="O117" s="1" t="str">
        <f t="shared" si="2"/>
        <v>Aug</v>
      </c>
      <c r="P117" s="1">
        <f t="shared" si="3"/>
        <v>2020</v>
      </c>
    </row>
    <row r="118" spans="2:16" ht="14.25" customHeight="1" x14ac:dyDescent="0.45">
      <c r="B118" s="5" t="s">
        <v>25</v>
      </c>
      <c r="C118" s="5">
        <v>1197831</v>
      </c>
      <c r="D118" s="6">
        <v>44075</v>
      </c>
      <c r="E118" s="5" t="s">
        <v>27</v>
      </c>
      <c r="F118" s="5" t="s">
        <v>28</v>
      </c>
      <c r="G118" s="5" t="s">
        <v>29</v>
      </c>
      <c r="H118" s="7" t="s">
        <v>20</v>
      </c>
      <c r="I118" s="8">
        <v>40</v>
      </c>
      <c r="J118" s="9">
        <v>1100</v>
      </c>
      <c r="K118" s="10">
        <v>440000</v>
      </c>
      <c r="L118" s="10">
        <v>154000</v>
      </c>
      <c r="M118" s="11">
        <v>0.35</v>
      </c>
      <c r="N118" s="5" t="s">
        <v>24</v>
      </c>
      <c r="O118" s="1" t="str">
        <f t="shared" si="2"/>
        <v>Sep</v>
      </c>
      <c r="P118" s="1">
        <f t="shared" si="3"/>
        <v>2020</v>
      </c>
    </row>
    <row r="119" spans="2:16" ht="14.25" customHeight="1" x14ac:dyDescent="0.45">
      <c r="B119" s="5" t="s">
        <v>25</v>
      </c>
      <c r="C119" s="5">
        <v>1197831</v>
      </c>
      <c r="D119" s="6">
        <v>44076</v>
      </c>
      <c r="E119" s="5" t="s">
        <v>27</v>
      </c>
      <c r="F119" s="5" t="s">
        <v>28</v>
      </c>
      <c r="G119" s="5" t="s">
        <v>29</v>
      </c>
      <c r="H119" s="7" t="s">
        <v>21</v>
      </c>
      <c r="I119" s="8">
        <v>40</v>
      </c>
      <c r="J119" s="9">
        <v>650</v>
      </c>
      <c r="K119" s="10">
        <v>260000</v>
      </c>
      <c r="L119" s="10">
        <v>117000</v>
      </c>
      <c r="M119" s="11">
        <v>0.45</v>
      </c>
      <c r="N119" s="5" t="s">
        <v>24</v>
      </c>
      <c r="O119" s="1" t="str">
        <f t="shared" si="2"/>
        <v>Sep</v>
      </c>
      <c r="P119" s="1">
        <f t="shared" si="3"/>
        <v>2020</v>
      </c>
    </row>
    <row r="120" spans="2:16" ht="14.25" customHeight="1" x14ac:dyDescent="0.45">
      <c r="B120" s="5" t="s">
        <v>25</v>
      </c>
      <c r="C120" s="5">
        <v>1197831</v>
      </c>
      <c r="D120" s="6">
        <v>44077</v>
      </c>
      <c r="E120" s="5" t="s">
        <v>27</v>
      </c>
      <c r="F120" s="5" t="s">
        <v>28</v>
      </c>
      <c r="G120" s="5" t="s">
        <v>29</v>
      </c>
      <c r="H120" s="7" t="s">
        <v>22</v>
      </c>
      <c r="I120" s="8">
        <v>45</v>
      </c>
      <c r="J120" s="9">
        <v>650</v>
      </c>
      <c r="K120" s="10">
        <v>292500</v>
      </c>
      <c r="L120" s="10">
        <v>87750</v>
      </c>
      <c r="M120" s="11">
        <v>0.3</v>
      </c>
      <c r="N120" s="5" t="s">
        <v>24</v>
      </c>
      <c r="O120" s="1" t="str">
        <f t="shared" si="2"/>
        <v>Sep</v>
      </c>
      <c r="P120" s="1">
        <f t="shared" si="3"/>
        <v>2020</v>
      </c>
    </row>
    <row r="121" spans="2:16" ht="14.25" customHeight="1" x14ac:dyDescent="0.45">
      <c r="B121" s="5" t="s">
        <v>25</v>
      </c>
      <c r="C121" s="5">
        <v>1197831</v>
      </c>
      <c r="D121" s="6">
        <v>44078</v>
      </c>
      <c r="E121" s="5" t="s">
        <v>27</v>
      </c>
      <c r="F121" s="5" t="s">
        <v>28</v>
      </c>
      <c r="G121" s="5" t="s">
        <v>29</v>
      </c>
      <c r="H121" s="7" t="s">
        <v>23</v>
      </c>
      <c r="I121" s="8">
        <v>50</v>
      </c>
      <c r="J121" s="9">
        <v>900</v>
      </c>
      <c r="K121" s="10">
        <v>450000</v>
      </c>
      <c r="L121" s="10">
        <v>225000</v>
      </c>
      <c r="M121" s="11">
        <v>0.5</v>
      </c>
      <c r="N121" s="5" t="s">
        <v>24</v>
      </c>
      <c r="O121" s="1" t="str">
        <f t="shared" si="2"/>
        <v>Sep</v>
      </c>
      <c r="P121" s="1">
        <f t="shared" si="3"/>
        <v>2020</v>
      </c>
    </row>
    <row r="122" spans="2:16" ht="14.25" customHeight="1" x14ac:dyDescent="0.45">
      <c r="B122" s="5" t="s">
        <v>25</v>
      </c>
      <c r="C122" s="5">
        <v>1197831</v>
      </c>
      <c r="D122" s="6">
        <v>44079</v>
      </c>
      <c r="E122" s="5" t="s">
        <v>27</v>
      </c>
      <c r="F122" s="5" t="s">
        <v>28</v>
      </c>
      <c r="G122" s="5" t="s">
        <v>29</v>
      </c>
      <c r="H122" s="7" t="s">
        <v>17</v>
      </c>
      <c r="I122" s="8">
        <v>45</v>
      </c>
      <c r="J122" s="9">
        <v>850</v>
      </c>
      <c r="K122" s="10">
        <v>382500</v>
      </c>
      <c r="L122" s="10">
        <v>133875</v>
      </c>
      <c r="M122" s="11">
        <v>0.35</v>
      </c>
      <c r="N122" s="5" t="s">
        <v>24</v>
      </c>
      <c r="O122" s="1" t="str">
        <f t="shared" si="2"/>
        <v>Sep</v>
      </c>
      <c r="P122" s="1">
        <f t="shared" si="3"/>
        <v>2020</v>
      </c>
    </row>
    <row r="123" spans="2:16" ht="14.25" customHeight="1" x14ac:dyDescent="0.45">
      <c r="B123" s="5" t="s">
        <v>25</v>
      </c>
      <c r="C123" s="5">
        <v>1197831</v>
      </c>
      <c r="D123" s="6">
        <v>44080</v>
      </c>
      <c r="E123" s="5" t="s">
        <v>27</v>
      </c>
      <c r="F123" s="5" t="s">
        <v>28</v>
      </c>
      <c r="G123" s="5" t="s">
        <v>29</v>
      </c>
      <c r="H123" s="7" t="s">
        <v>19</v>
      </c>
      <c r="I123" s="8">
        <v>45</v>
      </c>
      <c r="J123" s="9">
        <v>850</v>
      </c>
      <c r="K123" s="10">
        <v>382500</v>
      </c>
      <c r="L123" s="10">
        <v>133875</v>
      </c>
      <c r="M123" s="11">
        <v>0.35</v>
      </c>
      <c r="N123" s="5" t="s">
        <v>24</v>
      </c>
      <c r="O123" s="1" t="str">
        <f t="shared" si="2"/>
        <v>Sep</v>
      </c>
      <c r="P123" s="1">
        <f t="shared" si="3"/>
        <v>2020</v>
      </c>
    </row>
    <row r="124" spans="2:16" ht="14.25" customHeight="1" x14ac:dyDescent="0.45">
      <c r="B124" s="5" t="s">
        <v>25</v>
      </c>
      <c r="C124" s="5">
        <v>1197831</v>
      </c>
      <c r="D124" s="6">
        <v>44081</v>
      </c>
      <c r="E124" s="5" t="s">
        <v>27</v>
      </c>
      <c r="F124" s="5" t="s">
        <v>28</v>
      </c>
      <c r="G124" s="5" t="s">
        <v>29</v>
      </c>
      <c r="H124" s="7" t="s">
        <v>20</v>
      </c>
      <c r="I124" s="8">
        <v>50</v>
      </c>
      <c r="J124" s="9">
        <v>900</v>
      </c>
      <c r="K124" s="10">
        <v>450000</v>
      </c>
      <c r="L124" s="10">
        <v>157500</v>
      </c>
      <c r="M124" s="11">
        <v>0.35</v>
      </c>
      <c r="N124" s="5" t="s">
        <v>24</v>
      </c>
      <c r="O124" s="1" t="str">
        <f t="shared" si="2"/>
        <v>Sep</v>
      </c>
      <c r="P124" s="1">
        <f t="shared" si="3"/>
        <v>2020</v>
      </c>
    </row>
    <row r="125" spans="2:16" ht="14.25" customHeight="1" x14ac:dyDescent="0.45">
      <c r="B125" s="5" t="s">
        <v>25</v>
      </c>
      <c r="C125" s="5">
        <v>1197831</v>
      </c>
      <c r="D125" s="6">
        <v>44082</v>
      </c>
      <c r="E125" s="5" t="s">
        <v>27</v>
      </c>
      <c r="F125" s="5" t="s">
        <v>28</v>
      </c>
      <c r="G125" s="5" t="s">
        <v>29</v>
      </c>
      <c r="H125" s="7" t="s">
        <v>21</v>
      </c>
      <c r="I125" s="8">
        <v>50</v>
      </c>
      <c r="J125" s="9">
        <v>625</v>
      </c>
      <c r="K125" s="10">
        <v>312500</v>
      </c>
      <c r="L125" s="10">
        <v>140625</v>
      </c>
      <c r="M125" s="11">
        <v>0.45</v>
      </c>
      <c r="N125" s="5" t="s">
        <v>24</v>
      </c>
      <c r="O125" s="1" t="str">
        <f t="shared" si="2"/>
        <v>Sep</v>
      </c>
      <c r="P125" s="1">
        <f t="shared" si="3"/>
        <v>2020</v>
      </c>
    </row>
    <row r="126" spans="2:16" ht="14.25" customHeight="1" x14ac:dyDescent="0.45">
      <c r="B126" s="5" t="s">
        <v>25</v>
      </c>
      <c r="C126" s="5">
        <v>1197831</v>
      </c>
      <c r="D126" s="6">
        <v>44083</v>
      </c>
      <c r="E126" s="5" t="s">
        <v>27</v>
      </c>
      <c r="F126" s="5" t="s">
        <v>28</v>
      </c>
      <c r="G126" s="5" t="s">
        <v>29</v>
      </c>
      <c r="H126" s="7" t="s">
        <v>22</v>
      </c>
      <c r="I126" s="8">
        <v>45</v>
      </c>
      <c r="J126" s="9">
        <v>625</v>
      </c>
      <c r="K126" s="10">
        <v>281250</v>
      </c>
      <c r="L126" s="10">
        <v>84375</v>
      </c>
      <c r="M126" s="11">
        <v>0.3</v>
      </c>
      <c r="N126" s="5" t="s">
        <v>24</v>
      </c>
      <c r="O126" s="1" t="str">
        <f t="shared" si="2"/>
        <v>Sep</v>
      </c>
      <c r="P126" s="1">
        <f t="shared" si="3"/>
        <v>2020</v>
      </c>
    </row>
    <row r="127" spans="2:16" ht="14.25" customHeight="1" x14ac:dyDescent="0.4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c r="O127" s="1" t="str">
        <f t="shared" si="2"/>
        <v>Sep</v>
      </c>
      <c r="P127" s="1">
        <f t="shared" si="3"/>
        <v>2020</v>
      </c>
    </row>
    <row r="128" spans="2:16" ht="14.25" customHeight="1" x14ac:dyDescent="0.4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c r="O128" s="1" t="str">
        <f t="shared" si="2"/>
        <v>Sep</v>
      </c>
      <c r="P128" s="1">
        <f t="shared" si="3"/>
        <v>2020</v>
      </c>
    </row>
    <row r="129" spans="2:16" ht="14.25" customHeight="1" x14ac:dyDescent="0.4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c r="O129" s="1" t="str">
        <f t="shared" si="2"/>
        <v>Sep</v>
      </c>
      <c r="P129" s="1">
        <f t="shared" si="3"/>
        <v>2020</v>
      </c>
    </row>
    <row r="130" spans="2:16" ht="14.25" customHeight="1" x14ac:dyDescent="0.45">
      <c r="B130" s="5" t="s">
        <v>25</v>
      </c>
      <c r="C130" s="5">
        <v>1197831</v>
      </c>
      <c r="D130" s="6">
        <v>44087</v>
      </c>
      <c r="E130" s="5" t="s">
        <v>27</v>
      </c>
      <c r="F130" s="5" t="s">
        <v>28</v>
      </c>
      <c r="G130" s="5" t="s">
        <v>29</v>
      </c>
      <c r="H130" s="7" t="s">
        <v>20</v>
      </c>
      <c r="I130" s="8">
        <v>50</v>
      </c>
      <c r="J130" s="9">
        <v>750</v>
      </c>
      <c r="K130" s="10">
        <v>375000</v>
      </c>
      <c r="L130" s="10">
        <v>131250</v>
      </c>
      <c r="M130" s="11">
        <v>0.35</v>
      </c>
      <c r="N130" s="5" t="s">
        <v>24</v>
      </c>
      <c r="O130" s="1" t="str">
        <f t="shared" si="2"/>
        <v>Sep</v>
      </c>
      <c r="P130" s="1">
        <f t="shared" si="3"/>
        <v>2020</v>
      </c>
    </row>
    <row r="131" spans="2:16" ht="14.25" customHeight="1" x14ac:dyDescent="0.45">
      <c r="B131" s="5" t="s">
        <v>25</v>
      </c>
      <c r="C131" s="5">
        <v>1197831</v>
      </c>
      <c r="D131" s="6">
        <v>44088</v>
      </c>
      <c r="E131" s="5" t="s">
        <v>27</v>
      </c>
      <c r="F131" s="5" t="s">
        <v>28</v>
      </c>
      <c r="G131" s="5" t="s">
        <v>29</v>
      </c>
      <c r="H131" s="7" t="s">
        <v>21</v>
      </c>
      <c r="I131" s="8">
        <v>50</v>
      </c>
      <c r="J131" s="9">
        <v>600</v>
      </c>
      <c r="K131" s="10">
        <v>300000</v>
      </c>
      <c r="L131" s="10">
        <v>135000</v>
      </c>
      <c r="M131" s="11">
        <v>0.45</v>
      </c>
      <c r="N131" s="5" t="s">
        <v>24</v>
      </c>
      <c r="O131" s="1" t="str">
        <f t="shared" si="2"/>
        <v>Sep</v>
      </c>
      <c r="P131" s="1">
        <f t="shared" si="3"/>
        <v>2020</v>
      </c>
    </row>
    <row r="132" spans="2:16" ht="14.25" customHeight="1" x14ac:dyDescent="0.45">
      <c r="B132" s="5" t="s">
        <v>25</v>
      </c>
      <c r="C132" s="5">
        <v>1197831</v>
      </c>
      <c r="D132" s="6">
        <v>44089</v>
      </c>
      <c r="E132" s="5" t="s">
        <v>27</v>
      </c>
      <c r="F132" s="5" t="s">
        <v>28</v>
      </c>
      <c r="G132" s="5" t="s">
        <v>29</v>
      </c>
      <c r="H132" s="7" t="s">
        <v>22</v>
      </c>
      <c r="I132" s="8">
        <v>45</v>
      </c>
      <c r="J132" s="9">
        <v>575</v>
      </c>
      <c r="K132" s="10">
        <v>258750</v>
      </c>
      <c r="L132" s="10">
        <v>77625</v>
      </c>
      <c r="M132" s="11">
        <v>0.3</v>
      </c>
      <c r="N132" s="5" t="s">
        <v>24</v>
      </c>
      <c r="O132" s="1" t="str">
        <f t="shared" si="2"/>
        <v>Sep</v>
      </c>
      <c r="P132" s="1">
        <f t="shared" si="3"/>
        <v>2020</v>
      </c>
    </row>
    <row r="133" spans="2:16" ht="14.25" customHeight="1" x14ac:dyDescent="0.4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c r="O133" s="1" t="str">
        <f t="shared" si="2"/>
        <v>Sep</v>
      </c>
      <c r="P133" s="1">
        <f t="shared" si="3"/>
        <v>2020</v>
      </c>
    </row>
    <row r="134" spans="2:16" ht="14.25" customHeight="1" x14ac:dyDescent="0.45">
      <c r="B134" s="5" t="s">
        <v>25</v>
      </c>
      <c r="C134" s="5">
        <v>1197831</v>
      </c>
      <c r="D134" s="6">
        <v>44124</v>
      </c>
      <c r="E134" s="5" t="s">
        <v>27</v>
      </c>
      <c r="F134" s="5" t="s">
        <v>28</v>
      </c>
      <c r="G134" s="5" t="s">
        <v>29</v>
      </c>
      <c r="H134" s="7" t="s">
        <v>17</v>
      </c>
      <c r="I134" s="8">
        <v>45</v>
      </c>
      <c r="J134" s="9">
        <v>900</v>
      </c>
      <c r="K134" s="10">
        <v>405000</v>
      </c>
      <c r="L134" s="10">
        <v>141750</v>
      </c>
      <c r="M134" s="11">
        <v>0.35</v>
      </c>
      <c r="N134" s="5" t="s">
        <v>24</v>
      </c>
      <c r="O134" s="1" t="str">
        <f t="shared" si="2"/>
        <v>Oct</v>
      </c>
      <c r="P134" s="1">
        <f t="shared" si="3"/>
        <v>2020</v>
      </c>
    </row>
    <row r="135" spans="2:16" ht="14.25" customHeight="1" x14ac:dyDescent="0.45">
      <c r="B135" s="5" t="s">
        <v>25</v>
      </c>
      <c r="C135" s="5">
        <v>1197831</v>
      </c>
      <c r="D135" s="6">
        <v>44125</v>
      </c>
      <c r="E135" s="5" t="s">
        <v>27</v>
      </c>
      <c r="F135" s="5" t="s">
        <v>28</v>
      </c>
      <c r="G135" s="5" t="s">
        <v>29</v>
      </c>
      <c r="H135" s="7" t="s">
        <v>19</v>
      </c>
      <c r="I135" s="8">
        <v>45</v>
      </c>
      <c r="J135" s="9">
        <v>900</v>
      </c>
      <c r="K135" s="10">
        <v>405000</v>
      </c>
      <c r="L135" s="10">
        <v>141750</v>
      </c>
      <c r="M135" s="11">
        <v>0.35</v>
      </c>
      <c r="N135" s="5" t="s">
        <v>24</v>
      </c>
      <c r="O135" s="1" t="str">
        <f t="shared" ref="O135:O198" si="4">TEXT(D135, "mmm")</f>
        <v>Oct</v>
      </c>
      <c r="P135" s="1">
        <f t="shared" ref="P135:P198" si="5">YEAR(D135)</f>
        <v>2020</v>
      </c>
    </row>
    <row r="136" spans="2:16" ht="14.25" customHeight="1" x14ac:dyDescent="0.45">
      <c r="B136" s="5" t="s">
        <v>25</v>
      </c>
      <c r="C136" s="5">
        <v>1197831</v>
      </c>
      <c r="D136" s="6">
        <v>44126</v>
      </c>
      <c r="E136" s="5" t="s">
        <v>27</v>
      </c>
      <c r="F136" s="5" t="s">
        <v>28</v>
      </c>
      <c r="G136" s="5" t="s">
        <v>29</v>
      </c>
      <c r="H136" s="7" t="s">
        <v>20</v>
      </c>
      <c r="I136" s="8">
        <v>50</v>
      </c>
      <c r="J136" s="9">
        <v>825</v>
      </c>
      <c r="K136" s="10">
        <v>412500</v>
      </c>
      <c r="L136" s="10">
        <v>144375</v>
      </c>
      <c r="M136" s="11">
        <v>0.35</v>
      </c>
      <c r="N136" s="5" t="s">
        <v>24</v>
      </c>
      <c r="O136" s="1" t="str">
        <f t="shared" si="4"/>
        <v>Oct</v>
      </c>
      <c r="P136" s="1">
        <f t="shared" si="5"/>
        <v>2020</v>
      </c>
    </row>
    <row r="137" spans="2:16" ht="14.25" customHeight="1" x14ac:dyDescent="0.45">
      <c r="B137" s="5" t="s">
        <v>25</v>
      </c>
      <c r="C137" s="5">
        <v>1197831</v>
      </c>
      <c r="D137" s="6">
        <v>44127</v>
      </c>
      <c r="E137" s="5" t="s">
        <v>27</v>
      </c>
      <c r="F137" s="5" t="s">
        <v>28</v>
      </c>
      <c r="G137" s="5" t="s">
        <v>29</v>
      </c>
      <c r="H137" s="7" t="s">
        <v>21</v>
      </c>
      <c r="I137" s="8">
        <v>50</v>
      </c>
      <c r="J137" s="9">
        <v>675</v>
      </c>
      <c r="K137" s="10">
        <v>337500</v>
      </c>
      <c r="L137" s="10">
        <v>151875</v>
      </c>
      <c r="M137" s="11">
        <v>0.45</v>
      </c>
      <c r="N137" s="5" t="s">
        <v>24</v>
      </c>
      <c r="O137" s="1" t="str">
        <f t="shared" si="4"/>
        <v>Oct</v>
      </c>
      <c r="P137" s="1">
        <f t="shared" si="5"/>
        <v>2020</v>
      </c>
    </row>
    <row r="138" spans="2:16" ht="14.25" customHeight="1" x14ac:dyDescent="0.45">
      <c r="B138" s="5" t="s">
        <v>25</v>
      </c>
      <c r="C138" s="5">
        <v>1197831</v>
      </c>
      <c r="D138" s="6">
        <v>44128</v>
      </c>
      <c r="E138" s="5" t="s">
        <v>27</v>
      </c>
      <c r="F138" s="5" t="s">
        <v>28</v>
      </c>
      <c r="G138" s="5" t="s">
        <v>29</v>
      </c>
      <c r="H138" s="7" t="s">
        <v>22</v>
      </c>
      <c r="I138" s="8">
        <v>45</v>
      </c>
      <c r="J138" s="9">
        <v>650</v>
      </c>
      <c r="K138" s="10">
        <v>292500</v>
      </c>
      <c r="L138" s="10">
        <v>87750</v>
      </c>
      <c r="M138" s="11">
        <v>0.3</v>
      </c>
      <c r="N138" s="5" t="s">
        <v>24</v>
      </c>
      <c r="O138" s="1" t="str">
        <f t="shared" si="4"/>
        <v>Oct</v>
      </c>
      <c r="P138" s="1">
        <f t="shared" si="5"/>
        <v>2020</v>
      </c>
    </row>
    <row r="139" spans="2:16" ht="14.25" customHeight="1" x14ac:dyDescent="0.4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c r="O139" s="1" t="str">
        <f t="shared" si="4"/>
        <v>Oct</v>
      </c>
      <c r="P139" s="1">
        <f t="shared" si="5"/>
        <v>2020</v>
      </c>
    </row>
    <row r="140" spans="2:16" ht="14.25" customHeight="1" x14ac:dyDescent="0.45">
      <c r="B140" s="5" t="s">
        <v>25</v>
      </c>
      <c r="C140" s="5">
        <v>1197831</v>
      </c>
      <c r="D140" s="6">
        <v>44130</v>
      </c>
      <c r="E140" s="5" t="s">
        <v>27</v>
      </c>
      <c r="F140" s="5" t="s">
        <v>28</v>
      </c>
      <c r="G140" s="5" t="s">
        <v>29</v>
      </c>
      <c r="H140" s="7" t="s">
        <v>17</v>
      </c>
      <c r="I140" s="8">
        <v>45</v>
      </c>
      <c r="J140" s="9">
        <v>950</v>
      </c>
      <c r="K140" s="10">
        <v>427500</v>
      </c>
      <c r="L140" s="10">
        <v>149625</v>
      </c>
      <c r="M140" s="11">
        <v>0.35</v>
      </c>
      <c r="N140" s="5" t="s">
        <v>24</v>
      </c>
      <c r="O140" s="1" t="str">
        <f t="shared" si="4"/>
        <v>Oct</v>
      </c>
      <c r="P140" s="1">
        <f t="shared" si="5"/>
        <v>2020</v>
      </c>
    </row>
    <row r="141" spans="2:16" ht="14.25" customHeight="1" x14ac:dyDescent="0.45">
      <c r="B141" s="5" t="s">
        <v>25</v>
      </c>
      <c r="C141" s="5">
        <v>1197831</v>
      </c>
      <c r="D141" s="6">
        <v>44131</v>
      </c>
      <c r="E141" s="5" t="s">
        <v>27</v>
      </c>
      <c r="F141" s="5" t="s">
        <v>28</v>
      </c>
      <c r="G141" s="5" t="s">
        <v>29</v>
      </c>
      <c r="H141" s="7" t="s">
        <v>19</v>
      </c>
      <c r="I141" s="8">
        <v>45</v>
      </c>
      <c r="J141" s="9">
        <v>950</v>
      </c>
      <c r="K141" s="10">
        <v>427500</v>
      </c>
      <c r="L141" s="10">
        <v>149625</v>
      </c>
      <c r="M141" s="11">
        <v>0.35</v>
      </c>
      <c r="N141" s="5" t="s">
        <v>24</v>
      </c>
      <c r="O141" s="1" t="str">
        <f t="shared" si="4"/>
        <v>Oct</v>
      </c>
      <c r="P141" s="1">
        <f t="shared" si="5"/>
        <v>2020</v>
      </c>
    </row>
    <row r="142" spans="2:16" ht="14.25" customHeight="1" x14ac:dyDescent="0.45">
      <c r="B142" s="5" t="s">
        <v>25</v>
      </c>
      <c r="C142" s="5">
        <v>1197831</v>
      </c>
      <c r="D142" s="6">
        <v>44132</v>
      </c>
      <c r="E142" s="5" t="s">
        <v>27</v>
      </c>
      <c r="F142" s="5" t="s">
        <v>28</v>
      </c>
      <c r="G142" s="5" t="s">
        <v>29</v>
      </c>
      <c r="H142" s="7" t="s">
        <v>20</v>
      </c>
      <c r="I142" s="8">
        <v>50</v>
      </c>
      <c r="J142" s="9">
        <v>850</v>
      </c>
      <c r="K142" s="10">
        <v>425000</v>
      </c>
      <c r="L142" s="10">
        <v>148750</v>
      </c>
      <c r="M142" s="11">
        <v>0.35</v>
      </c>
      <c r="N142" s="5" t="s">
        <v>24</v>
      </c>
      <c r="O142" s="1" t="str">
        <f t="shared" si="4"/>
        <v>Oct</v>
      </c>
      <c r="P142" s="1">
        <f t="shared" si="5"/>
        <v>2020</v>
      </c>
    </row>
    <row r="143" spans="2:16" ht="14.25" customHeight="1" x14ac:dyDescent="0.45">
      <c r="B143" s="5" t="s">
        <v>25</v>
      </c>
      <c r="C143" s="5">
        <v>1197831</v>
      </c>
      <c r="D143" s="6">
        <v>44133</v>
      </c>
      <c r="E143" s="5" t="s">
        <v>27</v>
      </c>
      <c r="F143" s="5" t="s">
        <v>28</v>
      </c>
      <c r="G143" s="5" t="s">
        <v>29</v>
      </c>
      <c r="H143" s="7" t="s">
        <v>21</v>
      </c>
      <c r="I143" s="8">
        <v>50</v>
      </c>
      <c r="J143" s="9">
        <v>700</v>
      </c>
      <c r="K143" s="10">
        <v>350000</v>
      </c>
      <c r="L143" s="10">
        <v>157500</v>
      </c>
      <c r="M143" s="11">
        <v>0.45</v>
      </c>
      <c r="N143" s="5" t="s">
        <v>24</v>
      </c>
      <c r="O143" s="1" t="str">
        <f t="shared" si="4"/>
        <v>Oct</v>
      </c>
      <c r="P143" s="1">
        <f t="shared" si="5"/>
        <v>2020</v>
      </c>
    </row>
    <row r="144" spans="2:16" ht="14.25" customHeight="1" x14ac:dyDescent="0.45">
      <c r="B144" s="5" t="s">
        <v>25</v>
      </c>
      <c r="C144" s="5">
        <v>1197831</v>
      </c>
      <c r="D144" s="6">
        <v>44134</v>
      </c>
      <c r="E144" s="5" t="s">
        <v>27</v>
      </c>
      <c r="F144" s="5" t="s">
        <v>28</v>
      </c>
      <c r="G144" s="5" t="s">
        <v>29</v>
      </c>
      <c r="H144" s="7" t="s">
        <v>22</v>
      </c>
      <c r="I144" s="8">
        <v>45</v>
      </c>
      <c r="J144" s="9">
        <v>650</v>
      </c>
      <c r="K144" s="10">
        <v>292500</v>
      </c>
      <c r="L144" s="10">
        <v>87750</v>
      </c>
      <c r="M144" s="11">
        <v>0.3</v>
      </c>
      <c r="N144" s="5" t="s">
        <v>24</v>
      </c>
      <c r="O144" s="1" t="str">
        <f t="shared" si="4"/>
        <v>Oct</v>
      </c>
      <c r="P144" s="1">
        <f t="shared" si="5"/>
        <v>2020</v>
      </c>
    </row>
    <row r="145" spans="2:16" ht="14.25" customHeight="1" x14ac:dyDescent="0.4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c r="O145" s="1" t="str">
        <f t="shared" si="4"/>
        <v>Oct</v>
      </c>
      <c r="P145" s="1">
        <f t="shared" si="5"/>
        <v>2020</v>
      </c>
    </row>
    <row r="146" spans="2:16" ht="14.25" customHeight="1" x14ac:dyDescent="0.4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c r="O146" s="1" t="str">
        <f t="shared" si="4"/>
        <v>Nov</v>
      </c>
      <c r="P146" s="1">
        <f t="shared" si="5"/>
        <v>2020</v>
      </c>
    </row>
    <row r="147" spans="2:16" ht="14.25" customHeight="1" x14ac:dyDescent="0.45">
      <c r="B147" s="5" t="s">
        <v>30</v>
      </c>
      <c r="C147" s="5">
        <v>1128299</v>
      </c>
      <c r="D147" s="6">
        <v>44137</v>
      </c>
      <c r="E147" s="5" t="s">
        <v>27</v>
      </c>
      <c r="F147" s="5" t="s">
        <v>28</v>
      </c>
      <c r="G147" s="5" t="s">
        <v>29</v>
      </c>
      <c r="H147" s="7" t="s">
        <v>19</v>
      </c>
      <c r="I147" s="8">
        <v>50</v>
      </c>
      <c r="J147" s="9">
        <v>775</v>
      </c>
      <c r="K147" s="10">
        <v>387500</v>
      </c>
      <c r="L147" s="10">
        <v>77500</v>
      </c>
      <c r="M147" s="11">
        <v>0.2</v>
      </c>
      <c r="N147" s="5" t="s">
        <v>24</v>
      </c>
      <c r="O147" s="1" t="str">
        <f t="shared" si="4"/>
        <v>Nov</v>
      </c>
      <c r="P147" s="1">
        <f t="shared" si="5"/>
        <v>2020</v>
      </c>
    </row>
    <row r="148" spans="2:16" ht="14.25" customHeight="1" x14ac:dyDescent="0.4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c r="O148" s="1" t="str">
        <f t="shared" si="4"/>
        <v>Nov</v>
      </c>
      <c r="P148" s="1">
        <f t="shared" si="5"/>
        <v>2020</v>
      </c>
    </row>
    <row r="149" spans="2:16" ht="14.25" customHeight="1" x14ac:dyDescent="0.45">
      <c r="B149" s="5" t="s">
        <v>30</v>
      </c>
      <c r="C149" s="5">
        <v>1128299</v>
      </c>
      <c r="D149" s="6">
        <v>44139</v>
      </c>
      <c r="E149" s="5" t="s">
        <v>27</v>
      </c>
      <c r="F149" s="5" t="s">
        <v>28</v>
      </c>
      <c r="G149" s="5" t="s">
        <v>29</v>
      </c>
      <c r="H149" s="7" t="s">
        <v>21</v>
      </c>
      <c r="I149" s="8">
        <v>50</v>
      </c>
      <c r="J149" s="9">
        <v>625</v>
      </c>
      <c r="K149" s="10">
        <v>312500</v>
      </c>
      <c r="L149" s="10">
        <v>93750</v>
      </c>
      <c r="M149" s="11">
        <v>0.3</v>
      </c>
      <c r="N149" s="5" t="s">
        <v>24</v>
      </c>
      <c r="O149" s="1" t="str">
        <f t="shared" si="4"/>
        <v>Nov</v>
      </c>
      <c r="P149" s="1">
        <f t="shared" si="5"/>
        <v>2020</v>
      </c>
    </row>
    <row r="150" spans="2:16" ht="14.25" customHeight="1" x14ac:dyDescent="0.4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c r="O150" s="1" t="str">
        <f t="shared" si="4"/>
        <v>Nov</v>
      </c>
      <c r="P150" s="1">
        <f t="shared" si="5"/>
        <v>2020</v>
      </c>
    </row>
    <row r="151" spans="2:16" ht="14.25" customHeight="1" x14ac:dyDescent="0.4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c r="O151" s="1" t="str">
        <f t="shared" si="4"/>
        <v>Nov</v>
      </c>
      <c r="P151" s="1">
        <f t="shared" si="5"/>
        <v>2020</v>
      </c>
    </row>
    <row r="152" spans="2:16" ht="14.25" customHeight="1" x14ac:dyDescent="0.4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c r="O152" s="1" t="str">
        <f t="shared" si="4"/>
        <v>Nov</v>
      </c>
      <c r="P152" s="1">
        <f t="shared" si="5"/>
        <v>2020</v>
      </c>
    </row>
    <row r="153" spans="2:16" ht="14.25" customHeight="1" x14ac:dyDescent="0.45">
      <c r="B153" s="5" t="s">
        <v>30</v>
      </c>
      <c r="C153" s="5">
        <v>1128299</v>
      </c>
      <c r="D153" s="6">
        <v>44143</v>
      </c>
      <c r="E153" s="5" t="s">
        <v>31</v>
      </c>
      <c r="F153" s="5" t="s">
        <v>32</v>
      </c>
      <c r="G153" s="5" t="s">
        <v>33</v>
      </c>
      <c r="H153" s="7" t="s">
        <v>19</v>
      </c>
      <c r="I153" s="8">
        <v>50</v>
      </c>
      <c r="J153" s="9">
        <v>725</v>
      </c>
      <c r="K153" s="10">
        <v>362500</v>
      </c>
      <c r="L153" s="10">
        <v>72500</v>
      </c>
      <c r="M153" s="11">
        <v>0.2</v>
      </c>
      <c r="N153" s="5" t="s">
        <v>24</v>
      </c>
      <c r="O153" s="1" t="str">
        <f t="shared" si="4"/>
        <v>Nov</v>
      </c>
      <c r="P153" s="1">
        <f t="shared" si="5"/>
        <v>2020</v>
      </c>
    </row>
    <row r="154" spans="2:16" ht="14.25" customHeight="1" x14ac:dyDescent="0.4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c r="O154" s="1" t="str">
        <f t="shared" si="4"/>
        <v>Nov</v>
      </c>
      <c r="P154" s="1">
        <f t="shared" si="5"/>
        <v>2020</v>
      </c>
    </row>
    <row r="155" spans="2:16" ht="14.25" customHeight="1" x14ac:dyDescent="0.45">
      <c r="B155" s="5" t="s">
        <v>30</v>
      </c>
      <c r="C155" s="5">
        <v>1128299</v>
      </c>
      <c r="D155" s="6">
        <v>44145</v>
      </c>
      <c r="E155" s="5" t="s">
        <v>31</v>
      </c>
      <c r="F155" s="5" t="s">
        <v>32</v>
      </c>
      <c r="G155" s="5" t="s">
        <v>33</v>
      </c>
      <c r="H155" s="7" t="s">
        <v>21</v>
      </c>
      <c r="I155" s="8">
        <v>50</v>
      </c>
      <c r="J155" s="9">
        <v>575</v>
      </c>
      <c r="K155" s="10">
        <v>287500</v>
      </c>
      <c r="L155" s="10">
        <v>86250</v>
      </c>
      <c r="M155" s="11">
        <v>0.3</v>
      </c>
      <c r="N155" s="5" t="s">
        <v>24</v>
      </c>
      <c r="O155" s="1" t="str">
        <f t="shared" si="4"/>
        <v>Nov</v>
      </c>
      <c r="P155" s="1">
        <f t="shared" si="5"/>
        <v>2020</v>
      </c>
    </row>
    <row r="156" spans="2:16" ht="14.25" customHeight="1" x14ac:dyDescent="0.4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c r="O156" s="1" t="str">
        <f t="shared" si="4"/>
        <v>Nov</v>
      </c>
      <c r="P156" s="1">
        <f t="shared" si="5"/>
        <v>2020</v>
      </c>
    </row>
    <row r="157" spans="2:16" ht="14.25" customHeight="1" x14ac:dyDescent="0.4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c r="O157" s="1" t="str">
        <f t="shared" si="4"/>
        <v>Nov</v>
      </c>
      <c r="P157" s="1">
        <f t="shared" si="5"/>
        <v>2020</v>
      </c>
    </row>
    <row r="158" spans="2:16" ht="14.25" customHeight="1" x14ac:dyDescent="0.4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c r="O158" s="1" t="str">
        <f t="shared" si="4"/>
        <v>Nov</v>
      </c>
      <c r="P158" s="1">
        <f t="shared" si="5"/>
        <v>2020</v>
      </c>
    </row>
    <row r="159" spans="2:16" ht="14.25" customHeight="1" x14ac:dyDescent="0.45">
      <c r="B159" s="5" t="s">
        <v>30</v>
      </c>
      <c r="C159" s="5">
        <v>1128299</v>
      </c>
      <c r="D159" s="6">
        <v>44149</v>
      </c>
      <c r="E159" s="5" t="s">
        <v>31</v>
      </c>
      <c r="F159" s="5" t="s">
        <v>32</v>
      </c>
      <c r="G159" s="5" t="s">
        <v>33</v>
      </c>
      <c r="H159" s="7" t="s">
        <v>19</v>
      </c>
      <c r="I159" s="8">
        <v>60</v>
      </c>
      <c r="J159" s="9">
        <v>700</v>
      </c>
      <c r="K159" s="10">
        <v>420000</v>
      </c>
      <c r="L159" s="10">
        <v>84000</v>
      </c>
      <c r="M159" s="11">
        <v>0.2</v>
      </c>
      <c r="N159" s="5" t="s">
        <v>24</v>
      </c>
      <c r="O159" s="1" t="str">
        <f t="shared" si="4"/>
        <v>Nov</v>
      </c>
      <c r="P159" s="1">
        <f t="shared" si="5"/>
        <v>2020</v>
      </c>
    </row>
    <row r="160" spans="2:16" ht="14.25" customHeight="1" x14ac:dyDescent="0.4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c r="O160" s="1" t="str">
        <f t="shared" si="4"/>
        <v>Nov</v>
      </c>
      <c r="P160" s="1">
        <f t="shared" si="5"/>
        <v>2020</v>
      </c>
    </row>
    <row r="161" spans="2:16" ht="14.25" customHeight="1" x14ac:dyDescent="0.45">
      <c r="B161" s="5" t="s">
        <v>30</v>
      </c>
      <c r="C161" s="5">
        <v>1128299</v>
      </c>
      <c r="D161" s="6">
        <v>44187</v>
      </c>
      <c r="E161" s="5" t="s">
        <v>31</v>
      </c>
      <c r="F161" s="5" t="s">
        <v>32</v>
      </c>
      <c r="G161" s="5" t="s">
        <v>33</v>
      </c>
      <c r="H161" s="7" t="s">
        <v>21</v>
      </c>
      <c r="I161" s="8">
        <v>60</v>
      </c>
      <c r="J161" s="9">
        <v>600</v>
      </c>
      <c r="K161" s="10">
        <v>360000</v>
      </c>
      <c r="L161" s="10">
        <v>108000</v>
      </c>
      <c r="M161" s="11">
        <v>0.3</v>
      </c>
      <c r="N161" s="5" t="s">
        <v>24</v>
      </c>
      <c r="O161" s="1" t="str">
        <f t="shared" si="4"/>
        <v>Dec</v>
      </c>
      <c r="P161" s="1">
        <f t="shared" si="5"/>
        <v>2020</v>
      </c>
    </row>
    <row r="162" spans="2:16" ht="14.25" customHeight="1" x14ac:dyDescent="0.45">
      <c r="B162" s="5" t="s">
        <v>30</v>
      </c>
      <c r="C162" s="5">
        <v>1128299</v>
      </c>
      <c r="D162" s="6">
        <v>44188</v>
      </c>
      <c r="E162" s="5" t="s">
        <v>31</v>
      </c>
      <c r="F162" s="5" t="s">
        <v>32</v>
      </c>
      <c r="G162" s="5" t="s">
        <v>33</v>
      </c>
      <c r="H162" s="7" t="s">
        <v>22</v>
      </c>
      <c r="I162" s="8">
        <v>65</v>
      </c>
      <c r="J162" s="9">
        <v>500</v>
      </c>
      <c r="K162" s="10">
        <v>325000</v>
      </c>
      <c r="L162" s="10">
        <v>162500</v>
      </c>
      <c r="M162" s="11">
        <v>0.5</v>
      </c>
      <c r="N162" s="5" t="s">
        <v>24</v>
      </c>
      <c r="O162" s="1" t="str">
        <f t="shared" si="4"/>
        <v>Dec</v>
      </c>
      <c r="P162" s="1">
        <f t="shared" si="5"/>
        <v>2020</v>
      </c>
    </row>
    <row r="163" spans="2:16" ht="14.25" customHeight="1" x14ac:dyDescent="0.4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c r="O163" s="1" t="str">
        <f t="shared" si="4"/>
        <v>Dec</v>
      </c>
      <c r="P163" s="1">
        <f t="shared" si="5"/>
        <v>2020</v>
      </c>
    </row>
    <row r="164" spans="2:16" ht="14.25" customHeight="1" x14ac:dyDescent="0.4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c r="O164" s="1" t="str">
        <f t="shared" si="4"/>
        <v>Dec</v>
      </c>
      <c r="P164" s="1">
        <f t="shared" si="5"/>
        <v>2020</v>
      </c>
    </row>
    <row r="165" spans="2:16" ht="14.25" customHeight="1" x14ac:dyDescent="0.45">
      <c r="B165" s="5" t="s">
        <v>30</v>
      </c>
      <c r="C165" s="5">
        <v>1128299</v>
      </c>
      <c r="D165" s="6">
        <v>44191</v>
      </c>
      <c r="E165" s="5" t="s">
        <v>31</v>
      </c>
      <c r="F165" s="5" t="s">
        <v>32</v>
      </c>
      <c r="G165" s="5" t="s">
        <v>33</v>
      </c>
      <c r="H165" s="7" t="s">
        <v>19</v>
      </c>
      <c r="I165" s="8">
        <v>65</v>
      </c>
      <c r="J165" s="9">
        <v>675</v>
      </c>
      <c r="K165" s="10">
        <v>438750</v>
      </c>
      <c r="L165" s="10">
        <v>87750</v>
      </c>
      <c r="M165" s="11">
        <v>0.2</v>
      </c>
      <c r="N165" s="5" t="s">
        <v>24</v>
      </c>
      <c r="O165" s="1" t="str">
        <f t="shared" si="4"/>
        <v>Dec</v>
      </c>
      <c r="P165" s="1">
        <f t="shared" si="5"/>
        <v>2020</v>
      </c>
    </row>
    <row r="166" spans="2:16" ht="14.25" customHeight="1" x14ac:dyDescent="0.4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c r="O166" s="1" t="str">
        <f t="shared" si="4"/>
        <v>Dec</v>
      </c>
      <c r="P166" s="1">
        <f t="shared" si="5"/>
        <v>2020</v>
      </c>
    </row>
    <row r="167" spans="2:16" ht="14.25" customHeight="1" x14ac:dyDescent="0.45">
      <c r="B167" s="5" t="s">
        <v>30</v>
      </c>
      <c r="C167" s="5">
        <v>1128299</v>
      </c>
      <c r="D167" s="6">
        <v>44193</v>
      </c>
      <c r="E167" s="5" t="s">
        <v>31</v>
      </c>
      <c r="F167" s="5" t="s">
        <v>32</v>
      </c>
      <c r="G167" s="5" t="s">
        <v>33</v>
      </c>
      <c r="H167" s="7" t="s">
        <v>21</v>
      </c>
      <c r="I167" s="8">
        <v>60</v>
      </c>
      <c r="J167" s="9">
        <v>625</v>
      </c>
      <c r="K167" s="10">
        <v>375000</v>
      </c>
      <c r="L167" s="10">
        <v>112500</v>
      </c>
      <c r="M167" s="11">
        <v>0.3</v>
      </c>
      <c r="N167" s="5" t="s">
        <v>24</v>
      </c>
      <c r="O167" s="1" t="str">
        <f t="shared" si="4"/>
        <v>Dec</v>
      </c>
      <c r="P167" s="1">
        <f t="shared" si="5"/>
        <v>2020</v>
      </c>
    </row>
    <row r="168" spans="2:16" ht="14.25" customHeight="1" x14ac:dyDescent="0.45">
      <c r="B168" s="5" t="s">
        <v>30</v>
      </c>
      <c r="C168" s="5">
        <v>1128299</v>
      </c>
      <c r="D168" s="6">
        <v>44194</v>
      </c>
      <c r="E168" s="5" t="s">
        <v>31</v>
      </c>
      <c r="F168" s="5" t="s">
        <v>32</v>
      </c>
      <c r="G168" s="5" t="s">
        <v>33</v>
      </c>
      <c r="H168" s="7" t="s">
        <v>22</v>
      </c>
      <c r="I168" s="8">
        <v>65</v>
      </c>
      <c r="J168" s="9">
        <v>525</v>
      </c>
      <c r="K168" s="10">
        <v>341250</v>
      </c>
      <c r="L168" s="10">
        <v>170625</v>
      </c>
      <c r="M168" s="11">
        <v>0.5</v>
      </c>
      <c r="N168" s="5" t="s">
        <v>24</v>
      </c>
      <c r="O168" s="1" t="str">
        <f t="shared" si="4"/>
        <v>Dec</v>
      </c>
      <c r="P168" s="1">
        <f t="shared" si="5"/>
        <v>2020</v>
      </c>
    </row>
    <row r="169" spans="2:16" ht="14.25" customHeight="1" x14ac:dyDescent="0.4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c r="O169" s="1" t="str">
        <f t="shared" si="4"/>
        <v>Dec</v>
      </c>
      <c r="P169" s="1">
        <f t="shared" si="5"/>
        <v>2020</v>
      </c>
    </row>
    <row r="170" spans="2:16" ht="14.25" customHeight="1" x14ac:dyDescent="0.45">
      <c r="B170" s="5" t="s">
        <v>30</v>
      </c>
      <c r="C170" s="5">
        <v>1128299</v>
      </c>
      <c r="D170" s="6">
        <v>44196</v>
      </c>
      <c r="E170" s="5" t="s">
        <v>31</v>
      </c>
      <c r="F170" s="5" t="s">
        <v>32</v>
      </c>
      <c r="G170" s="5" t="s">
        <v>33</v>
      </c>
      <c r="H170" s="7" t="s">
        <v>17</v>
      </c>
      <c r="I170" s="8">
        <v>60</v>
      </c>
      <c r="J170" s="9">
        <v>900</v>
      </c>
      <c r="K170" s="10">
        <v>540000</v>
      </c>
      <c r="L170" s="10">
        <v>216000</v>
      </c>
      <c r="M170" s="11">
        <v>0.4</v>
      </c>
      <c r="N170" s="5" t="s">
        <v>24</v>
      </c>
      <c r="O170" s="1" t="str">
        <f t="shared" si="4"/>
        <v>Dec</v>
      </c>
      <c r="P170" s="1">
        <f t="shared" si="5"/>
        <v>2020</v>
      </c>
    </row>
    <row r="171" spans="2:16" ht="14.25" customHeight="1" x14ac:dyDescent="0.45">
      <c r="B171" s="5" t="s">
        <v>30</v>
      </c>
      <c r="C171" s="5">
        <v>1128299</v>
      </c>
      <c r="D171" s="6">
        <v>44197</v>
      </c>
      <c r="E171" s="5" t="s">
        <v>31</v>
      </c>
      <c r="F171" s="5" t="s">
        <v>32</v>
      </c>
      <c r="G171" s="5" t="s">
        <v>33</v>
      </c>
      <c r="H171" s="7" t="s">
        <v>19</v>
      </c>
      <c r="I171" s="8">
        <v>65</v>
      </c>
      <c r="J171" s="9">
        <v>750</v>
      </c>
      <c r="K171" s="10">
        <v>487500</v>
      </c>
      <c r="L171" s="10">
        <v>121875</v>
      </c>
      <c r="M171" s="11">
        <v>0.25</v>
      </c>
      <c r="N171" s="5" t="s">
        <v>24</v>
      </c>
      <c r="O171" s="1" t="str">
        <f t="shared" si="4"/>
        <v>Jan</v>
      </c>
      <c r="P171" s="1">
        <f t="shared" si="5"/>
        <v>2021</v>
      </c>
    </row>
    <row r="172" spans="2:16" ht="14.25" customHeight="1" x14ac:dyDescent="0.45">
      <c r="B172" s="5" t="s">
        <v>30</v>
      </c>
      <c r="C172" s="5">
        <v>1128299</v>
      </c>
      <c r="D172" s="6">
        <v>44198</v>
      </c>
      <c r="E172" s="5" t="s">
        <v>31</v>
      </c>
      <c r="F172" s="5" t="s">
        <v>32</v>
      </c>
      <c r="G172" s="5" t="s">
        <v>33</v>
      </c>
      <c r="H172" s="7" t="s">
        <v>20</v>
      </c>
      <c r="I172" s="8">
        <v>65</v>
      </c>
      <c r="J172" s="9">
        <v>750</v>
      </c>
      <c r="K172" s="10">
        <v>487500</v>
      </c>
      <c r="L172" s="10">
        <v>195000</v>
      </c>
      <c r="M172" s="11">
        <v>0.4</v>
      </c>
      <c r="N172" s="5" t="s">
        <v>24</v>
      </c>
      <c r="O172" s="1" t="str">
        <f t="shared" si="4"/>
        <v>Jan</v>
      </c>
      <c r="P172" s="1">
        <f t="shared" si="5"/>
        <v>2021</v>
      </c>
    </row>
    <row r="173" spans="2:16" ht="14.25" customHeight="1" x14ac:dyDescent="0.45">
      <c r="B173" s="5" t="s">
        <v>30</v>
      </c>
      <c r="C173" s="5">
        <v>1128299</v>
      </c>
      <c r="D173" s="6">
        <v>44199</v>
      </c>
      <c r="E173" s="5" t="s">
        <v>31</v>
      </c>
      <c r="F173" s="5" t="s">
        <v>32</v>
      </c>
      <c r="G173" s="5" t="s">
        <v>33</v>
      </c>
      <c r="H173" s="7" t="s">
        <v>21</v>
      </c>
      <c r="I173" s="8">
        <v>60</v>
      </c>
      <c r="J173" s="9">
        <v>650</v>
      </c>
      <c r="K173" s="10">
        <v>390000</v>
      </c>
      <c r="L173" s="10">
        <v>136500</v>
      </c>
      <c r="M173" s="11">
        <v>0.35</v>
      </c>
      <c r="N173" s="5" t="s">
        <v>24</v>
      </c>
      <c r="O173" s="1" t="str">
        <f t="shared" si="4"/>
        <v>Jan</v>
      </c>
      <c r="P173" s="1">
        <f t="shared" si="5"/>
        <v>2021</v>
      </c>
    </row>
    <row r="174" spans="2:16" ht="14.25" customHeight="1" x14ac:dyDescent="0.4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c r="O174" s="1" t="str">
        <f t="shared" si="4"/>
        <v>Jan</v>
      </c>
      <c r="P174" s="1">
        <f t="shared" si="5"/>
        <v>2021</v>
      </c>
    </row>
    <row r="175" spans="2:16" ht="14.25" customHeight="1" x14ac:dyDescent="0.45">
      <c r="B175" s="5" t="s">
        <v>30</v>
      </c>
      <c r="C175" s="5">
        <v>1128299</v>
      </c>
      <c r="D175" s="6">
        <v>44201</v>
      </c>
      <c r="E175" s="5" t="s">
        <v>31</v>
      </c>
      <c r="F175" s="5" t="s">
        <v>32</v>
      </c>
      <c r="G175" s="5" t="s">
        <v>33</v>
      </c>
      <c r="H175" s="7" t="s">
        <v>23</v>
      </c>
      <c r="I175" s="8">
        <v>80</v>
      </c>
      <c r="J175" s="9">
        <v>725</v>
      </c>
      <c r="K175" s="10">
        <v>580000</v>
      </c>
      <c r="L175" s="10">
        <v>116000</v>
      </c>
      <c r="M175" s="11">
        <v>0.2</v>
      </c>
      <c r="N175" s="5" t="s">
        <v>24</v>
      </c>
      <c r="O175" s="1" t="str">
        <f t="shared" si="4"/>
        <v>Jan</v>
      </c>
      <c r="P175" s="1">
        <f t="shared" si="5"/>
        <v>2021</v>
      </c>
    </row>
    <row r="176" spans="2:16" ht="14.25" customHeight="1" x14ac:dyDescent="0.45">
      <c r="B176" s="5" t="s">
        <v>30</v>
      </c>
      <c r="C176" s="5">
        <v>1128299</v>
      </c>
      <c r="D176" s="6">
        <v>44202</v>
      </c>
      <c r="E176" s="5" t="s">
        <v>31</v>
      </c>
      <c r="F176" s="5" t="s">
        <v>32</v>
      </c>
      <c r="G176" s="5" t="s">
        <v>33</v>
      </c>
      <c r="H176" s="7" t="s">
        <v>17</v>
      </c>
      <c r="I176" s="8">
        <v>60</v>
      </c>
      <c r="J176" s="9">
        <v>975</v>
      </c>
      <c r="K176" s="10">
        <v>585000</v>
      </c>
      <c r="L176" s="10">
        <v>234000</v>
      </c>
      <c r="M176" s="11">
        <v>0.4</v>
      </c>
      <c r="N176" s="5" t="s">
        <v>24</v>
      </c>
      <c r="O176" s="1" t="str">
        <f t="shared" si="4"/>
        <v>Jan</v>
      </c>
      <c r="P176" s="1">
        <f t="shared" si="5"/>
        <v>2021</v>
      </c>
    </row>
    <row r="177" spans="2:16" ht="14.25" customHeight="1" x14ac:dyDescent="0.45">
      <c r="B177" s="5" t="s">
        <v>30</v>
      </c>
      <c r="C177" s="5">
        <v>1128299</v>
      </c>
      <c r="D177" s="6">
        <v>44203</v>
      </c>
      <c r="E177" s="5" t="s">
        <v>31</v>
      </c>
      <c r="F177" s="5" t="s">
        <v>32</v>
      </c>
      <c r="G177" s="5" t="s">
        <v>33</v>
      </c>
      <c r="H177" s="7" t="s">
        <v>19</v>
      </c>
      <c r="I177" s="8">
        <v>65</v>
      </c>
      <c r="J177" s="9">
        <v>825</v>
      </c>
      <c r="K177" s="10">
        <v>536250</v>
      </c>
      <c r="L177" s="10">
        <v>134062.5</v>
      </c>
      <c r="M177" s="11">
        <v>0.25</v>
      </c>
      <c r="N177" s="5" t="s">
        <v>24</v>
      </c>
      <c r="O177" s="1" t="str">
        <f t="shared" si="4"/>
        <v>Jan</v>
      </c>
      <c r="P177" s="1">
        <f t="shared" si="5"/>
        <v>2021</v>
      </c>
    </row>
    <row r="178" spans="2:16" ht="14.25" customHeight="1" x14ac:dyDescent="0.45">
      <c r="B178" s="5" t="s">
        <v>30</v>
      </c>
      <c r="C178" s="5">
        <v>1128299</v>
      </c>
      <c r="D178" s="6">
        <v>44204</v>
      </c>
      <c r="E178" s="5" t="s">
        <v>31</v>
      </c>
      <c r="F178" s="5" t="s">
        <v>32</v>
      </c>
      <c r="G178" s="5" t="s">
        <v>33</v>
      </c>
      <c r="H178" s="7" t="s">
        <v>20</v>
      </c>
      <c r="I178" s="8">
        <v>65</v>
      </c>
      <c r="J178" s="9">
        <v>825</v>
      </c>
      <c r="K178" s="10">
        <v>536250</v>
      </c>
      <c r="L178" s="10">
        <v>214500</v>
      </c>
      <c r="M178" s="11">
        <v>0.4</v>
      </c>
      <c r="N178" s="5" t="s">
        <v>24</v>
      </c>
      <c r="O178" s="1" t="str">
        <f t="shared" si="4"/>
        <v>Jan</v>
      </c>
      <c r="P178" s="1">
        <f t="shared" si="5"/>
        <v>2021</v>
      </c>
    </row>
    <row r="179" spans="2:16" ht="14.25" customHeight="1" x14ac:dyDescent="0.45">
      <c r="B179" s="5" t="s">
        <v>30</v>
      </c>
      <c r="C179" s="5">
        <v>1128299</v>
      </c>
      <c r="D179" s="6">
        <v>44205</v>
      </c>
      <c r="E179" s="5" t="s">
        <v>31</v>
      </c>
      <c r="F179" s="5" t="s">
        <v>32</v>
      </c>
      <c r="G179" s="5" t="s">
        <v>33</v>
      </c>
      <c r="H179" s="7" t="s">
        <v>21</v>
      </c>
      <c r="I179" s="8">
        <v>60</v>
      </c>
      <c r="J179" s="9">
        <v>700</v>
      </c>
      <c r="K179" s="10">
        <v>420000</v>
      </c>
      <c r="L179" s="10">
        <v>147000</v>
      </c>
      <c r="M179" s="11">
        <v>0.35</v>
      </c>
      <c r="N179" s="5" t="s">
        <v>24</v>
      </c>
      <c r="O179" s="1" t="str">
        <f t="shared" si="4"/>
        <v>Jan</v>
      </c>
      <c r="P179" s="1">
        <f t="shared" si="5"/>
        <v>2021</v>
      </c>
    </row>
    <row r="180" spans="2:16" ht="14.25" customHeight="1" x14ac:dyDescent="0.4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c r="O180" s="1" t="str">
        <f t="shared" si="4"/>
        <v>Jan</v>
      </c>
      <c r="P180" s="1">
        <f t="shared" si="5"/>
        <v>2021</v>
      </c>
    </row>
    <row r="181" spans="2:16" ht="14.25" customHeight="1" x14ac:dyDescent="0.45">
      <c r="B181" s="5" t="s">
        <v>30</v>
      </c>
      <c r="C181" s="5">
        <v>1128299</v>
      </c>
      <c r="D181" s="6">
        <v>44207</v>
      </c>
      <c r="E181" s="5" t="s">
        <v>31</v>
      </c>
      <c r="F181" s="5" t="s">
        <v>32</v>
      </c>
      <c r="G181" s="5" t="s">
        <v>33</v>
      </c>
      <c r="H181" s="7" t="s">
        <v>23</v>
      </c>
      <c r="I181" s="8">
        <v>80</v>
      </c>
      <c r="J181" s="9">
        <v>875</v>
      </c>
      <c r="K181" s="10">
        <v>700000</v>
      </c>
      <c r="L181" s="10">
        <v>140000</v>
      </c>
      <c r="M181" s="11">
        <v>0.2</v>
      </c>
      <c r="N181" s="5" t="s">
        <v>24</v>
      </c>
      <c r="O181" s="1" t="str">
        <f t="shared" si="4"/>
        <v>Jan</v>
      </c>
      <c r="P181" s="1">
        <f t="shared" si="5"/>
        <v>2021</v>
      </c>
    </row>
    <row r="182" spans="2:16" ht="14.25" customHeight="1" x14ac:dyDescent="0.4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c r="O182" s="1" t="str">
        <f t="shared" si="4"/>
        <v>Jan</v>
      </c>
      <c r="P182" s="1">
        <f t="shared" si="5"/>
        <v>2021</v>
      </c>
    </row>
    <row r="183" spans="2:16" ht="14.25" customHeight="1" x14ac:dyDescent="0.45">
      <c r="B183" s="5" t="s">
        <v>30</v>
      </c>
      <c r="C183" s="5">
        <v>1128299</v>
      </c>
      <c r="D183" s="6">
        <v>44209</v>
      </c>
      <c r="E183" s="5" t="s">
        <v>31</v>
      </c>
      <c r="F183" s="5" t="s">
        <v>32</v>
      </c>
      <c r="G183" s="5" t="s">
        <v>33</v>
      </c>
      <c r="H183" s="7" t="s">
        <v>19</v>
      </c>
      <c r="I183" s="8">
        <v>65</v>
      </c>
      <c r="J183" s="9">
        <v>875</v>
      </c>
      <c r="K183" s="10">
        <v>568750</v>
      </c>
      <c r="L183" s="10">
        <v>113750</v>
      </c>
      <c r="M183" s="11">
        <v>0.2</v>
      </c>
      <c r="N183" s="5" t="s">
        <v>24</v>
      </c>
      <c r="O183" s="1" t="str">
        <f t="shared" si="4"/>
        <v>Jan</v>
      </c>
      <c r="P183" s="1">
        <f t="shared" si="5"/>
        <v>2021</v>
      </c>
    </row>
    <row r="184" spans="2:16" ht="14.25" customHeight="1" x14ac:dyDescent="0.4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c r="O184" s="1" t="str">
        <f t="shared" si="4"/>
        <v>Jan</v>
      </c>
      <c r="P184" s="1">
        <f t="shared" si="5"/>
        <v>2021</v>
      </c>
    </row>
    <row r="185" spans="2:16" ht="14.25" customHeight="1" x14ac:dyDescent="0.45">
      <c r="B185" s="5" t="s">
        <v>30</v>
      </c>
      <c r="C185" s="5">
        <v>1128299</v>
      </c>
      <c r="D185" s="6">
        <v>44211</v>
      </c>
      <c r="E185" s="5" t="s">
        <v>31</v>
      </c>
      <c r="F185" s="5" t="s">
        <v>32</v>
      </c>
      <c r="G185" s="5" t="s">
        <v>33</v>
      </c>
      <c r="H185" s="7" t="s">
        <v>21</v>
      </c>
      <c r="I185" s="8">
        <v>60</v>
      </c>
      <c r="J185" s="9">
        <v>725</v>
      </c>
      <c r="K185" s="10">
        <v>435000</v>
      </c>
      <c r="L185" s="10">
        <v>130500</v>
      </c>
      <c r="M185" s="11">
        <v>0.3</v>
      </c>
      <c r="N185" s="5" t="s">
        <v>24</v>
      </c>
      <c r="O185" s="1" t="str">
        <f t="shared" si="4"/>
        <v>Jan</v>
      </c>
      <c r="P185" s="1">
        <f t="shared" si="5"/>
        <v>2021</v>
      </c>
    </row>
    <row r="186" spans="2:16" ht="14.25" customHeight="1" x14ac:dyDescent="0.45">
      <c r="B186" s="5" t="s">
        <v>30</v>
      </c>
      <c r="C186" s="5">
        <v>1128299</v>
      </c>
      <c r="D186" s="6">
        <v>44212</v>
      </c>
      <c r="E186" s="5" t="s">
        <v>31</v>
      </c>
      <c r="F186" s="5" t="s">
        <v>32</v>
      </c>
      <c r="G186" s="5" t="s">
        <v>33</v>
      </c>
      <c r="H186" s="7" t="s">
        <v>22</v>
      </c>
      <c r="I186" s="8">
        <v>65</v>
      </c>
      <c r="J186" s="9">
        <v>775</v>
      </c>
      <c r="K186" s="10">
        <v>503750</v>
      </c>
      <c r="L186" s="10">
        <v>251875</v>
      </c>
      <c r="M186" s="11">
        <v>0.5</v>
      </c>
      <c r="N186" s="5" t="s">
        <v>24</v>
      </c>
      <c r="O186" s="1" t="str">
        <f t="shared" si="4"/>
        <v>Jan</v>
      </c>
      <c r="P186" s="1">
        <f t="shared" si="5"/>
        <v>2021</v>
      </c>
    </row>
    <row r="187" spans="2:16" ht="14.25" customHeight="1" x14ac:dyDescent="0.4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c r="O187" s="1" t="str">
        <f t="shared" si="4"/>
        <v>Jan</v>
      </c>
      <c r="P187" s="1">
        <f t="shared" si="5"/>
        <v>2021</v>
      </c>
    </row>
    <row r="188" spans="2:16" ht="14.25" customHeight="1" x14ac:dyDescent="0.4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c r="O188" s="1" t="str">
        <f t="shared" si="4"/>
        <v>Jan</v>
      </c>
      <c r="P188" s="1">
        <f t="shared" si="5"/>
        <v>2021</v>
      </c>
    </row>
    <row r="189" spans="2:16" ht="14.25" customHeight="1" x14ac:dyDescent="0.45">
      <c r="B189" s="5" t="s">
        <v>30</v>
      </c>
      <c r="C189" s="5">
        <v>1128299</v>
      </c>
      <c r="D189" s="6">
        <v>44215</v>
      </c>
      <c r="E189" s="5" t="s">
        <v>31</v>
      </c>
      <c r="F189" s="5" t="s">
        <v>32</v>
      </c>
      <c r="G189" s="5" t="s">
        <v>33</v>
      </c>
      <c r="H189" s="7" t="s">
        <v>19</v>
      </c>
      <c r="I189" s="8">
        <v>70</v>
      </c>
      <c r="J189" s="9">
        <v>925</v>
      </c>
      <c r="K189" s="10">
        <v>647500</v>
      </c>
      <c r="L189" s="10">
        <v>129500</v>
      </c>
      <c r="M189" s="11">
        <v>0.2</v>
      </c>
      <c r="N189" s="5" t="s">
        <v>24</v>
      </c>
      <c r="O189" s="1" t="str">
        <f t="shared" si="4"/>
        <v>Jan</v>
      </c>
      <c r="P189" s="1">
        <f t="shared" si="5"/>
        <v>2021</v>
      </c>
    </row>
    <row r="190" spans="2:16" ht="14.25" customHeight="1" x14ac:dyDescent="0.4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c r="O190" s="1" t="str">
        <f t="shared" si="4"/>
        <v>Jan</v>
      </c>
      <c r="P190" s="1">
        <f t="shared" si="5"/>
        <v>2021</v>
      </c>
    </row>
    <row r="191" spans="2:16" ht="14.25" customHeight="1" x14ac:dyDescent="0.45">
      <c r="B191" s="5" t="s">
        <v>30</v>
      </c>
      <c r="C191" s="5">
        <v>1128299</v>
      </c>
      <c r="D191" s="6">
        <v>44217</v>
      </c>
      <c r="E191" s="5" t="s">
        <v>31</v>
      </c>
      <c r="F191" s="5" t="s">
        <v>32</v>
      </c>
      <c r="G191" s="5" t="s">
        <v>33</v>
      </c>
      <c r="H191" s="7" t="s">
        <v>21</v>
      </c>
      <c r="I191" s="8">
        <v>65</v>
      </c>
      <c r="J191" s="9">
        <v>750</v>
      </c>
      <c r="K191" s="10">
        <v>487500</v>
      </c>
      <c r="L191" s="10">
        <v>146250</v>
      </c>
      <c r="M191" s="11">
        <v>0.3</v>
      </c>
      <c r="N191" s="5" t="s">
        <v>24</v>
      </c>
      <c r="O191" s="1" t="str">
        <f t="shared" si="4"/>
        <v>Jan</v>
      </c>
      <c r="P191" s="1">
        <f t="shared" si="5"/>
        <v>2021</v>
      </c>
    </row>
    <row r="192" spans="2:16" ht="14.25" customHeight="1" x14ac:dyDescent="0.45">
      <c r="B192" s="5" t="s">
        <v>30</v>
      </c>
      <c r="C192" s="5">
        <v>1128299</v>
      </c>
      <c r="D192" s="6">
        <v>44218</v>
      </c>
      <c r="E192" s="5" t="s">
        <v>31</v>
      </c>
      <c r="F192" s="5" t="s">
        <v>32</v>
      </c>
      <c r="G192" s="5" t="s">
        <v>33</v>
      </c>
      <c r="H192" s="7" t="s">
        <v>22</v>
      </c>
      <c r="I192" s="8">
        <v>75</v>
      </c>
      <c r="J192" s="9">
        <v>750</v>
      </c>
      <c r="K192" s="10">
        <v>562500</v>
      </c>
      <c r="L192" s="10">
        <v>281250</v>
      </c>
      <c r="M192" s="11">
        <v>0.5</v>
      </c>
      <c r="N192" s="5" t="s">
        <v>24</v>
      </c>
      <c r="O192" s="1" t="str">
        <f t="shared" si="4"/>
        <v>Jan</v>
      </c>
      <c r="P192" s="1">
        <f t="shared" si="5"/>
        <v>2021</v>
      </c>
    </row>
    <row r="193" spans="2:16" ht="14.25" customHeight="1" x14ac:dyDescent="0.4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c r="O193" s="1" t="str">
        <f t="shared" si="4"/>
        <v>Jan</v>
      </c>
      <c r="P193" s="1">
        <f t="shared" si="5"/>
        <v>2021</v>
      </c>
    </row>
    <row r="194" spans="2:16" ht="14.25" customHeight="1" x14ac:dyDescent="0.4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c r="O194" s="1" t="str">
        <f t="shared" si="4"/>
        <v>Jan</v>
      </c>
      <c r="P194" s="1">
        <f t="shared" si="5"/>
        <v>2021</v>
      </c>
    </row>
    <row r="195" spans="2:16" ht="14.25" customHeight="1" x14ac:dyDescent="0.4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c r="O195" s="1" t="str">
        <f t="shared" si="4"/>
        <v>Jan</v>
      </c>
      <c r="P195" s="1">
        <f t="shared" si="5"/>
        <v>2021</v>
      </c>
    </row>
    <row r="196" spans="2:16" ht="14.25" customHeight="1" x14ac:dyDescent="0.4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c r="O196" s="1" t="str">
        <f t="shared" si="4"/>
        <v>Jan</v>
      </c>
      <c r="P196" s="1">
        <f t="shared" si="5"/>
        <v>2021</v>
      </c>
    </row>
    <row r="197" spans="2:16" ht="14.25" customHeight="1" x14ac:dyDescent="0.4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c r="O197" s="1" t="str">
        <f t="shared" si="4"/>
        <v>Jan</v>
      </c>
      <c r="P197" s="1">
        <f t="shared" si="5"/>
        <v>2021</v>
      </c>
    </row>
    <row r="198" spans="2:16" ht="14.25" customHeight="1" x14ac:dyDescent="0.4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c r="O198" s="1" t="str">
        <f t="shared" si="4"/>
        <v>Jan</v>
      </c>
      <c r="P198" s="1">
        <f t="shared" si="5"/>
        <v>2021</v>
      </c>
    </row>
    <row r="199" spans="2:16" ht="14.25" customHeight="1" x14ac:dyDescent="0.45">
      <c r="B199" s="5" t="s">
        <v>30</v>
      </c>
      <c r="C199" s="5">
        <v>1128299</v>
      </c>
      <c r="D199" s="6">
        <v>44225</v>
      </c>
      <c r="E199" s="5" t="s">
        <v>31</v>
      </c>
      <c r="F199" s="5" t="s">
        <v>32</v>
      </c>
      <c r="G199" s="5" t="s">
        <v>33</v>
      </c>
      <c r="H199" s="7" t="s">
        <v>23</v>
      </c>
      <c r="I199" s="8">
        <v>70</v>
      </c>
      <c r="J199" s="9">
        <v>775</v>
      </c>
      <c r="K199" s="10">
        <v>542500</v>
      </c>
      <c r="L199" s="10">
        <v>54250</v>
      </c>
      <c r="M199" s="11">
        <v>0.1</v>
      </c>
      <c r="N199" s="5" t="s">
        <v>24</v>
      </c>
      <c r="O199" s="1" t="str">
        <f t="shared" ref="O199:O262" si="6">TEXT(D199, "mmm")</f>
        <v>Jan</v>
      </c>
      <c r="P199" s="1">
        <f t="shared" ref="P199:P262" si="7">YEAR(D199)</f>
        <v>2021</v>
      </c>
    </row>
    <row r="200" spans="2:16" ht="14.25" customHeight="1" x14ac:dyDescent="0.4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c r="O200" s="1" t="str">
        <f t="shared" si="6"/>
        <v>Jan</v>
      </c>
      <c r="P200" s="1">
        <f t="shared" si="7"/>
        <v>2021</v>
      </c>
    </row>
    <row r="201" spans="2:16" ht="14.25" customHeight="1" x14ac:dyDescent="0.4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c r="O201" s="1" t="str">
        <f t="shared" si="6"/>
        <v>Jan</v>
      </c>
      <c r="P201" s="1">
        <f t="shared" si="7"/>
        <v>2021</v>
      </c>
    </row>
    <row r="202" spans="2:16" ht="14.25" customHeight="1" x14ac:dyDescent="0.4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c r="O202" s="1" t="str">
        <f t="shared" si="6"/>
        <v>Feb</v>
      </c>
      <c r="P202" s="1">
        <f t="shared" si="7"/>
        <v>2021</v>
      </c>
    </row>
    <row r="203" spans="2:16" ht="14.25" customHeight="1" x14ac:dyDescent="0.4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c r="O203" s="1" t="str">
        <f t="shared" si="6"/>
        <v>Feb</v>
      </c>
      <c r="P203" s="1">
        <f t="shared" si="7"/>
        <v>2021</v>
      </c>
    </row>
    <row r="204" spans="2:16" ht="14.25" customHeight="1" x14ac:dyDescent="0.4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c r="O204" s="1" t="str">
        <f t="shared" si="6"/>
        <v>Feb</v>
      </c>
      <c r="P204" s="1">
        <f t="shared" si="7"/>
        <v>2021</v>
      </c>
    </row>
    <row r="205" spans="2:16" ht="14.25" customHeight="1" x14ac:dyDescent="0.45">
      <c r="B205" s="5" t="s">
        <v>30</v>
      </c>
      <c r="C205" s="5">
        <v>1128299</v>
      </c>
      <c r="D205" s="6">
        <v>44231</v>
      </c>
      <c r="E205" s="5" t="s">
        <v>31</v>
      </c>
      <c r="F205" s="5" t="s">
        <v>32</v>
      </c>
      <c r="G205" s="5" t="s">
        <v>33</v>
      </c>
      <c r="H205" s="7" t="s">
        <v>23</v>
      </c>
      <c r="I205" s="8">
        <v>70</v>
      </c>
      <c r="J205" s="9">
        <v>700</v>
      </c>
      <c r="K205" s="10">
        <v>490000</v>
      </c>
      <c r="L205" s="10">
        <v>49000</v>
      </c>
      <c r="M205" s="11">
        <v>0.1</v>
      </c>
      <c r="N205" s="5" t="s">
        <v>24</v>
      </c>
      <c r="O205" s="1" t="str">
        <f t="shared" si="6"/>
        <v>Feb</v>
      </c>
      <c r="P205" s="1">
        <f t="shared" si="7"/>
        <v>2021</v>
      </c>
    </row>
    <row r="206" spans="2:16" ht="14.25" customHeight="1" x14ac:dyDescent="0.4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c r="O206" s="1" t="str">
        <f t="shared" si="6"/>
        <v>Feb</v>
      </c>
      <c r="P206" s="1">
        <f t="shared" si="7"/>
        <v>2021</v>
      </c>
    </row>
    <row r="207" spans="2:16" ht="14.25" customHeight="1" x14ac:dyDescent="0.4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c r="O207" s="1" t="str">
        <f t="shared" si="6"/>
        <v>Feb</v>
      </c>
      <c r="P207" s="1">
        <f t="shared" si="7"/>
        <v>2021</v>
      </c>
    </row>
    <row r="208" spans="2:16" ht="14.25" customHeight="1" x14ac:dyDescent="0.4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c r="O208" s="1" t="str">
        <f t="shared" si="6"/>
        <v>Feb</v>
      </c>
      <c r="P208" s="1">
        <f t="shared" si="7"/>
        <v>2021</v>
      </c>
    </row>
    <row r="209" spans="2:16" ht="14.25" customHeight="1" x14ac:dyDescent="0.4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c r="O209" s="1" t="str">
        <f t="shared" si="6"/>
        <v>Feb</v>
      </c>
      <c r="P209" s="1">
        <f t="shared" si="7"/>
        <v>2021</v>
      </c>
    </row>
    <row r="210" spans="2:16" ht="14.25" customHeight="1" x14ac:dyDescent="0.4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c r="O210" s="1" t="str">
        <f t="shared" si="6"/>
        <v>Feb</v>
      </c>
      <c r="P210" s="1">
        <f t="shared" si="7"/>
        <v>2021</v>
      </c>
    </row>
    <row r="211" spans="2:16" ht="14.25" customHeight="1" x14ac:dyDescent="0.45">
      <c r="B211" s="5" t="s">
        <v>30</v>
      </c>
      <c r="C211" s="5">
        <v>1128299</v>
      </c>
      <c r="D211" s="6">
        <v>44237</v>
      </c>
      <c r="E211" s="5" t="s">
        <v>31</v>
      </c>
      <c r="F211" s="5" t="s">
        <v>32</v>
      </c>
      <c r="G211" s="5" t="s">
        <v>33</v>
      </c>
      <c r="H211" s="7" t="s">
        <v>23</v>
      </c>
      <c r="I211" s="8">
        <v>70</v>
      </c>
      <c r="J211" s="9">
        <v>775</v>
      </c>
      <c r="K211" s="10">
        <v>542500</v>
      </c>
      <c r="L211" s="10">
        <v>54250</v>
      </c>
      <c r="M211" s="11">
        <v>0.1</v>
      </c>
      <c r="N211" s="5" t="s">
        <v>24</v>
      </c>
      <c r="O211" s="1" t="str">
        <f t="shared" si="6"/>
        <v>Feb</v>
      </c>
      <c r="P211" s="1">
        <f t="shared" si="7"/>
        <v>2021</v>
      </c>
    </row>
    <row r="212" spans="2:16" ht="14.25" customHeight="1" x14ac:dyDescent="0.4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c r="O212" s="1" t="str">
        <f t="shared" si="6"/>
        <v>Feb</v>
      </c>
      <c r="P212" s="1">
        <f t="shared" si="7"/>
        <v>2021</v>
      </c>
    </row>
    <row r="213" spans="2:16" ht="14.25" customHeight="1" x14ac:dyDescent="0.4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c r="O213" s="1" t="str">
        <f t="shared" si="6"/>
        <v>Feb</v>
      </c>
      <c r="P213" s="1">
        <f t="shared" si="7"/>
        <v>2021</v>
      </c>
    </row>
    <row r="214" spans="2:16" ht="14.25" customHeight="1" x14ac:dyDescent="0.4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c r="O214" s="1" t="str">
        <f t="shared" si="6"/>
        <v>Feb</v>
      </c>
      <c r="P214" s="1">
        <f t="shared" si="7"/>
        <v>2021</v>
      </c>
    </row>
    <row r="215" spans="2:16" ht="14.25" customHeight="1" x14ac:dyDescent="0.4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c r="O215" s="1" t="str">
        <f t="shared" si="6"/>
        <v>Feb</v>
      </c>
      <c r="P215" s="1">
        <f t="shared" si="7"/>
        <v>2021</v>
      </c>
    </row>
    <row r="216" spans="2:16" ht="14.25" customHeight="1" x14ac:dyDescent="0.4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c r="O216" s="1" t="str">
        <f t="shared" si="6"/>
        <v>Feb</v>
      </c>
      <c r="P216" s="1">
        <f t="shared" si="7"/>
        <v>2021</v>
      </c>
    </row>
    <row r="217" spans="2:16" ht="14.25" customHeight="1" x14ac:dyDescent="0.45">
      <c r="B217" s="5" t="s">
        <v>30</v>
      </c>
      <c r="C217" s="5">
        <v>1128299</v>
      </c>
      <c r="D217" s="6">
        <v>44243</v>
      </c>
      <c r="E217" s="5" t="s">
        <v>31</v>
      </c>
      <c r="F217" s="5" t="s">
        <v>32</v>
      </c>
      <c r="G217" s="5" t="s">
        <v>33</v>
      </c>
      <c r="H217" s="7" t="s">
        <v>23</v>
      </c>
      <c r="I217" s="8">
        <v>70</v>
      </c>
      <c r="J217" s="9">
        <v>800</v>
      </c>
      <c r="K217" s="10">
        <v>560000</v>
      </c>
      <c r="L217" s="10">
        <v>56000</v>
      </c>
      <c r="M217" s="11">
        <v>0.1</v>
      </c>
      <c r="N217" s="5" t="s">
        <v>24</v>
      </c>
      <c r="O217" s="1" t="str">
        <f t="shared" si="6"/>
        <v>Feb</v>
      </c>
      <c r="P217" s="1">
        <f t="shared" si="7"/>
        <v>2021</v>
      </c>
    </row>
    <row r="218" spans="2:16" ht="14.25" customHeight="1" x14ac:dyDescent="0.45">
      <c r="B218" s="5" t="s">
        <v>34</v>
      </c>
      <c r="C218" s="5">
        <v>1189833</v>
      </c>
      <c r="D218" s="6">
        <v>44244</v>
      </c>
      <c r="E218" s="5" t="s">
        <v>31</v>
      </c>
      <c r="F218" s="5" t="s">
        <v>32</v>
      </c>
      <c r="G218" s="5" t="s">
        <v>33</v>
      </c>
      <c r="H218" s="7" t="s">
        <v>17</v>
      </c>
      <c r="I218" s="8">
        <v>35</v>
      </c>
      <c r="J218" s="9">
        <v>700</v>
      </c>
      <c r="K218" s="10">
        <v>245000</v>
      </c>
      <c r="L218" s="10">
        <v>98000</v>
      </c>
      <c r="M218" s="11">
        <v>0.4</v>
      </c>
      <c r="N218" s="5" t="s">
        <v>24</v>
      </c>
      <c r="O218" s="1" t="str">
        <f t="shared" si="6"/>
        <v>Feb</v>
      </c>
      <c r="P218" s="1">
        <f t="shared" si="7"/>
        <v>2021</v>
      </c>
    </row>
    <row r="219" spans="2:16" ht="14.25" customHeight="1" x14ac:dyDescent="0.45">
      <c r="B219" s="5" t="s">
        <v>34</v>
      </c>
      <c r="C219" s="5">
        <v>1189833</v>
      </c>
      <c r="D219" s="6">
        <v>44245</v>
      </c>
      <c r="E219" s="5" t="s">
        <v>31</v>
      </c>
      <c r="F219" s="5" t="s">
        <v>32</v>
      </c>
      <c r="G219" s="5" t="s">
        <v>33</v>
      </c>
      <c r="H219" s="7" t="s">
        <v>19</v>
      </c>
      <c r="I219" s="8">
        <v>45</v>
      </c>
      <c r="J219" s="9">
        <v>700</v>
      </c>
      <c r="K219" s="10">
        <v>315000</v>
      </c>
      <c r="L219" s="10">
        <v>78750</v>
      </c>
      <c r="M219" s="11">
        <v>0.25</v>
      </c>
      <c r="N219" s="5" t="s">
        <v>24</v>
      </c>
      <c r="O219" s="1" t="str">
        <f t="shared" si="6"/>
        <v>Feb</v>
      </c>
      <c r="P219" s="1">
        <f t="shared" si="7"/>
        <v>2021</v>
      </c>
    </row>
    <row r="220" spans="2:16" ht="14.25" customHeight="1" x14ac:dyDescent="0.45">
      <c r="B220" s="5" t="s">
        <v>34</v>
      </c>
      <c r="C220" s="5">
        <v>1189833</v>
      </c>
      <c r="D220" s="6">
        <v>44264</v>
      </c>
      <c r="E220" s="5" t="s">
        <v>31</v>
      </c>
      <c r="F220" s="5" t="s">
        <v>32</v>
      </c>
      <c r="G220" s="5" t="s">
        <v>33</v>
      </c>
      <c r="H220" s="7" t="s">
        <v>20</v>
      </c>
      <c r="I220" s="8">
        <v>45</v>
      </c>
      <c r="J220" s="9">
        <v>700</v>
      </c>
      <c r="K220" s="10">
        <v>315000</v>
      </c>
      <c r="L220" s="10">
        <v>126000</v>
      </c>
      <c r="M220" s="11">
        <v>0.4</v>
      </c>
      <c r="N220" s="5" t="s">
        <v>24</v>
      </c>
      <c r="O220" s="1" t="str">
        <f t="shared" si="6"/>
        <v>Mar</v>
      </c>
      <c r="P220" s="1">
        <f t="shared" si="7"/>
        <v>2021</v>
      </c>
    </row>
    <row r="221" spans="2:16" ht="14.25" customHeight="1" x14ac:dyDescent="0.45">
      <c r="B221" s="5" t="s">
        <v>34</v>
      </c>
      <c r="C221" s="5">
        <v>1189833</v>
      </c>
      <c r="D221" s="6">
        <v>44265</v>
      </c>
      <c r="E221" s="5" t="s">
        <v>31</v>
      </c>
      <c r="F221" s="5" t="s">
        <v>32</v>
      </c>
      <c r="G221" s="5" t="s">
        <v>33</v>
      </c>
      <c r="H221" s="7" t="s">
        <v>21</v>
      </c>
      <c r="I221" s="8">
        <v>45</v>
      </c>
      <c r="J221" s="9">
        <v>550</v>
      </c>
      <c r="K221" s="10">
        <v>247500</v>
      </c>
      <c r="L221" s="10">
        <v>86625</v>
      </c>
      <c r="M221" s="11">
        <v>0.35</v>
      </c>
      <c r="N221" s="5" t="s">
        <v>24</v>
      </c>
      <c r="O221" s="1" t="str">
        <f t="shared" si="6"/>
        <v>Mar</v>
      </c>
      <c r="P221" s="1">
        <f t="shared" si="7"/>
        <v>2021</v>
      </c>
    </row>
    <row r="222" spans="2:16" ht="14.25" customHeight="1" x14ac:dyDescent="0.4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c r="O222" s="1" t="str">
        <f t="shared" si="6"/>
        <v>Mar</v>
      </c>
      <c r="P222" s="1">
        <f t="shared" si="7"/>
        <v>2021</v>
      </c>
    </row>
    <row r="223" spans="2:16" ht="14.25" customHeight="1" x14ac:dyDescent="0.45">
      <c r="B223" s="5" t="s">
        <v>34</v>
      </c>
      <c r="C223" s="5">
        <v>1189833</v>
      </c>
      <c r="D223" s="6">
        <v>44267</v>
      </c>
      <c r="E223" s="5" t="s">
        <v>31</v>
      </c>
      <c r="F223" s="5" t="s">
        <v>32</v>
      </c>
      <c r="G223" s="5" t="s">
        <v>35</v>
      </c>
      <c r="H223" s="7" t="s">
        <v>23</v>
      </c>
      <c r="I223" s="8">
        <v>45</v>
      </c>
      <c r="J223" s="9">
        <v>700</v>
      </c>
      <c r="K223" s="10">
        <v>315000</v>
      </c>
      <c r="L223" s="10">
        <v>63000</v>
      </c>
      <c r="M223" s="11">
        <v>0.2</v>
      </c>
      <c r="N223" s="5" t="s">
        <v>24</v>
      </c>
      <c r="O223" s="1" t="str">
        <f t="shared" si="6"/>
        <v>Mar</v>
      </c>
      <c r="P223" s="1">
        <f t="shared" si="7"/>
        <v>2021</v>
      </c>
    </row>
    <row r="224" spans="2:16" ht="14.25" customHeight="1" x14ac:dyDescent="0.45">
      <c r="B224" s="5" t="s">
        <v>34</v>
      </c>
      <c r="C224" s="5">
        <v>1189833</v>
      </c>
      <c r="D224" s="6">
        <v>44268</v>
      </c>
      <c r="E224" s="5" t="s">
        <v>31</v>
      </c>
      <c r="F224" s="5" t="s">
        <v>32</v>
      </c>
      <c r="G224" s="5" t="s">
        <v>35</v>
      </c>
      <c r="H224" s="7" t="s">
        <v>17</v>
      </c>
      <c r="I224" s="8">
        <v>35</v>
      </c>
      <c r="J224" s="9">
        <v>750</v>
      </c>
      <c r="K224" s="10">
        <v>262500</v>
      </c>
      <c r="L224" s="10">
        <v>105000</v>
      </c>
      <c r="M224" s="11">
        <v>0.4</v>
      </c>
      <c r="N224" s="5" t="s">
        <v>24</v>
      </c>
      <c r="O224" s="1" t="str">
        <f t="shared" si="6"/>
        <v>Mar</v>
      </c>
      <c r="P224" s="1">
        <f t="shared" si="7"/>
        <v>2021</v>
      </c>
    </row>
    <row r="225" spans="2:16" ht="14.25" customHeight="1" x14ac:dyDescent="0.45">
      <c r="B225" s="5" t="s">
        <v>34</v>
      </c>
      <c r="C225" s="5">
        <v>1189833</v>
      </c>
      <c r="D225" s="6">
        <v>44269</v>
      </c>
      <c r="E225" s="5" t="s">
        <v>31</v>
      </c>
      <c r="F225" s="5" t="s">
        <v>32</v>
      </c>
      <c r="G225" s="5" t="s">
        <v>35</v>
      </c>
      <c r="H225" s="7" t="s">
        <v>19</v>
      </c>
      <c r="I225" s="8">
        <v>45</v>
      </c>
      <c r="J225" s="9">
        <v>650</v>
      </c>
      <c r="K225" s="10">
        <v>292500</v>
      </c>
      <c r="L225" s="10">
        <v>73125</v>
      </c>
      <c r="M225" s="11">
        <v>0.25</v>
      </c>
      <c r="N225" s="5" t="s">
        <v>24</v>
      </c>
      <c r="O225" s="1" t="str">
        <f t="shared" si="6"/>
        <v>Mar</v>
      </c>
      <c r="P225" s="1">
        <f t="shared" si="7"/>
        <v>2021</v>
      </c>
    </row>
    <row r="226" spans="2:16" ht="14.25" customHeight="1" x14ac:dyDescent="0.45">
      <c r="B226" s="5" t="s">
        <v>34</v>
      </c>
      <c r="C226" s="5">
        <v>1189833</v>
      </c>
      <c r="D226" s="6">
        <v>44270</v>
      </c>
      <c r="E226" s="5" t="s">
        <v>31</v>
      </c>
      <c r="F226" s="5" t="s">
        <v>32</v>
      </c>
      <c r="G226" s="5" t="s">
        <v>35</v>
      </c>
      <c r="H226" s="7" t="s">
        <v>20</v>
      </c>
      <c r="I226" s="8">
        <v>45</v>
      </c>
      <c r="J226" s="9">
        <v>675</v>
      </c>
      <c r="K226" s="10">
        <v>303750</v>
      </c>
      <c r="L226" s="10">
        <v>121500</v>
      </c>
      <c r="M226" s="11">
        <v>0.4</v>
      </c>
      <c r="N226" s="5" t="s">
        <v>24</v>
      </c>
      <c r="O226" s="1" t="str">
        <f t="shared" si="6"/>
        <v>Mar</v>
      </c>
      <c r="P226" s="1">
        <f t="shared" si="7"/>
        <v>2021</v>
      </c>
    </row>
    <row r="227" spans="2:16" ht="14.25" customHeight="1" x14ac:dyDescent="0.45">
      <c r="B227" s="5" t="s">
        <v>34</v>
      </c>
      <c r="C227" s="5">
        <v>1189833</v>
      </c>
      <c r="D227" s="6">
        <v>44271</v>
      </c>
      <c r="E227" s="5" t="s">
        <v>31</v>
      </c>
      <c r="F227" s="5" t="s">
        <v>32</v>
      </c>
      <c r="G227" s="5" t="s">
        <v>35</v>
      </c>
      <c r="H227" s="7" t="s">
        <v>21</v>
      </c>
      <c r="I227" s="8">
        <v>45</v>
      </c>
      <c r="J227" s="9">
        <v>525</v>
      </c>
      <c r="K227" s="10">
        <v>236250</v>
      </c>
      <c r="L227" s="10">
        <v>82687.5</v>
      </c>
      <c r="M227" s="11">
        <v>0.35</v>
      </c>
      <c r="N227" s="5" t="s">
        <v>24</v>
      </c>
      <c r="O227" s="1" t="str">
        <f t="shared" si="6"/>
        <v>Mar</v>
      </c>
      <c r="P227" s="1">
        <f t="shared" si="7"/>
        <v>2021</v>
      </c>
    </row>
    <row r="228" spans="2:16" ht="14.25" customHeight="1" x14ac:dyDescent="0.4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c r="O228" s="1" t="str">
        <f t="shared" si="6"/>
        <v>Mar</v>
      </c>
      <c r="P228" s="1">
        <f t="shared" si="7"/>
        <v>2021</v>
      </c>
    </row>
    <row r="229" spans="2:16" ht="14.25" customHeight="1" x14ac:dyDescent="0.45">
      <c r="B229" s="5" t="s">
        <v>34</v>
      </c>
      <c r="C229" s="5">
        <v>1189833</v>
      </c>
      <c r="D229" s="6">
        <v>44273</v>
      </c>
      <c r="E229" s="5" t="s">
        <v>31</v>
      </c>
      <c r="F229" s="5" t="s">
        <v>32</v>
      </c>
      <c r="G229" s="5" t="s">
        <v>35</v>
      </c>
      <c r="H229" s="7" t="s">
        <v>23</v>
      </c>
      <c r="I229" s="8">
        <v>45</v>
      </c>
      <c r="J229" s="9">
        <v>650</v>
      </c>
      <c r="K229" s="10">
        <v>292500</v>
      </c>
      <c r="L229" s="10">
        <v>58500</v>
      </c>
      <c r="M229" s="11">
        <v>0.2</v>
      </c>
      <c r="N229" s="5" t="s">
        <v>24</v>
      </c>
      <c r="O229" s="1" t="str">
        <f t="shared" si="6"/>
        <v>Mar</v>
      </c>
      <c r="P229" s="1">
        <f t="shared" si="7"/>
        <v>2021</v>
      </c>
    </row>
    <row r="230" spans="2:16" ht="14.25" customHeight="1" x14ac:dyDescent="0.45">
      <c r="B230" s="5" t="s">
        <v>34</v>
      </c>
      <c r="C230" s="5">
        <v>1189833</v>
      </c>
      <c r="D230" s="6">
        <v>44274</v>
      </c>
      <c r="E230" s="5" t="s">
        <v>31</v>
      </c>
      <c r="F230" s="5" t="s">
        <v>32</v>
      </c>
      <c r="G230" s="5" t="s">
        <v>35</v>
      </c>
      <c r="H230" s="7" t="s">
        <v>17</v>
      </c>
      <c r="I230" s="8">
        <v>35</v>
      </c>
      <c r="J230" s="9">
        <v>800</v>
      </c>
      <c r="K230" s="10">
        <v>280000</v>
      </c>
      <c r="L230" s="10">
        <v>112000</v>
      </c>
      <c r="M230" s="11">
        <v>0.4</v>
      </c>
      <c r="N230" s="5" t="s">
        <v>24</v>
      </c>
      <c r="O230" s="1" t="str">
        <f t="shared" si="6"/>
        <v>Mar</v>
      </c>
      <c r="P230" s="1">
        <f t="shared" si="7"/>
        <v>2021</v>
      </c>
    </row>
    <row r="231" spans="2:16" ht="14.25" customHeight="1" x14ac:dyDescent="0.45">
      <c r="B231" s="5" t="s">
        <v>34</v>
      </c>
      <c r="C231" s="5">
        <v>1189833</v>
      </c>
      <c r="D231" s="6">
        <v>44275</v>
      </c>
      <c r="E231" s="5" t="s">
        <v>31</v>
      </c>
      <c r="F231" s="5" t="s">
        <v>32</v>
      </c>
      <c r="G231" s="5" t="s">
        <v>35</v>
      </c>
      <c r="H231" s="7" t="s">
        <v>19</v>
      </c>
      <c r="I231" s="8">
        <v>45</v>
      </c>
      <c r="J231" s="9">
        <v>650</v>
      </c>
      <c r="K231" s="10">
        <v>292500</v>
      </c>
      <c r="L231" s="10">
        <v>73125</v>
      </c>
      <c r="M231" s="11">
        <v>0.25</v>
      </c>
      <c r="N231" s="5" t="s">
        <v>24</v>
      </c>
      <c r="O231" s="1" t="str">
        <f t="shared" si="6"/>
        <v>Mar</v>
      </c>
      <c r="P231" s="1">
        <f t="shared" si="7"/>
        <v>2021</v>
      </c>
    </row>
    <row r="232" spans="2:16" ht="14.25" customHeight="1" x14ac:dyDescent="0.45">
      <c r="B232" s="5" t="s">
        <v>34</v>
      </c>
      <c r="C232" s="5">
        <v>1189833</v>
      </c>
      <c r="D232" s="6">
        <v>44276</v>
      </c>
      <c r="E232" s="5" t="s">
        <v>31</v>
      </c>
      <c r="F232" s="5" t="s">
        <v>32</v>
      </c>
      <c r="G232" s="5" t="s">
        <v>35</v>
      </c>
      <c r="H232" s="7" t="s">
        <v>20</v>
      </c>
      <c r="I232" s="8">
        <v>45</v>
      </c>
      <c r="J232" s="9">
        <v>650</v>
      </c>
      <c r="K232" s="10">
        <v>292500</v>
      </c>
      <c r="L232" s="10">
        <v>117000</v>
      </c>
      <c r="M232" s="11">
        <v>0.4</v>
      </c>
      <c r="N232" s="5" t="s">
        <v>24</v>
      </c>
      <c r="O232" s="1" t="str">
        <f t="shared" si="6"/>
        <v>Mar</v>
      </c>
      <c r="P232" s="1">
        <f t="shared" si="7"/>
        <v>2021</v>
      </c>
    </row>
    <row r="233" spans="2:16" ht="14.25" customHeight="1" x14ac:dyDescent="0.45">
      <c r="B233" s="5" t="s">
        <v>34</v>
      </c>
      <c r="C233" s="5">
        <v>1189833</v>
      </c>
      <c r="D233" s="6">
        <v>44277</v>
      </c>
      <c r="E233" s="5" t="s">
        <v>31</v>
      </c>
      <c r="F233" s="5" t="s">
        <v>32</v>
      </c>
      <c r="G233" s="5" t="s">
        <v>35</v>
      </c>
      <c r="H233" s="7" t="s">
        <v>21</v>
      </c>
      <c r="I233" s="8">
        <v>45</v>
      </c>
      <c r="J233" s="9">
        <v>550</v>
      </c>
      <c r="K233" s="10">
        <v>247500</v>
      </c>
      <c r="L233" s="10">
        <v>86625</v>
      </c>
      <c r="M233" s="11">
        <v>0.35</v>
      </c>
      <c r="N233" s="5" t="s">
        <v>24</v>
      </c>
      <c r="O233" s="1" t="str">
        <f t="shared" si="6"/>
        <v>Mar</v>
      </c>
      <c r="P233" s="1">
        <f t="shared" si="7"/>
        <v>2021</v>
      </c>
    </row>
    <row r="234" spans="2:16" ht="14.25" customHeight="1" x14ac:dyDescent="0.4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c r="O234" s="1" t="str">
        <f t="shared" si="6"/>
        <v>Mar</v>
      </c>
      <c r="P234" s="1">
        <f t="shared" si="7"/>
        <v>2021</v>
      </c>
    </row>
    <row r="235" spans="2:16" ht="14.25" customHeight="1" x14ac:dyDescent="0.45">
      <c r="B235" s="5" t="s">
        <v>34</v>
      </c>
      <c r="C235" s="5">
        <v>1189833</v>
      </c>
      <c r="D235" s="6">
        <v>44292</v>
      </c>
      <c r="E235" s="5" t="s">
        <v>31</v>
      </c>
      <c r="F235" s="5" t="s">
        <v>32</v>
      </c>
      <c r="G235" s="5" t="s">
        <v>35</v>
      </c>
      <c r="H235" s="7" t="s">
        <v>23</v>
      </c>
      <c r="I235" s="8">
        <v>45</v>
      </c>
      <c r="J235" s="9">
        <v>625</v>
      </c>
      <c r="K235" s="10">
        <v>281250</v>
      </c>
      <c r="L235" s="10">
        <v>56250</v>
      </c>
      <c r="M235" s="11">
        <v>0.2</v>
      </c>
      <c r="N235" s="5" t="s">
        <v>24</v>
      </c>
      <c r="O235" s="1" t="str">
        <f t="shared" si="6"/>
        <v>Apr</v>
      </c>
      <c r="P235" s="1">
        <f t="shared" si="7"/>
        <v>2021</v>
      </c>
    </row>
    <row r="236" spans="2:16" ht="14.25" customHeight="1" x14ac:dyDescent="0.45">
      <c r="B236" s="5" t="s">
        <v>34</v>
      </c>
      <c r="C236" s="5">
        <v>1189833</v>
      </c>
      <c r="D236" s="6">
        <v>44293</v>
      </c>
      <c r="E236" s="5" t="s">
        <v>31</v>
      </c>
      <c r="F236" s="5" t="s">
        <v>32</v>
      </c>
      <c r="G236" s="5" t="s">
        <v>35</v>
      </c>
      <c r="H236" s="7" t="s">
        <v>17</v>
      </c>
      <c r="I236" s="8">
        <v>45</v>
      </c>
      <c r="J236" s="9">
        <v>800</v>
      </c>
      <c r="K236" s="10">
        <v>360000</v>
      </c>
      <c r="L236" s="10">
        <v>144000</v>
      </c>
      <c r="M236" s="11">
        <v>0.4</v>
      </c>
      <c r="N236" s="5" t="s">
        <v>24</v>
      </c>
      <c r="O236" s="1" t="str">
        <f t="shared" si="6"/>
        <v>Apr</v>
      </c>
      <c r="P236" s="1">
        <f t="shared" si="7"/>
        <v>2021</v>
      </c>
    </row>
    <row r="237" spans="2:16" ht="14.25" customHeight="1" x14ac:dyDescent="0.45">
      <c r="B237" s="5" t="s">
        <v>34</v>
      </c>
      <c r="C237" s="5">
        <v>1189833</v>
      </c>
      <c r="D237" s="6">
        <v>44294</v>
      </c>
      <c r="E237" s="5" t="s">
        <v>31</v>
      </c>
      <c r="F237" s="5" t="s">
        <v>32</v>
      </c>
      <c r="G237" s="5" t="s">
        <v>35</v>
      </c>
      <c r="H237" s="7" t="s">
        <v>19</v>
      </c>
      <c r="I237" s="8">
        <v>50</v>
      </c>
      <c r="J237" s="9">
        <v>600</v>
      </c>
      <c r="K237" s="10">
        <v>300000</v>
      </c>
      <c r="L237" s="10">
        <v>75000</v>
      </c>
      <c r="M237" s="11">
        <v>0.25</v>
      </c>
      <c r="N237" s="5" t="s">
        <v>24</v>
      </c>
      <c r="O237" s="1" t="str">
        <f t="shared" si="6"/>
        <v>Apr</v>
      </c>
      <c r="P237" s="1">
        <f t="shared" si="7"/>
        <v>2021</v>
      </c>
    </row>
    <row r="238" spans="2:16" ht="14.25" customHeight="1" x14ac:dyDescent="0.45">
      <c r="B238" s="5" t="s">
        <v>34</v>
      </c>
      <c r="C238" s="5">
        <v>1189833</v>
      </c>
      <c r="D238" s="6">
        <v>44295</v>
      </c>
      <c r="E238" s="5" t="s">
        <v>31</v>
      </c>
      <c r="F238" s="5" t="s">
        <v>32</v>
      </c>
      <c r="G238" s="5" t="s">
        <v>35</v>
      </c>
      <c r="H238" s="7" t="s">
        <v>20</v>
      </c>
      <c r="I238" s="8">
        <v>50</v>
      </c>
      <c r="J238" s="9">
        <v>625</v>
      </c>
      <c r="K238" s="10">
        <v>312500</v>
      </c>
      <c r="L238" s="10">
        <v>125000</v>
      </c>
      <c r="M238" s="11">
        <v>0.4</v>
      </c>
      <c r="N238" s="5" t="s">
        <v>24</v>
      </c>
      <c r="O238" s="1" t="str">
        <f t="shared" si="6"/>
        <v>Apr</v>
      </c>
      <c r="P238" s="1">
        <f t="shared" si="7"/>
        <v>2021</v>
      </c>
    </row>
    <row r="239" spans="2:16" ht="14.25" customHeight="1" x14ac:dyDescent="0.45">
      <c r="B239" s="5" t="s">
        <v>34</v>
      </c>
      <c r="C239" s="5">
        <v>1189833</v>
      </c>
      <c r="D239" s="6">
        <v>44296</v>
      </c>
      <c r="E239" s="5" t="s">
        <v>31</v>
      </c>
      <c r="F239" s="5" t="s">
        <v>32</v>
      </c>
      <c r="G239" s="5" t="s">
        <v>35</v>
      </c>
      <c r="H239" s="7" t="s">
        <v>21</v>
      </c>
      <c r="I239" s="8">
        <v>45</v>
      </c>
      <c r="J239" s="9">
        <v>525</v>
      </c>
      <c r="K239" s="10">
        <v>236250</v>
      </c>
      <c r="L239" s="10">
        <v>82687.5</v>
      </c>
      <c r="M239" s="11">
        <v>0.35</v>
      </c>
      <c r="N239" s="5" t="s">
        <v>24</v>
      </c>
      <c r="O239" s="1" t="str">
        <f t="shared" si="6"/>
        <v>Apr</v>
      </c>
      <c r="P239" s="1">
        <f t="shared" si="7"/>
        <v>2021</v>
      </c>
    </row>
    <row r="240" spans="2:16" ht="14.25" customHeight="1" x14ac:dyDescent="0.4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c r="O240" s="1" t="str">
        <f t="shared" si="6"/>
        <v>Apr</v>
      </c>
      <c r="P240" s="1">
        <f t="shared" si="7"/>
        <v>2021</v>
      </c>
    </row>
    <row r="241" spans="2:16" ht="14.25" customHeight="1" x14ac:dyDescent="0.45">
      <c r="B241" s="5" t="s">
        <v>34</v>
      </c>
      <c r="C241" s="5">
        <v>1189833</v>
      </c>
      <c r="D241" s="6">
        <v>44298</v>
      </c>
      <c r="E241" s="5" t="s">
        <v>31</v>
      </c>
      <c r="F241" s="5" t="s">
        <v>32</v>
      </c>
      <c r="G241" s="5" t="s">
        <v>35</v>
      </c>
      <c r="H241" s="7" t="s">
        <v>23</v>
      </c>
      <c r="I241" s="8">
        <v>65</v>
      </c>
      <c r="J241" s="9">
        <v>600</v>
      </c>
      <c r="K241" s="10">
        <v>390000</v>
      </c>
      <c r="L241" s="10">
        <v>78000</v>
      </c>
      <c r="M241" s="11">
        <v>0.2</v>
      </c>
      <c r="N241" s="5" t="s">
        <v>24</v>
      </c>
      <c r="O241" s="1" t="str">
        <f t="shared" si="6"/>
        <v>Apr</v>
      </c>
      <c r="P241" s="1">
        <f t="shared" si="7"/>
        <v>2021</v>
      </c>
    </row>
    <row r="242" spans="2:16" ht="14.25" customHeight="1" x14ac:dyDescent="0.45">
      <c r="B242" s="5" t="s">
        <v>34</v>
      </c>
      <c r="C242" s="5">
        <v>1189833</v>
      </c>
      <c r="D242" s="6">
        <v>44299</v>
      </c>
      <c r="E242" s="5" t="s">
        <v>31</v>
      </c>
      <c r="F242" s="5" t="s">
        <v>32</v>
      </c>
      <c r="G242" s="5" t="s">
        <v>35</v>
      </c>
      <c r="H242" s="7" t="s">
        <v>17</v>
      </c>
      <c r="I242" s="8">
        <v>45</v>
      </c>
      <c r="J242" s="9">
        <v>800</v>
      </c>
      <c r="K242" s="10">
        <v>360000</v>
      </c>
      <c r="L242" s="10">
        <v>144000</v>
      </c>
      <c r="M242" s="11">
        <v>0.4</v>
      </c>
      <c r="N242" s="5" t="s">
        <v>24</v>
      </c>
      <c r="O242" s="1" t="str">
        <f t="shared" si="6"/>
        <v>Apr</v>
      </c>
      <c r="P242" s="1">
        <f t="shared" si="7"/>
        <v>2021</v>
      </c>
    </row>
    <row r="243" spans="2:16" ht="14.25" customHeight="1" x14ac:dyDescent="0.45">
      <c r="B243" s="5" t="s">
        <v>34</v>
      </c>
      <c r="C243" s="5">
        <v>1189833</v>
      </c>
      <c r="D243" s="6">
        <v>44300</v>
      </c>
      <c r="E243" s="5" t="s">
        <v>31</v>
      </c>
      <c r="F243" s="5" t="s">
        <v>32</v>
      </c>
      <c r="G243" s="5" t="s">
        <v>35</v>
      </c>
      <c r="H243" s="7" t="s">
        <v>19</v>
      </c>
      <c r="I243" s="8">
        <v>50</v>
      </c>
      <c r="J243" s="9">
        <v>650</v>
      </c>
      <c r="K243" s="10">
        <v>325000</v>
      </c>
      <c r="L243" s="10">
        <v>81250</v>
      </c>
      <c r="M243" s="11">
        <v>0.25</v>
      </c>
      <c r="N243" s="5" t="s">
        <v>24</v>
      </c>
      <c r="O243" s="1" t="str">
        <f t="shared" si="6"/>
        <v>Apr</v>
      </c>
      <c r="P243" s="1">
        <f t="shared" si="7"/>
        <v>2021</v>
      </c>
    </row>
    <row r="244" spans="2:16" ht="14.25" customHeight="1" x14ac:dyDescent="0.45">
      <c r="B244" s="5" t="s">
        <v>34</v>
      </c>
      <c r="C244" s="5">
        <v>1189833</v>
      </c>
      <c r="D244" s="6">
        <v>44301</v>
      </c>
      <c r="E244" s="5" t="s">
        <v>31</v>
      </c>
      <c r="F244" s="5" t="s">
        <v>32</v>
      </c>
      <c r="G244" s="5" t="s">
        <v>35</v>
      </c>
      <c r="H244" s="7" t="s">
        <v>20</v>
      </c>
      <c r="I244" s="8">
        <v>50</v>
      </c>
      <c r="J244" s="9">
        <v>650</v>
      </c>
      <c r="K244" s="10">
        <v>325000</v>
      </c>
      <c r="L244" s="10">
        <v>130000</v>
      </c>
      <c r="M244" s="11">
        <v>0.4</v>
      </c>
      <c r="N244" s="5" t="s">
        <v>24</v>
      </c>
      <c r="O244" s="1" t="str">
        <f t="shared" si="6"/>
        <v>Apr</v>
      </c>
      <c r="P244" s="1">
        <f t="shared" si="7"/>
        <v>2021</v>
      </c>
    </row>
    <row r="245" spans="2:16" ht="14.25" customHeight="1" x14ac:dyDescent="0.45">
      <c r="B245" s="5" t="s">
        <v>34</v>
      </c>
      <c r="C245" s="5">
        <v>1189833</v>
      </c>
      <c r="D245" s="6">
        <v>44302</v>
      </c>
      <c r="E245" s="5" t="s">
        <v>31</v>
      </c>
      <c r="F245" s="5" t="s">
        <v>32</v>
      </c>
      <c r="G245" s="5" t="s">
        <v>35</v>
      </c>
      <c r="H245" s="7" t="s">
        <v>21</v>
      </c>
      <c r="I245" s="8">
        <v>45</v>
      </c>
      <c r="J245" s="9">
        <v>550</v>
      </c>
      <c r="K245" s="10">
        <v>247500</v>
      </c>
      <c r="L245" s="10">
        <v>86625</v>
      </c>
      <c r="M245" s="11">
        <v>0.35</v>
      </c>
      <c r="N245" s="5" t="s">
        <v>24</v>
      </c>
      <c r="O245" s="1" t="str">
        <f t="shared" si="6"/>
        <v>Apr</v>
      </c>
      <c r="P245" s="1">
        <f t="shared" si="7"/>
        <v>2021</v>
      </c>
    </row>
    <row r="246" spans="2:16" ht="14.25" customHeight="1" x14ac:dyDescent="0.4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c r="O246" s="1" t="str">
        <f t="shared" si="6"/>
        <v>Apr</v>
      </c>
      <c r="P246" s="1">
        <f t="shared" si="7"/>
        <v>2021</v>
      </c>
    </row>
    <row r="247" spans="2:16" ht="14.25" customHeight="1" x14ac:dyDescent="0.45">
      <c r="B247" s="5" t="s">
        <v>34</v>
      </c>
      <c r="C247" s="5">
        <v>1189833</v>
      </c>
      <c r="D247" s="6">
        <v>44304</v>
      </c>
      <c r="E247" s="5" t="s">
        <v>31</v>
      </c>
      <c r="F247" s="5" t="s">
        <v>32</v>
      </c>
      <c r="G247" s="5" t="s">
        <v>35</v>
      </c>
      <c r="H247" s="7" t="s">
        <v>23</v>
      </c>
      <c r="I247" s="8">
        <v>65</v>
      </c>
      <c r="J247" s="9">
        <v>625</v>
      </c>
      <c r="K247" s="10">
        <v>406250</v>
      </c>
      <c r="L247" s="10">
        <v>81250</v>
      </c>
      <c r="M247" s="11">
        <v>0.2</v>
      </c>
      <c r="N247" s="5" t="s">
        <v>24</v>
      </c>
      <c r="O247" s="1" t="str">
        <f t="shared" si="6"/>
        <v>Apr</v>
      </c>
      <c r="P247" s="1">
        <f t="shared" si="7"/>
        <v>2021</v>
      </c>
    </row>
    <row r="248" spans="2:16" ht="14.25" customHeight="1" x14ac:dyDescent="0.45">
      <c r="B248" s="5" t="s">
        <v>34</v>
      </c>
      <c r="C248" s="5">
        <v>1189833</v>
      </c>
      <c r="D248" s="6">
        <v>44305</v>
      </c>
      <c r="E248" s="5" t="s">
        <v>31</v>
      </c>
      <c r="F248" s="5" t="s">
        <v>32</v>
      </c>
      <c r="G248" s="5" t="s">
        <v>35</v>
      </c>
      <c r="H248" s="7" t="s">
        <v>17</v>
      </c>
      <c r="I248" s="8">
        <v>45</v>
      </c>
      <c r="J248" s="9">
        <v>900</v>
      </c>
      <c r="K248" s="10">
        <v>405000</v>
      </c>
      <c r="L248" s="10">
        <v>162000</v>
      </c>
      <c r="M248" s="11">
        <v>0.4</v>
      </c>
      <c r="N248" s="5" t="s">
        <v>24</v>
      </c>
      <c r="O248" s="1" t="str">
        <f t="shared" si="6"/>
        <v>Apr</v>
      </c>
      <c r="P248" s="1">
        <f t="shared" si="7"/>
        <v>2021</v>
      </c>
    </row>
    <row r="249" spans="2:16" ht="14.25" customHeight="1" x14ac:dyDescent="0.45">
      <c r="B249" s="5" t="s">
        <v>34</v>
      </c>
      <c r="C249" s="5">
        <v>1189833</v>
      </c>
      <c r="D249" s="6">
        <v>44306</v>
      </c>
      <c r="E249" s="5" t="s">
        <v>31</v>
      </c>
      <c r="F249" s="5" t="s">
        <v>32</v>
      </c>
      <c r="G249" s="5" t="s">
        <v>35</v>
      </c>
      <c r="H249" s="7" t="s">
        <v>19</v>
      </c>
      <c r="I249" s="8">
        <v>50</v>
      </c>
      <c r="J249" s="9">
        <v>750</v>
      </c>
      <c r="K249" s="10">
        <v>375000</v>
      </c>
      <c r="L249" s="10">
        <v>93750</v>
      </c>
      <c r="M249" s="11">
        <v>0.25</v>
      </c>
      <c r="N249" s="5" t="s">
        <v>24</v>
      </c>
      <c r="O249" s="1" t="str">
        <f t="shared" si="6"/>
        <v>Apr</v>
      </c>
      <c r="P249" s="1">
        <f t="shared" si="7"/>
        <v>2021</v>
      </c>
    </row>
    <row r="250" spans="2:16" ht="14.25" customHeight="1" x14ac:dyDescent="0.45">
      <c r="B250" s="5" t="s">
        <v>34</v>
      </c>
      <c r="C250" s="5">
        <v>1189833</v>
      </c>
      <c r="D250" s="6">
        <v>44307</v>
      </c>
      <c r="E250" s="5" t="s">
        <v>31</v>
      </c>
      <c r="F250" s="5" t="s">
        <v>32</v>
      </c>
      <c r="G250" s="5" t="s">
        <v>35</v>
      </c>
      <c r="H250" s="7" t="s">
        <v>20</v>
      </c>
      <c r="I250" s="8">
        <v>50</v>
      </c>
      <c r="J250" s="9">
        <v>750</v>
      </c>
      <c r="K250" s="10">
        <v>375000</v>
      </c>
      <c r="L250" s="10">
        <v>150000</v>
      </c>
      <c r="M250" s="11">
        <v>0.4</v>
      </c>
      <c r="N250" s="5" t="s">
        <v>24</v>
      </c>
      <c r="O250" s="1" t="str">
        <f t="shared" si="6"/>
        <v>Apr</v>
      </c>
      <c r="P250" s="1">
        <f t="shared" si="7"/>
        <v>2021</v>
      </c>
    </row>
    <row r="251" spans="2:16" ht="14.25" customHeight="1" x14ac:dyDescent="0.45">
      <c r="B251" s="5" t="s">
        <v>34</v>
      </c>
      <c r="C251" s="5">
        <v>1189833</v>
      </c>
      <c r="D251" s="6">
        <v>44308</v>
      </c>
      <c r="E251" s="5" t="s">
        <v>31</v>
      </c>
      <c r="F251" s="5" t="s">
        <v>32</v>
      </c>
      <c r="G251" s="5" t="s">
        <v>35</v>
      </c>
      <c r="H251" s="7" t="s">
        <v>21</v>
      </c>
      <c r="I251" s="8">
        <v>45</v>
      </c>
      <c r="J251" s="9">
        <v>625</v>
      </c>
      <c r="K251" s="10">
        <v>281250</v>
      </c>
      <c r="L251" s="10">
        <v>98437.5</v>
      </c>
      <c r="M251" s="11">
        <v>0.35</v>
      </c>
      <c r="N251" s="5" t="s">
        <v>24</v>
      </c>
      <c r="O251" s="1" t="str">
        <f t="shared" si="6"/>
        <v>Apr</v>
      </c>
      <c r="P251" s="1">
        <f t="shared" si="7"/>
        <v>2021</v>
      </c>
    </row>
    <row r="252" spans="2:16" ht="14.25" customHeight="1" x14ac:dyDescent="0.4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c r="O252" s="1" t="str">
        <f t="shared" si="6"/>
        <v>Apr</v>
      </c>
      <c r="P252" s="1">
        <f t="shared" si="7"/>
        <v>2021</v>
      </c>
    </row>
    <row r="253" spans="2:16" ht="14.25" customHeight="1" x14ac:dyDescent="0.45">
      <c r="B253" s="5" t="s">
        <v>34</v>
      </c>
      <c r="C253" s="5">
        <v>1189833</v>
      </c>
      <c r="D253" s="6">
        <v>44310</v>
      </c>
      <c r="E253" s="5" t="s">
        <v>31</v>
      </c>
      <c r="F253" s="5" t="s">
        <v>32</v>
      </c>
      <c r="G253" s="5" t="s">
        <v>35</v>
      </c>
      <c r="H253" s="7" t="s">
        <v>23</v>
      </c>
      <c r="I253" s="8">
        <v>65</v>
      </c>
      <c r="J253" s="9">
        <v>800</v>
      </c>
      <c r="K253" s="10">
        <v>520000</v>
      </c>
      <c r="L253" s="10">
        <v>104000</v>
      </c>
      <c r="M253" s="11">
        <v>0.2</v>
      </c>
      <c r="N253" s="5" t="s">
        <v>24</v>
      </c>
      <c r="O253" s="1" t="str">
        <f t="shared" si="6"/>
        <v>Apr</v>
      </c>
      <c r="P253" s="1">
        <f t="shared" si="7"/>
        <v>2021</v>
      </c>
    </row>
    <row r="254" spans="2:16" ht="14.25" customHeight="1" x14ac:dyDescent="0.45">
      <c r="B254" s="5" t="s">
        <v>34</v>
      </c>
      <c r="C254" s="5">
        <v>1189833</v>
      </c>
      <c r="D254" s="6">
        <v>44311</v>
      </c>
      <c r="E254" s="5" t="s">
        <v>31</v>
      </c>
      <c r="F254" s="5" t="s">
        <v>32</v>
      </c>
      <c r="G254" s="5" t="s">
        <v>35</v>
      </c>
      <c r="H254" s="7" t="s">
        <v>17</v>
      </c>
      <c r="I254" s="8">
        <v>45</v>
      </c>
      <c r="J254" s="9">
        <v>950</v>
      </c>
      <c r="K254" s="10">
        <v>427500</v>
      </c>
      <c r="L254" s="10">
        <v>171000</v>
      </c>
      <c r="M254" s="11">
        <v>0.4</v>
      </c>
      <c r="N254" s="5" t="s">
        <v>24</v>
      </c>
      <c r="O254" s="1" t="str">
        <f t="shared" si="6"/>
        <v>Apr</v>
      </c>
      <c r="P254" s="1">
        <f t="shared" si="7"/>
        <v>2021</v>
      </c>
    </row>
    <row r="255" spans="2:16" ht="14.25" customHeight="1" x14ac:dyDescent="0.45">
      <c r="B255" s="5" t="s">
        <v>34</v>
      </c>
      <c r="C255" s="5">
        <v>1189833</v>
      </c>
      <c r="D255" s="6">
        <v>44312</v>
      </c>
      <c r="E255" s="5" t="s">
        <v>31</v>
      </c>
      <c r="F255" s="5" t="s">
        <v>32</v>
      </c>
      <c r="G255" s="5" t="s">
        <v>35</v>
      </c>
      <c r="H255" s="7" t="s">
        <v>19</v>
      </c>
      <c r="I255" s="8">
        <v>50</v>
      </c>
      <c r="J255" s="9">
        <v>800</v>
      </c>
      <c r="K255" s="10">
        <v>400000</v>
      </c>
      <c r="L255" s="10">
        <v>100000</v>
      </c>
      <c r="M255" s="11">
        <v>0.25</v>
      </c>
      <c r="N255" s="5" t="s">
        <v>24</v>
      </c>
      <c r="O255" s="1" t="str">
        <f t="shared" si="6"/>
        <v>Apr</v>
      </c>
      <c r="P255" s="1">
        <f t="shared" si="7"/>
        <v>2021</v>
      </c>
    </row>
    <row r="256" spans="2:16" ht="14.25" customHeight="1" x14ac:dyDescent="0.45">
      <c r="B256" s="5" t="s">
        <v>34</v>
      </c>
      <c r="C256" s="5">
        <v>1189833</v>
      </c>
      <c r="D256" s="6">
        <v>44313</v>
      </c>
      <c r="E256" s="5" t="s">
        <v>31</v>
      </c>
      <c r="F256" s="5" t="s">
        <v>32</v>
      </c>
      <c r="G256" s="5" t="s">
        <v>35</v>
      </c>
      <c r="H256" s="7" t="s">
        <v>20</v>
      </c>
      <c r="I256" s="8">
        <v>50</v>
      </c>
      <c r="J256" s="9">
        <v>750</v>
      </c>
      <c r="K256" s="10">
        <v>375000</v>
      </c>
      <c r="L256" s="10">
        <v>150000</v>
      </c>
      <c r="M256" s="11">
        <v>0.4</v>
      </c>
      <c r="N256" s="5" t="s">
        <v>24</v>
      </c>
      <c r="O256" s="1" t="str">
        <f t="shared" si="6"/>
        <v>Apr</v>
      </c>
      <c r="P256" s="1">
        <f t="shared" si="7"/>
        <v>2021</v>
      </c>
    </row>
    <row r="257" spans="2:16" ht="14.25" customHeight="1" x14ac:dyDescent="0.45">
      <c r="B257" s="5" t="s">
        <v>34</v>
      </c>
      <c r="C257" s="5">
        <v>1189833</v>
      </c>
      <c r="D257" s="6">
        <v>44314</v>
      </c>
      <c r="E257" s="5" t="s">
        <v>31</v>
      </c>
      <c r="F257" s="5" t="s">
        <v>32</v>
      </c>
      <c r="G257" s="5" t="s">
        <v>35</v>
      </c>
      <c r="H257" s="7" t="s">
        <v>21</v>
      </c>
      <c r="I257" s="8">
        <v>45</v>
      </c>
      <c r="J257" s="9">
        <v>650</v>
      </c>
      <c r="K257" s="10">
        <v>292500</v>
      </c>
      <c r="L257" s="10">
        <v>102375</v>
      </c>
      <c r="M257" s="11">
        <v>0.35</v>
      </c>
      <c r="N257" s="5" t="s">
        <v>24</v>
      </c>
      <c r="O257" s="1" t="str">
        <f t="shared" si="6"/>
        <v>Apr</v>
      </c>
      <c r="P257" s="1">
        <f t="shared" si="7"/>
        <v>2021</v>
      </c>
    </row>
    <row r="258" spans="2:16" ht="14.25" customHeight="1" x14ac:dyDescent="0.4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c r="O258" s="1" t="str">
        <f t="shared" si="6"/>
        <v>Apr</v>
      </c>
      <c r="P258" s="1">
        <f t="shared" si="7"/>
        <v>2021</v>
      </c>
    </row>
    <row r="259" spans="2:16" ht="14.25" customHeight="1" x14ac:dyDescent="0.45">
      <c r="B259" s="5" t="s">
        <v>34</v>
      </c>
      <c r="C259" s="5">
        <v>1189833</v>
      </c>
      <c r="D259" s="6">
        <v>44316</v>
      </c>
      <c r="E259" s="5" t="s">
        <v>31</v>
      </c>
      <c r="F259" s="5" t="s">
        <v>32</v>
      </c>
      <c r="G259" s="5" t="s">
        <v>35</v>
      </c>
      <c r="H259" s="7" t="s">
        <v>23</v>
      </c>
      <c r="I259" s="8">
        <v>65</v>
      </c>
      <c r="J259" s="9">
        <v>700</v>
      </c>
      <c r="K259" s="10">
        <v>455000</v>
      </c>
      <c r="L259" s="10">
        <v>91000</v>
      </c>
      <c r="M259" s="11">
        <v>0.2</v>
      </c>
      <c r="N259" s="5" t="s">
        <v>24</v>
      </c>
      <c r="O259" s="1" t="str">
        <f t="shared" si="6"/>
        <v>Apr</v>
      </c>
      <c r="P259" s="1">
        <f t="shared" si="7"/>
        <v>2021</v>
      </c>
    </row>
    <row r="260" spans="2:16" ht="14.25" customHeight="1" x14ac:dyDescent="0.45">
      <c r="B260" s="5" t="s">
        <v>34</v>
      </c>
      <c r="C260" s="5">
        <v>1189833</v>
      </c>
      <c r="D260" s="6">
        <v>44317</v>
      </c>
      <c r="E260" s="5" t="s">
        <v>31</v>
      </c>
      <c r="F260" s="5" t="s">
        <v>32</v>
      </c>
      <c r="G260" s="5" t="s">
        <v>35</v>
      </c>
      <c r="H260" s="7" t="s">
        <v>17</v>
      </c>
      <c r="I260" s="8">
        <v>50</v>
      </c>
      <c r="J260" s="9">
        <v>900</v>
      </c>
      <c r="K260" s="10">
        <v>450000</v>
      </c>
      <c r="L260" s="10">
        <v>180000</v>
      </c>
      <c r="M260" s="11">
        <v>0.4</v>
      </c>
      <c r="N260" s="5" t="s">
        <v>24</v>
      </c>
      <c r="O260" s="1" t="str">
        <f t="shared" si="6"/>
        <v>May</v>
      </c>
      <c r="P260" s="1">
        <f t="shared" si="7"/>
        <v>2021</v>
      </c>
    </row>
    <row r="261" spans="2:16" ht="14.25" customHeight="1" x14ac:dyDescent="0.4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c r="O261" s="1" t="str">
        <f t="shared" si="6"/>
        <v>May</v>
      </c>
      <c r="P261" s="1">
        <f t="shared" si="7"/>
        <v>2021</v>
      </c>
    </row>
    <row r="262" spans="2:16" ht="14.25" customHeight="1" x14ac:dyDescent="0.45">
      <c r="B262" s="5" t="s">
        <v>34</v>
      </c>
      <c r="C262" s="5">
        <v>1189833</v>
      </c>
      <c r="D262" s="6">
        <v>44319</v>
      </c>
      <c r="E262" s="5" t="s">
        <v>31</v>
      </c>
      <c r="F262" s="5" t="s">
        <v>32</v>
      </c>
      <c r="G262" s="5" t="s">
        <v>35</v>
      </c>
      <c r="H262" s="7" t="s">
        <v>20</v>
      </c>
      <c r="I262" s="8">
        <v>50</v>
      </c>
      <c r="J262" s="9">
        <v>725</v>
      </c>
      <c r="K262" s="10">
        <v>362500</v>
      </c>
      <c r="L262" s="10">
        <v>145000</v>
      </c>
      <c r="M262" s="11">
        <v>0.4</v>
      </c>
      <c r="N262" s="5" t="s">
        <v>24</v>
      </c>
      <c r="O262" s="1" t="str">
        <f t="shared" si="6"/>
        <v>May</v>
      </c>
      <c r="P262" s="1">
        <f t="shared" si="7"/>
        <v>2021</v>
      </c>
    </row>
    <row r="263" spans="2:16" ht="14.25" customHeight="1" x14ac:dyDescent="0.4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c r="O263" s="1" t="str">
        <f t="shared" ref="O263:O326" si="8">TEXT(D263, "mmm")</f>
        <v>May</v>
      </c>
      <c r="P263" s="1">
        <f t="shared" ref="P263:P326" si="9">YEAR(D263)</f>
        <v>2021</v>
      </c>
    </row>
    <row r="264" spans="2:16" ht="14.25" customHeight="1" x14ac:dyDescent="0.4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c r="O264" s="1" t="str">
        <f t="shared" si="8"/>
        <v>May</v>
      </c>
      <c r="P264" s="1">
        <f t="shared" si="9"/>
        <v>2021</v>
      </c>
    </row>
    <row r="265" spans="2:16" ht="14.25" customHeight="1" x14ac:dyDescent="0.45">
      <c r="B265" s="5" t="s">
        <v>34</v>
      </c>
      <c r="C265" s="5">
        <v>1189833</v>
      </c>
      <c r="D265" s="6">
        <v>44322</v>
      </c>
      <c r="E265" s="5" t="s">
        <v>31</v>
      </c>
      <c r="F265" s="5" t="s">
        <v>32</v>
      </c>
      <c r="G265" s="5" t="s">
        <v>35</v>
      </c>
      <c r="H265" s="7" t="s">
        <v>23</v>
      </c>
      <c r="I265" s="8">
        <v>65</v>
      </c>
      <c r="J265" s="9">
        <v>650</v>
      </c>
      <c r="K265" s="10">
        <v>422500</v>
      </c>
      <c r="L265" s="10">
        <v>84500</v>
      </c>
      <c r="M265" s="11">
        <v>0.2</v>
      </c>
      <c r="N265" s="5" t="s">
        <v>24</v>
      </c>
      <c r="O265" s="1" t="str">
        <f t="shared" si="8"/>
        <v>May</v>
      </c>
      <c r="P265" s="1">
        <f t="shared" si="9"/>
        <v>2021</v>
      </c>
    </row>
    <row r="266" spans="2:16" ht="14.25" customHeight="1" x14ac:dyDescent="0.45">
      <c r="B266" s="5" t="s">
        <v>34</v>
      </c>
      <c r="C266" s="5">
        <v>1189833</v>
      </c>
      <c r="D266" s="6">
        <v>44323</v>
      </c>
      <c r="E266" s="5" t="s">
        <v>31</v>
      </c>
      <c r="F266" s="5" t="s">
        <v>32</v>
      </c>
      <c r="G266" s="5" t="s">
        <v>35</v>
      </c>
      <c r="H266" s="7" t="s">
        <v>17</v>
      </c>
      <c r="I266" s="8">
        <v>50</v>
      </c>
      <c r="J266" s="9">
        <v>850</v>
      </c>
      <c r="K266" s="10">
        <v>425000</v>
      </c>
      <c r="L266" s="10">
        <v>170000</v>
      </c>
      <c r="M266" s="11">
        <v>0.4</v>
      </c>
      <c r="N266" s="5" t="s">
        <v>24</v>
      </c>
      <c r="O266" s="1" t="str">
        <f t="shared" si="8"/>
        <v>May</v>
      </c>
      <c r="P266" s="1">
        <f t="shared" si="9"/>
        <v>2021</v>
      </c>
    </row>
    <row r="267" spans="2:16" ht="14.25" customHeight="1" x14ac:dyDescent="0.4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c r="O267" s="1" t="str">
        <f t="shared" si="8"/>
        <v>May</v>
      </c>
      <c r="P267" s="1">
        <f t="shared" si="9"/>
        <v>2021</v>
      </c>
    </row>
    <row r="268" spans="2:16" ht="14.25" customHeight="1" x14ac:dyDescent="0.45">
      <c r="B268" s="5" t="s">
        <v>34</v>
      </c>
      <c r="C268" s="5">
        <v>1189833</v>
      </c>
      <c r="D268" s="6">
        <v>44325</v>
      </c>
      <c r="E268" s="5" t="s">
        <v>31</v>
      </c>
      <c r="F268" s="5" t="s">
        <v>32</v>
      </c>
      <c r="G268" s="5" t="s">
        <v>35</v>
      </c>
      <c r="H268" s="7" t="s">
        <v>20</v>
      </c>
      <c r="I268" s="8">
        <v>50</v>
      </c>
      <c r="J268" s="9">
        <v>700</v>
      </c>
      <c r="K268" s="10">
        <v>350000</v>
      </c>
      <c r="L268" s="10">
        <v>140000</v>
      </c>
      <c r="M268" s="11">
        <v>0.4</v>
      </c>
      <c r="N268" s="5" t="s">
        <v>24</v>
      </c>
      <c r="O268" s="1" t="str">
        <f t="shared" si="8"/>
        <v>May</v>
      </c>
      <c r="P268" s="1">
        <f t="shared" si="9"/>
        <v>2021</v>
      </c>
    </row>
    <row r="269" spans="2:16" ht="14.25" customHeight="1" x14ac:dyDescent="0.45">
      <c r="B269" s="5" t="s">
        <v>34</v>
      </c>
      <c r="C269" s="5">
        <v>1189833</v>
      </c>
      <c r="D269" s="6">
        <v>44326</v>
      </c>
      <c r="E269" s="5" t="s">
        <v>31</v>
      </c>
      <c r="F269" s="5" t="s">
        <v>32</v>
      </c>
      <c r="G269" s="5" t="s">
        <v>35</v>
      </c>
      <c r="H269" s="7" t="s">
        <v>21</v>
      </c>
      <c r="I269" s="8">
        <v>50</v>
      </c>
      <c r="J269" s="9">
        <v>650</v>
      </c>
      <c r="K269" s="10">
        <v>325000</v>
      </c>
      <c r="L269" s="10">
        <v>113750</v>
      </c>
      <c r="M269" s="11">
        <v>0.35</v>
      </c>
      <c r="N269" s="5" t="s">
        <v>24</v>
      </c>
      <c r="O269" s="1" t="str">
        <f t="shared" si="8"/>
        <v>May</v>
      </c>
      <c r="P269" s="1">
        <f t="shared" si="9"/>
        <v>2021</v>
      </c>
    </row>
    <row r="270" spans="2:16" ht="14.25" customHeight="1" x14ac:dyDescent="0.4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c r="O270" s="1" t="str">
        <f t="shared" si="8"/>
        <v>May</v>
      </c>
      <c r="P270" s="1">
        <f t="shared" si="9"/>
        <v>2021</v>
      </c>
    </row>
    <row r="271" spans="2:16" ht="14.25" customHeight="1" x14ac:dyDescent="0.45">
      <c r="B271" s="5" t="s">
        <v>34</v>
      </c>
      <c r="C271" s="5">
        <v>1189833</v>
      </c>
      <c r="D271" s="6">
        <v>44328</v>
      </c>
      <c r="E271" s="5" t="s">
        <v>31</v>
      </c>
      <c r="F271" s="5" t="s">
        <v>32</v>
      </c>
      <c r="G271" s="5" t="s">
        <v>35</v>
      </c>
      <c r="H271" s="7" t="s">
        <v>23</v>
      </c>
      <c r="I271" s="8">
        <v>65</v>
      </c>
      <c r="J271" s="9">
        <v>700</v>
      </c>
      <c r="K271" s="10">
        <v>455000</v>
      </c>
      <c r="L271" s="10">
        <v>91000</v>
      </c>
      <c r="M271" s="11">
        <v>0.2</v>
      </c>
      <c r="N271" s="5" t="s">
        <v>24</v>
      </c>
      <c r="O271" s="1" t="str">
        <f t="shared" si="8"/>
        <v>May</v>
      </c>
      <c r="P271" s="1">
        <f t="shared" si="9"/>
        <v>2021</v>
      </c>
    </row>
    <row r="272" spans="2:16" ht="14.25" customHeight="1" x14ac:dyDescent="0.45">
      <c r="B272" s="5" t="s">
        <v>34</v>
      </c>
      <c r="C272" s="5">
        <v>1189833</v>
      </c>
      <c r="D272" s="6">
        <v>44329</v>
      </c>
      <c r="E272" s="5" t="s">
        <v>31</v>
      </c>
      <c r="F272" s="5" t="s">
        <v>32</v>
      </c>
      <c r="G272" s="5" t="s">
        <v>35</v>
      </c>
      <c r="H272" s="7" t="s">
        <v>17</v>
      </c>
      <c r="I272" s="8">
        <v>50</v>
      </c>
      <c r="J272" s="9">
        <v>800</v>
      </c>
      <c r="K272" s="10">
        <v>400000</v>
      </c>
      <c r="L272" s="10">
        <v>160000</v>
      </c>
      <c r="M272" s="11">
        <v>0.4</v>
      </c>
      <c r="N272" s="5" t="s">
        <v>24</v>
      </c>
      <c r="O272" s="1" t="str">
        <f t="shared" si="8"/>
        <v>May</v>
      </c>
      <c r="P272" s="1">
        <f t="shared" si="9"/>
        <v>2021</v>
      </c>
    </row>
    <row r="273" spans="2:16" ht="14.25" customHeight="1" x14ac:dyDescent="0.4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c r="O273" s="1" t="str">
        <f t="shared" si="8"/>
        <v>May</v>
      </c>
      <c r="P273" s="1">
        <f t="shared" si="9"/>
        <v>2021</v>
      </c>
    </row>
    <row r="274" spans="2:16" ht="14.25" customHeight="1" x14ac:dyDescent="0.45">
      <c r="B274" s="5" t="s">
        <v>34</v>
      </c>
      <c r="C274" s="5">
        <v>1189833</v>
      </c>
      <c r="D274" s="6">
        <v>44331</v>
      </c>
      <c r="E274" s="5" t="s">
        <v>31</v>
      </c>
      <c r="F274" s="5" t="s">
        <v>32</v>
      </c>
      <c r="G274" s="5" t="s">
        <v>35</v>
      </c>
      <c r="H274" s="7" t="s">
        <v>20</v>
      </c>
      <c r="I274" s="8">
        <v>50</v>
      </c>
      <c r="J274" s="9">
        <v>650</v>
      </c>
      <c r="K274" s="10">
        <v>325000</v>
      </c>
      <c r="L274" s="10">
        <v>130000</v>
      </c>
      <c r="M274" s="11">
        <v>0.4</v>
      </c>
      <c r="N274" s="5" t="s">
        <v>24</v>
      </c>
      <c r="O274" s="1" t="str">
        <f t="shared" si="8"/>
        <v>May</v>
      </c>
      <c r="P274" s="1">
        <f t="shared" si="9"/>
        <v>2021</v>
      </c>
    </row>
    <row r="275" spans="2:16" ht="14.25" customHeight="1" x14ac:dyDescent="0.45">
      <c r="B275" s="5" t="s">
        <v>34</v>
      </c>
      <c r="C275" s="5">
        <v>1189833</v>
      </c>
      <c r="D275" s="6">
        <v>44332</v>
      </c>
      <c r="E275" s="5" t="s">
        <v>31</v>
      </c>
      <c r="F275" s="5" t="s">
        <v>32</v>
      </c>
      <c r="G275" s="5" t="s">
        <v>35</v>
      </c>
      <c r="H275" s="7" t="s">
        <v>21</v>
      </c>
      <c r="I275" s="8">
        <v>50</v>
      </c>
      <c r="J275" s="9">
        <v>625</v>
      </c>
      <c r="K275" s="10">
        <v>312500</v>
      </c>
      <c r="L275" s="10">
        <v>109375</v>
      </c>
      <c r="M275" s="11">
        <v>0.35</v>
      </c>
      <c r="N275" s="5" t="s">
        <v>24</v>
      </c>
      <c r="O275" s="1" t="str">
        <f t="shared" si="8"/>
        <v>May</v>
      </c>
      <c r="P275" s="1">
        <f t="shared" si="9"/>
        <v>2021</v>
      </c>
    </row>
    <row r="276" spans="2:16" ht="14.25" customHeight="1" x14ac:dyDescent="0.4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c r="O276" s="1" t="str">
        <f t="shared" si="8"/>
        <v>May</v>
      </c>
      <c r="P276" s="1">
        <f t="shared" si="9"/>
        <v>2021</v>
      </c>
    </row>
    <row r="277" spans="2:16" ht="14.25" customHeight="1" x14ac:dyDescent="0.45">
      <c r="B277" s="5" t="s">
        <v>34</v>
      </c>
      <c r="C277" s="5">
        <v>1189833</v>
      </c>
      <c r="D277" s="6">
        <v>44334</v>
      </c>
      <c r="E277" s="5" t="s">
        <v>31</v>
      </c>
      <c r="F277" s="5" t="s">
        <v>32</v>
      </c>
      <c r="G277" s="5" t="s">
        <v>35</v>
      </c>
      <c r="H277" s="7" t="s">
        <v>23</v>
      </c>
      <c r="I277" s="8">
        <v>65</v>
      </c>
      <c r="J277" s="9">
        <v>650</v>
      </c>
      <c r="K277" s="10">
        <v>422500</v>
      </c>
      <c r="L277" s="10">
        <v>84500</v>
      </c>
      <c r="M277" s="11">
        <v>0.2</v>
      </c>
      <c r="N277" s="5" t="s">
        <v>24</v>
      </c>
      <c r="O277" s="1" t="str">
        <f t="shared" si="8"/>
        <v>May</v>
      </c>
      <c r="P277" s="1">
        <f t="shared" si="9"/>
        <v>2021</v>
      </c>
    </row>
    <row r="278" spans="2:16" ht="14.25" customHeight="1" x14ac:dyDescent="0.45">
      <c r="B278" s="5" t="s">
        <v>34</v>
      </c>
      <c r="C278" s="5">
        <v>1189833</v>
      </c>
      <c r="D278" s="6">
        <v>44335</v>
      </c>
      <c r="E278" s="5" t="s">
        <v>31</v>
      </c>
      <c r="F278" s="5" t="s">
        <v>32</v>
      </c>
      <c r="G278" s="5" t="s">
        <v>35</v>
      </c>
      <c r="H278" s="7" t="s">
        <v>17</v>
      </c>
      <c r="I278" s="8">
        <v>50</v>
      </c>
      <c r="J278" s="9">
        <v>825</v>
      </c>
      <c r="K278" s="10">
        <v>412500</v>
      </c>
      <c r="L278" s="10">
        <v>165000</v>
      </c>
      <c r="M278" s="11">
        <v>0.4</v>
      </c>
      <c r="N278" s="5" t="s">
        <v>24</v>
      </c>
      <c r="O278" s="1" t="str">
        <f t="shared" si="8"/>
        <v>May</v>
      </c>
      <c r="P278" s="1">
        <f t="shared" si="9"/>
        <v>2021</v>
      </c>
    </row>
    <row r="279" spans="2:16" ht="14.25" customHeight="1" x14ac:dyDescent="0.4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c r="O279" s="1" t="str">
        <f t="shared" si="8"/>
        <v>May</v>
      </c>
      <c r="P279" s="1">
        <f t="shared" si="9"/>
        <v>2021</v>
      </c>
    </row>
    <row r="280" spans="2:16" ht="14.25" customHeight="1" x14ac:dyDescent="0.45">
      <c r="B280" s="5" t="s">
        <v>34</v>
      </c>
      <c r="C280" s="5">
        <v>1189833</v>
      </c>
      <c r="D280" s="6">
        <v>44337</v>
      </c>
      <c r="E280" s="5" t="s">
        <v>31</v>
      </c>
      <c r="F280" s="5" t="s">
        <v>32</v>
      </c>
      <c r="G280" s="5" t="s">
        <v>35</v>
      </c>
      <c r="H280" s="7" t="s">
        <v>20</v>
      </c>
      <c r="I280" s="8">
        <v>50</v>
      </c>
      <c r="J280" s="9">
        <v>675</v>
      </c>
      <c r="K280" s="10">
        <v>337500</v>
      </c>
      <c r="L280" s="10">
        <v>135000</v>
      </c>
      <c r="M280" s="11">
        <v>0.4</v>
      </c>
      <c r="N280" s="5" t="s">
        <v>24</v>
      </c>
      <c r="O280" s="1" t="str">
        <f t="shared" si="8"/>
        <v>May</v>
      </c>
      <c r="P280" s="1">
        <f t="shared" si="9"/>
        <v>2021</v>
      </c>
    </row>
    <row r="281" spans="2:16" ht="14.25" customHeight="1" x14ac:dyDescent="0.45">
      <c r="B281" s="5" t="s">
        <v>34</v>
      </c>
      <c r="C281" s="5">
        <v>1189833</v>
      </c>
      <c r="D281" s="6">
        <v>44338</v>
      </c>
      <c r="E281" s="5" t="s">
        <v>31</v>
      </c>
      <c r="F281" s="5" t="s">
        <v>32</v>
      </c>
      <c r="G281" s="5" t="s">
        <v>35</v>
      </c>
      <c r="H281" s="7" t="s">
        <v>21</v>
      </c>
      <c r="I281" s="8">
        <v>50</v>
      </c>
      <c r="J281" s="9">
        <v>650</v>
      </c>
      <c r="K281" s="10">
        <v>325000</v>
      </c>
      <c r="L281" s="10">
        <v>113750</v>
      </c>
      <c r="M281" s="11">
        <v>0.35</v>
      </c>
      <c r="N281" s="5" t="s">
        <v>24</v>
      </c>
      <c r="O281" s="1" t="str">
        <f t="shared" si="8"/>
        <v>May</v>
      </c>
      <c r="P281" s="1">
        <f t="shared" si="9"/>
        <v>2021</v>
      </c>
    </row>
    <row r="282" spans="2:16" ht="14.25" customHeight="1" x14ac:dyDescent="0.4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c r="O282" s="1" t="str">
        <f t="shared" si="8"/>
        <v>May</v>
      </c>
      <c r="P282" s="1">
        <f t="shared" si="9"/>
        <v>2021</v>
      </c>
    </row>
    <row r="283" spans="2:16" ht="14.25" customHeight="1" x14ac:dyDescent="0.45">
      <c r="B283" s="5" t="s">
        <v>34</v>
      </c>
      <c r="C283" s="5">
        <v>1189833</v>
      </c>
      <c r="D283" s="6">
        <v>44340</v>
      </c>
      <c r="E283" s="5" t="s">
        <v>31</v>
      </c>
      <c r="F283" s="5" t="s">
        <v>32</v>
      </c>
      <c r="G283" s="5" t="s">
        <v>35</v>
      </c>
      <c r="H283" s="7" t="s">
        <v>23</v>
      </c>
      <c r="I283" s="8">
        <v>65</v>
      </c>
      <c r="J283" s="9">
        <v>700</v>
      </c>
      <c r="K283" s="10">
        <v>455000</v>
      </c>
      <c r="L283" s="10">
        <v>91000</v>
      </c>
      <c r="M283" s="11">
        <v>0.2</v>
      </c>
      <c r="N283" s="5" t="s">
        <v>24</v>
      </c>
      <c r="O283" s="1" t="str">
        <f t="shared" si="8"/>
        <v>May</v>
      </c>
      <c r="P283" s="1">
        <f t="shared" si="9"/>
        <v>2021</v>
      </c>
    </row>
    <row r="284" spans="2:16" ht="14.25" customHeight="1" x14ac:dyDescent="0.45">
      <c r="B284" s="5" t="s">
        <v>34</v>
      </c>
      <c r="C284" s="5">
        <v>1189833</v>
      </c>
      <c r="D284" s="6">
        <v>44341</v>
      </c>
      <c r="E284" s="5" t="s">
        <v>31</v>
      </c>
      <c r="F284" s="5" t="s">
        <v>32</v>
      </c>
      <c r="G284" s="5" t="s">
        <v>35</v>
      </c>
      <c r="H284" s="7" t="s">
        <v>17</v>
      </c>
      <c r="I284" s="8">
        <v>50</v>
      </c>
      <c r="J284" s="9">
        <v>900</v>
      </c>
      <c r="K284" s="10">
        <v>450000</v>
      </c>
      <c r="L284" s="10">
        <v>180000</v>
      </c>
      <c r="M284" s="11">
        <v>0.4</v>
      </c>
      <c r="N284" s="5" t="s">
        <v>24</v>
      </c>
      <c r="O284" s="1" t="str">
        <f t="shared" si="8"/>
        <v>May</v>
      </c>
      <c r="P284" s="1">
        <f t="shared" si="9"/>
        <v>2021</v>
      </c>
    </row>
    <row r="285" spans="2:16" ht="14.25" customHeight="1" x14ac:dyDescent="0.4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c r="O285" s="1" t="str">
        <f t="shared" si="8"/>
        <v>May</v>
      </c>
      <c r="P285" s="1">
        <f t="shared" si="9"/>
        <v>2021</v>
      </c>
    </row>
    <row r="286" spans="2:16" ht="14.25" customHeight="1" x14ac:dyDescent="0.45">
      <c r="B286" s="5" t="s">
        <v>34</v>
      </c>
      <c r="C286" s="5">
        <v>1189833</v>
      </c>
      <c r="D286" s="6">
        <v>44343</v>
      </c>
      <c r="E286" s="5" t="s">
        <v>31</v>
      </c>
      <c r="F286" s="5" t="s">
        <v>32</v>
      </c>
      <c r="G286" s="5" t="s">
        <v>35</v>
      </c>
      <c r="H286" s="7" t="s">
        <v>20</v>
      </c>
      <c r="I286" s="8">
        <v>50</v>
      </c>
      <c r="J286" s="9">
        <v>700</v>
      </c>
      <c r="K286" s="10">
        <v>350000</v>
      </c>
      <c r="L286" s="10">
        <v>140000</v>
      </c>
      <c r="M286" s="11">
        <v>0.4</v>
      </c>
      <c r="N286" s="5" t="s">
        <v>24</v>
      </c>
      <c r="O286" s="1" t="str">
        <f t="shared" si="8"/>
        <v>May</v>
      </c>
      <c r="P286" s="1">
        <f t="shared" si="9"/>
        <v>2021</v>
      </c>
    </row>
    <row r="287" spans="2:16" ht="14.25" customHeight="1" x14ac:dyDescent="0.4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c r="O287" s="1" t="str">
        <f t="shared" si="8"/>
        <v>May</v>
      </c>
      <c r="P287" s="1">
        <f t="shared" si="9"/>
        <v>2021</v>
      </c>
    </row>
    <row r="288" spans="2:16" ht="14.25" customHeight="1" x14ac:dyDescent="0.4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c r="O288" s="1" t="str">
        <f t="shared" si="8"/>
        <v>May</v>
      </c>
      <c r="P288" s="1">
        <f t="shared" si="9"/>
        <v>2021</v>
      </c>
    </row>
    <row r="289" spans="2:16" ht="14.25" customHeight="1" x14ac:dyDescent="0.45">
      <c r="B289" s="5" t="s">
        <v>34</v>
      </c>
      <c r="C289" s="5">
        <v>1189833</v>
      </c>
      <c r="D289" s="6">
        <v>44346</v>
      </c>
      <c r="E289" s="5" t="s">
        <v>31</v>
      </c>
      <c r="F289" s="5" t="s">
        <v>32</v>
      </c>
      <c r="G289" s="5" t="s">
        <v>35</v>
      </c>
      <c r="H289" s="7" t="s">
        <v>23</v>
      </c>
      <c r="I289" s="8">
        <v>65</v>
      </c>
      <c r="J289" s="9">
        <v>725</v>
      </c>
      <c r="K289" s="10">
        <v>471250</v>
      </c>
      <c r="L289" s="10">
        <v>94250</v>
      </c>
      <c r="M289" s="11">
        <v>0.2</v>
      </c>
      <c r="N289" s="5" t="s">
        <v>24</v>
      </c>
      <c r="O289" s="1" t="str">
        <f t="shared" si="8"/>
        <v>May</v>
      </c>
      <c r="P289" s="1">
        <f t="shared" si="9"/>
        <v>2021</v>
      </c>
    </row>
    <row r="290" spans="2:16" ht="14.25" customHeight="1" x14ac:dyDescent="0.45">
      <c r="B290" s="5" t="s">
        <v>14</v>
      </c>
      <c r="C290" s="5">
        <v>1185732</v>
      </c>
      <c r="D290" s="6">
        <v>44347</v>
      </c>
      <c r="E290" s="5" t="s">
        <v>31</v>
      </c>
      <c r="F290" s="5" t="s">
        <v>32</v>
      </c>
      <c r="G290" s="5" t="s">
        <v>35</v>
      </c>
      <c r="H290" s="7" t="s">
        <v>17</v>
      </c>
      <c r="I290" s="8">
        <v>45</v>
      </c>
      <c r="J290" s="9">
        <v>475</v>
      </c>
      <c r="K290" s="10">
        <v>213750</v>
      </c>
      <c r="L290" s="10">
        <v>85500</v>
      </c>
      <c r="M290" s="11">
        <v>0.4</v>
      </c>
      <c r="N290" s="5" t="s">
        <v>24</v>
      </c>
      <c r="O290" s="1" t="str">
        <f t="shared" si="8"/>
        <v>May</v>
      </c>
      <c r="P290" s="1">
        <f t="shared" si="9"/>
        <v>2021</v>
      </c>
    </row>
    <row r="291" spans="2:16" ht="14.25" customHeight="1" x14ac:dyDescent="0.45">
      <c r="B291" s="5" t="s">
        <v>14</v>
      </c>
      <c r="C291" s="5">
        <v>1185732</v>
      </c>
      <c r="D291" s="6">
        <v>44348</v>
      </c>
      <c r="E291" s="5" t="s">
        <v>31</v>
      </c>
      <c r="F291" s="5" t="s">
        <v>32</v>
      </c>
      <c r="G291" s="5" t="s">
        <v>35</v>
      </c>
      <c r="H291" s="7" t="s">
        <v>19</v>
      </c>
      <c r="I291" s="8">
        <v>45</v>
      </c>
      <c r="J291" s="9">
        <v>275</v>
      </c>
      <c r="K291" s="10">
        <v>123750</v>
      </c>
      <c r="L291" s="10">
        <v>43312.5</v>
      </c>
      <c r="M291" s="11">
        <v>0.35</v>
      </c>
      <c r="N291" s="5" t="s">
        <v>24</v>
      </c>
      <c r="O291" s="1" t="str">
        <f t="shared" si="8"/>
        <v>Jun</v>
      </c>
      <c r="P291" s="1">
        <f t="shared" si="9"/>
        <v>2021</v>
      </c>
    </row>
    <row r="292" spans="2:16" ht="14.25" customHeight="1" x14ac:dyDescent="0.45">
      <c r="B292" s="5" t="s">
        <v>14</v>
      </c>
      <c r="C292" s="5">
        <v>1185732</v>
      </c>
      <c r="D292" s="6">
        <v>44349</v>
      </c>
      <c r="E292" s="5" t="s">
        <v>31</v>
      </c>
      <c r="F292" s="5" t="s">
        <v>32</v>
      </c>
      <c r="G292" s="5" t="s">
        <v>35</v>
      </c>
      <c r="H292" s="7" t="s">
        <v>20</v>
      </c>
      <c r="I292" s="8">
        <v>35</v>
      </c>
      <c r="J292" s="9">
        <v>275</v>
      </c>
      <c r="K292" s="10">
        <v>96250</v>
      </c>
      <c r="L292" s="10">
        <v>33687.5</v>
      </c>
      <c r="M292" s="11">
        <v>0.35</v>
      </c>
      <c r="N292" s="5" t="s">
        <v>24</v>
      </c>
      <c r="O292" s="1" t="str">
        <f t="shared" si="8"/>
        <v>Jun</v>
      </c>
      <c r="P292" s="1">
        <f t="shared" si="9"/>
        <v>2021</v>
      </c>
    </row>
    <row r="293" spans="2:16" ht="14.25" customHeight="1" x14ac:dyDescent="0.45">
      <c r="B293" s="5" t="s">
        <v>14</v>
      </c>
      <c r="C293" s="5">
        <v>1185732</v>
      </c>
      <c r="D293" s="6">
        <v>44350</v>
      </c>
      <c r="E293" s="5" t="s">
        <v>31</v>
      </c>
      <c r="F293" s="5" t="s">
        <v>32</v>
      </c>
      <c r="G293" s="5" t="s">
        <v>35</v>
      </c>
      <c r="H293" s="7" t="s">
        <v>21</v>
      </c>
      <c r="I293" s="8">
        <v>40</v>
      </c>
      <c r="J293" s="9">
        <v>125</v>
      </c>
      <c r="K293" s="10">
        <v>50000</v>
      </c>
      <c r="L293" s="10">
        <v>20000</v>
      </c>
      <c r="M293" s="11">
        <v>0.4</v>
      </c>
      <c r="N293" s="5" t="s">
        <v>24</v>
      </c>
      <c r="O293" s="1" t="str">
        <f t="shared" si="8"/>
        <v>Jun</v>
      </c>
      <c r="P293" s="1">
        <f t="shared" si="9"/>
        <v>2021</v>
      </c>
    </row>
    <row r="294" spans="2:16" ht="14.25" customHeight="1" x14ac:dyDescent="0.4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c r="O294" s="1" t="str">
        <f t="shared" si="8"/>
        <v>Jun</v>
      </c>
      <c r="P294" s="1">
        <f t="shared" si="9"/>
        <v>2021</v>
      </c>
    </row>
    <row r="295" spans="2:16" ht="14.25" customHeight="1" x14ac:dyDescent="0.45">
      <c r="B295" s="5" t="s">
        <v>14</v>
      </c>
      <c r="C295" s="5">
        <v>1185732</v>
      </c>
      <c r="D295" s="6">
        <v>44352</v>
      </c>
      <c r="E295" s="5" t="s">
        <v>36</v>
      </c>
      <c r="F295" s="5" t="s">
        <v>37</v>
      </c>
      <c r="G295" s="5" t="s">
        <v>38</v>
      </c>
      <c r="H295" s="7" t="s">
        <v>23</v>
      </c>
      <c r="I295" s="8">
        <v>45</v>
      </c>
      <c r="J295" s="9">
        <v>275</v>
      </c>
      <c r="K295" s="10">
        <v>123750</v>
      </c>
      <c r="L295" s="10">
        <v>61875</v>
      </c>
      <c r="M295" s="11">
        <v>0.5</v>
      </c>
      <c r="N295" s="5" t="s">
        <v>24</v>
      </c>
      <c r="O295" s="1" t="str">
        <f t="shared" si="8"/>
        <v>Jun</v>
      </c>
      <c r="P295" s="1">
        <f t="shared" si="9"/>
        <v>2021</v>
      </c>
    </row>
    <row r="296" spans="2:16" ht="14.25" customHeight="1" x14ac:dyDescent="0.45">
      <c r="B296" s="5" t="s">
        <v>14</v>
      </c>
      <c r="C296" s="5">
        <v>1185732</v>
      </c>
      <c r="D296" s="6">
        <v>44353</v>
      </c>
      <c r="E296" s="5" t="s">
        <v>36</v>
      </c>
      <c r="F296" s="5" t="s">
        <v>37</v>
      </c>
      <c r="G296" s="5" t="s">
        <v>38</v>
      </c>
      <c r="H296" s="7" t="s">
        <v>17</v>
      </c>
      <c r="I296" s="8">
        <v>45</v>
      </c>
      <c r="J296" s="9">
        <v>525</v>
      </c>
      <c r="K296" s="10">
        <v>236250</v>
      </c>
      <c r="L296" s="10">
        <v>94500</v>
      </c>
      <c r="M296" s="11">
        <v>0.4</v>
      </c>
      <c r="N296" s="5" t="s">
        <v>24</v>
      </c>
      <c r="O296" s="1" t="str">
        <f t="shared" si="8"/>
        <v>Jun</v>
      </c>
      <c r="P296" s="1">
        <f t="shared" si="9"/>
        <v>2021</v>
      </c>
    </row>
    <row r="297" spans="2:16" ht="14.25" customHeight="1" x14ac:dyDescent="0.45">
      <c r="B297" s="5" t="s">
        <v>14</v>
      </c>
      <c r="C297" s="5">
        <v>1185732</v>
      </c>
      <c r="D297" s="6">
        <v>44354</v>
      </c>
      <c r="E297" s="5" t="s">
        <v>36</v>
      </c>
      <c r="F297" s="5" t="s">
        <v>37</v>
      </c>
      <c r="G297" s="5" t="s">
        <v>38</v>
      </c>
      <c r="H297" s="7" t="s">
        <v>19</v>
      </c>
      <c r="I297" s="8">
        <v>45</v>
      </c>
      <c r="J297" s="9">
        <v>175</v>
      </c>
      <c r="K297" s="10">
        <v>78750</v>
      </c>
      <c r="L297" s="10">
        <v>27562.5</v>
      </c>
      <c r="M297" s="11">
        <v>0.35</v>
      </c>
      <c r="N297" s="5" t="s">
        <v>24</v>
      </c>
      <c r="O297" s="1" t="str">
        <f t="shared" si="8"/>
        <v>Jun</v>
      </c>
      <c r="P297" s="1">
        <f t="shared" si="9"/>
        <v>2021</v>
      </c>
    </row>
    <row r="298" spans="2:16" ht="14.25" customHeight="1" x14ac:dyDescent="0.45">
      <c r="B298" s="5" t="s">
        <v>14</v>
      </c>
      <c r="C298" s="5">
        <v>1185732</v>
      </c>
      <c r="D298" s="6">
        <v>44355</v>
      </c>
      <c r="E298" s="5" t="s">
        <v>36</v>
      </c>
      <c r="F298" s="5" t="s">
        <v>37</v>
      </c>
      <c r="G298" s="5" t="s">
        <v>38</v>
      </c>
      <c r="H298" s="7" t="s">
        <v>20</v>
      </c>
      <c r="I298" s="8">
        <v>35</v>
      </c>
      <c r="J298" s="9">
        <v>225</v>
      </c>
      <c r="K298" s="10">
        <v>78750</v>
      </c>
      <c r="L298" s="10">
        <v>27562.5</v>
      </c>
      <c r="M298" s="11">
        <v>0.35</v>
      </c>
      <c r="N298" s="5" t="s">
        <v>24</v>
      </c>
      <c r="O298" s="1" t="str">
        <f t="shared" si="8"/>
        <v>Jun</v>
      </c>
      <c r="P298" s="1">
        <f t="shared" si="9"/>
        <v>2021</v>
      </c>
    </row>
    <row r="299" spans="2:16" ht="14.25" customHeight="1" x14ac:dyDescent="0.45">
      <c r="B299" s="5" t="s">
        <v>14</v>
      </c>
      <c r="C299" s="5">
        <v>1185732</v>
      </c>
      <c r="D299" s="6">
        <v>44356</v>
      </c>
      <c r="E299" s="5" t="s">
        <v>36</v>
      </c>
      <c r="F299" s="5" t="s">
        <v>37</v>
      </c>
      <c r="G299" s="5" t="s">
        <v>38</v>
      </c>
      <c r="H299" s="7" t="s">
        <v>21</v>
      </c>
      <c r="I299" s="8">
        <v>40</v>
      </c>
      <c r="J299" s="9">
        <v>100</v>
      </c>
      <c r="K299" s="10">
        <v>40000</v>
      </c>
      <c r="L299" s="10">
        <v>16000</v>
      </c>
      <c r="M299" s="11">
        <v>0.4</v>
      </c>
      <c r="N299" s="5" t="s">
        <v>24</v>
      </c>
      <c r="O299" s="1" t="str">
        <f t="shared" si="8"/>
        <v>Jun</v>
      </c>
      <c r="P299" s="1">
        <f t="shared" si="9"/>
        <v>2021</v>
      </c>
    </row>
    <row r="300" spans="2:16" ht="14.25" customHeight="1" x14ac:dyDescent="0.4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c r="O300" s="1" t="str">
        <f t="shared" si="8"/>
        <v>Jun</v>
      </c>
      <c r="P300" s="1">
        <f t="shared" si="9"/>
        <v>2021</v>
      </c>
    </row>
    <row r="301" spans="2:16" ht="14.25" customHeight="1" x14ac:dyDescent="0.45">
      <c r="B301" s="5" t="s">
        <v>14</v>
      </c>
      <c r="C301" s="5">
        <v>1185732</v>
      </c>
      <c r="D301" s="6">
        <v>44358</v>
      </c>
      <c r="E301" s="5" t="s">
        <v>36</v>
      </c>
      <c r="F301" s="5" t="s">
        <v>37</v>
      </c>
      <c r="G301" s="5" t="s">
        <v>38</v>
      </c>
      <c r="H301" s="7" t="s">
        <v>23</v>
      </c>
      <c r="I301" s="8">
        <v>45</v>
      </c>
      <c r="J301" s="9">
        <v>275</v>
      </c>
      <c r="K301" s="10">
        <v>123750</v>
      </c>
      <c r="L301" s="10">
        <v>61875</v>
      </c>
      <c r="M301" s="11">
        <v>0.5</v>
      </c>
      <c r="N301" s="5" t="s">
        <v>24</v>
      </c>
      <c r="O301" s="1" t="str">
        <f t="shared" si="8"/>
        <v>Jun</v>
      </c>
      <c r="P301" s="1">
        <f t="shared" si="9"/>
        <v>2021</v>
      </c>
    </row>
    <row r="302" spans="2:16" ht="14.25" customHeight="1" x14ac:dyDescent="0.45">
      <c r="B302" s="5" t="s">
        <v>14</v>
      </c>
      <c r="C302" s="5">
        <v>1185732</v>
      </c>
      <c r="D302" s="6">
        <v>44359</v>
      </c>
      <c r="E302" s="5" t="s">
        <v>36</v>
      </c>
      <c r="F302" s="5" t="s">
        <v>37</v>
      </c>
      <c r="G302" s="5" t="s">
        <v>38</v>
      </c>
      <c r="H302" s="7" t="s">
        <v>17</v>
      </c>
      <c r="I302" s="8">
        <v>50</v>
      </c>
      <c r="J302" s="9">
        <v>495</v>
      </c>
      <c r="K302" s="10">
        <v>247500</v>
      </c>
      <c r="L302" s="10">
        <v>99000</v>
      </c>
      <c r="M302" s="11">
        <v>0.4</v>
      </c>
      <c r="N302" s="5" t="s">
        <v>24</v>
      </c>
      <c r="O302" s="1" t="str">
        <f t="shared" si="8"/>
        <v>Jun</v>
      </c>
      <c r="P302" s="1">
        <f t="shared" si="9"/>
        <v>2021</v>
      </c>
    </row>
    <row r="303" spans="2:16" ht="14.25" customHeight="1" x14ac:dyDescent="0.45">
      <c r="B303" s="5" t="s">
        <v>14</v>
      </c>
      <c r="C303" s="5">
        <v>1185732</v>
      </c>
      <c r="D303" s="6">
        <v>44360</v>
      </c>
      <c r="E303" s="5" t="s">
        <v>36</v>
      </c>
      <c r="F303" s="5" t="s">
        <v>37</v>
      </c>
      <c r="G303" s="5" t="s">
        <v>38</v>
      </c>
      <c r="H303" s="7" t="s">
        <v>19</v>
      </c>
      <c r="I303" s="8">
        <v>50</v>
      </c>
      <c r="J303" s="9">
        <v>200</v>
      </c>
      <c r="K303" s="10">
        <v>100000</v>
      </c>
      <c r="L303" s="10">
        <v>35000</v>
      </c>
      <c r="M303" s="11">
        <v>0.35</v>
      </c>
      <c r="N303" s="5" t="s">
        <v>24</v>
      </c>
      <c r="O303" s="1" t="str">
        <f t="shared" si="8"/>
        <v>Jun</v>
      </c>
      <c r="P303" s="1">
        <f t="shared" si="9"/>
        <v>2021</v>
      </c>
    </row>
    <row r="304" spans="2:16" ht="14.25" customHeight="1" x14ac:dyDescent="0.4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c r="O304" s="1" t="str">
        <f t="shared" si="8"/>
        <v>Jun</v>
      </c>
      <c r="P304" s="1">
        <f t="shared" si="9"/>
        <v>2021</v>
      </c>
    </row>
    <row r="305" spans="2:16" ht="14.25" customHeight="1" x14ac:dyDescent="0.45">
      <c r="B305" s="5" t="s">
        <v>14</v>
      </c>
      <c r="C305" s="5">
        <v>1185732</v>
      </c>
      <c r="D305" s="6">
        <v>44362</v>
      </c>
      <c r="E305" s="5" t="s">
        <v>36</v>
      </c>
      <c r="F305" s="5" t="s">
        <v>37</v>
      </c>
      <c r="G305" s="5" t="s">
        <v>38</v>
      </c>
      <c r="H305" s="7" t="s">
        <v>21</v>
      </c>
      <c r="I305" s="8">
        <v>45</v>
      </c>
      <c r="J305" s="9">
        <v>75</v>
      </c>
      <c r="K305" s="10">
        <v>33750</v>
      </c>
      <c r="L305" s="10">
        <v>13500</v>
      </c>
      <c r="M305" s="11">
        <v>0.4</v>
      </c>
      <c r="N305" s="5" t="s">
        <v>24</v>
      </c>
      <c r="O305" s="1" t="str">
        <f t="shared" si="8"/>
        <v>Jun</v>
      </c>
      <c r="P305" s="1">
        <f t="shared" si="9"/>
        <v>2021</v>
      </c>
    </row>
    <row r="306" spans="2:16" ht="14.25" customHeight="1" x14ac:dyDescent="0.45">
      <c r="B306" s="5" t="s">
        <v>14</v>
      </c>
      <c r="C306" s="5">
        <v>1185732</v>
      </c>
      <c r="D306" s="6">
        <v>44363</v>
      </c>
      <c r="E306" s="5" t="s">
        <v>36</v>
      </c>
      <c r="F306" s="5" t="s">
        <v>37</v>
      </c>
      <c r="G306" s="5" t="s">
        <v>38</v>
      </c>
      <c r="H306" s="7" t="s">
        <v>22</v>
      </c>
      <c r="I306" s="8">
        <v>60</v>
      </c>
      <c r="J306" s="9">
        <v>125</v>
      </c>
      <c r="K306" s="10">
        <v>75000</v>
      </c>
      <c r="L306" s="10">
        <v>26250</v>
      </c>
      <c r="M306" s="11">
        <v>0.35</v>
      </c>
      <c r="N306" s="5" t="s">
        <v>24</v>
      </c>
      <c r="O306" s="1" t="str">
        <f t="shared" si="8"/>
        <v>Jun</v>
      </c>
      <c r="P306" s="1">
        <f t="shared" si="9"/>
        <v>2021</v>
      </c>
    </row>
    <row r="307" spans="2:16" ht="14.25" customHeight="1" x14ac:dyDescent="0.45">
      <c r="B307" s="5" t="s">
        <v>14</v>
      </c>
      <c r="C307" s="5">
        <v>1185732</v>
      </c>
      <c r="D307" s="6">
        <v>44364</v>
      </c>
      <c r="E307" s="5" t="s">
        <v>36</v>
      </c>
      <c r="F307" s="5" t="s">
        <v>37</v>
      </c>
      <c r="G307" s="5" t="s">
        <v>38</v>
      </c>
      <c r="H307" s="7" t="s">
        <v>23</v>
      </c>
      <c r="I307" s="8">
        <v>50</v>
      </c>
      <c r="J307" s="9">
        <v>225</v>
      </c>
      <c r="K307" s="10">
        <v>112500</v>
      </c>
      <c r="L307" s="10">
        <v>56250</v>
      </c>
      <c r="M307" s="11">
        <v>0.5</v>
      </c>
      <c r="N307" s="5" t="s">
        <v>24</v>
      </c>
      <c r="O307" s="1" t="str">
        <f t="shared" si="8"/>
        <v>Jun</v>
      </c>
      <c r="P307" s="1">
        <f t="shared" si="9"/>
        <v>2021</v>
      </c>
    </row>
    <row r="308" spans="2:16" ht="14.25" customHeight="1" x14ac:dyDescent="0.45">
      <c r="B308" s="5" t="s">
        <v>14</v>
      </c>
      <c r="C308" s="5">
        <v>1185732</v>
      </c>
      <c r="D308" s="6">
        <v>44365</v>
      </c>
      <c r="E308" s="5" t="s">
        <v>36</v>
      </c>
      <c r="F308" s="5" t="s">
        <v>37</v>
      </c>
      <c r="G308" s="5" t="s">
        <v>38</v>
      </c>
      <c r="H308" s="7" t="s">
        <v>17</v>
      </c>
      <c r="I308" s="8">
        <v>50</v>
      </c>
      <c r="J308" s="9">
        <v>450</v>
      </c>
      <c r="K308" s="10">
        <v>225000</v>
      </c>
      <c r="L308" s="10">
        <v>90000</v>
      </c>
      <c r="M308" s="11">
        <v>0.4</v>
      </c>
      <c r="N308" s="5" t="s">
        <v>24</v>
      </c>
      <c r="O308" s="1" t="str">
        <f t="shared" si="8"/>
        <v>Jun</v>
      </c>
      <c r="P308" s="1">
        <f t="shared" si="9"/>
        <v>2021</v>
      </c>
    </row>
    <row r="309" spans="2:16" ht="14.25" customHeight="1" x14ac:dyDescent="0.45">
      <c r="B309" s="5" t="s">
        <v>14</v>
      </c>
      <c r="C309" s="5">
        <v>1185732</v>
      </c>
      <c r="D309" s="6">
        <v>44366</v>
      </c>
      <c r="E309" s="5" t="s">
        <v>36</v>
      </c>
      <c r="F309" s="5" t="s">
        <v>37</v>
      </c>
      <c r="G309" s="5" t="s">
        <v>38</v>
      </c>
      <c r="H309" s="7" t="s">
        <v>19</v>
      </c>
      <c r="I309" s="8">
        <v>50</v>
      </c>
      <c r="J309" s="9">
        <v>150</v>
      </c>
      <c r="K309" s="10">
        <v>75000</v>
      </c>
      <c r="L309" s="10">
        <v>26250</v>
      </c>
      <c r="M309" s="11">
        <v>0.35</v>
      </c>
      <c r="N309" s="5" t="s">
        <v>24</v>
      </c>
      <c r="O309" s="1" t="str">
        <f t="shared" si="8"/>
        <v>Jun</v>
      </c>
      <c r="P309" s="1">
        <f t="shared" si="9"/>
        <v>2021</v>
      </c>
    </row>
    <row r="310" spans="2:16" ht="14.25" customHeight="1" x14ac:dyDescent="0.45">
      <c r="B310" s="5" t="s">
        <v>14</v>
      </c>
      <c r="C310" s="5">
        <v>1185732</v>
      </c>
      <c r="D310" s="6">
        <v>44367</v>
      </c>
      <c r="E310" s="5" t="s">
        <v>36</v>
      </c>
      <c r="F310" s="5" t="s">
        <v>37</v>
      </c>
      <c r="G310" s="5" t="s">
        <v>38</v>
      </c>
      <c r="H310" s="7" t="s">
        <v>20</v>
      </c>
      <c r="I310" s="8">
        <v>40</v>
      </c>
      <c r="J310" s="9">
        <v>150</v>
      </c>
      <c r="K310" s="10">
        <v>60000</v>
      </c>
      <c r="L310" s="10">
        <v>21000</v>
      </c>
      <c r="M310" s="11">
        <v>0.35</v>
      </c>
      <c r="N310" s="5" t="s">
        <v>24</v>
      </c>
      <c r="O310" s="1" t="str">
        <f t="shared" si="8"/>
        <v>Jun</v>
      </c>
      <c r="P310" s="1">
        <f t="shared" si="9"/>
        <v>2021</v>
      </c>
    </row>
    <row r="311" spans="2:16" ht="14.25" customHeight="1" x14ac:dyDescent="0.45">
      <c r="B311" s="5" t="s">
        <v>14</v>
      </c>
      <c r="C311" s="5">
        <v>1185732</v>
      </c>
      <c r="D311" s="6">
        <v>44368</v>
      </c>
      <c r="E311" s="5" t="s">
        <v>36</v>
      </c>
      <c r="F311" s="5" t="s">
        <v>37</v>
      </c>
      <c r="G311" s="5" t="s">
        <v>38</v>
      </c>
      <c r="H311" s="7" t="s">
        <v>21</v>
      </c>
      <c r="I311" s="8">
        <v>45</v>
      </c>
      <c r="J311" s="9">
        <v>75</v>
      </c>
      <c r="K311" s="10">
        <v>33750</v>
      </c>
      <c r="L311" s="10">
        <v>13500</v>
      </c>
      <c r="M311" s="11">
        <v>0.4</v>
      </c>
      <c r="N311" s="5" t="s">
        <v>24</v>
      </c>
      <c r="O311" s="1" t="str">
        <f t="shared" si="8"/>
        <v>Jun</v>
      </c>
      <c r="P311" s="1">
        <f t="shared" si="9"/>
        <v>2021</v>
      </c>
    </row>
    <row r="312" spans="2:16" ht="14.25" customHeight="1" x14ac:dyDescent="0.45">
      <c r="B312" s="5" t="s">
        <v>14</v>
      </c>
      <c r="C312" s="5">
        <v>1185732</v>
      </c>
      <c r="D312" s="6">
        <v>44369</v>
      </c>
      <c r="E312" s="5" t="s">
        <v>36</v>
      </c>
      <c r="F312" s="5" t="s">
        <v>37</v>
      </c>
      <c r="G312" s="5" t="s">
        <v>38</v>
      </c>
      <c r="H312" s="7" t="s">
        <v>22</v>
      </c>
      <c r="I312" s="8">
        <v>60</v>
      </c>
      <c r="J312" s="9">
        <v>100</v>
      </c>
      <c r="K312" s="10">
        <v>60000</v>
      </c>
      <c r="L312" s="10">
        <v>21000</v>
      </c>
      <c r="M312" s="11">
        <v>0.35</v>
      </c>
      <c r="N312" s="5" t="s">
        <v>24</v>
      </c>
      <c r="O312" s="1" t="str">
        <f t="shared" si="8"/>
        <v>Jun</v>
      </c>
      <c r="P312" s="1">
        <f t="shared" si="9"/>
        <v>2021</v>
      </c>
    </row>
    <row r="313" spans="2:16" ht="14.25" customHeight="1" x14ac:dyDescent="0.45">
      <c r="B313" s="5" t="s">
        <v>14</v>
      </c>
      <c r="C313" s="5">
        <v>1185732</v>
      </c>
      <c r="D313" s="6">
        <v>44370</v>
      </c>
      <c r="E313" s="5" t="s">
        <v>36</v>
      </c>
      <c r="F313" s="5" t="s">
        <v>37</v>
      </c>
      <c r="G313" s="5" t="s">
        <v>38</v>
      </c>
      <c r="H313" s="7" t="s">
        <v>23</v>
      </c>
      <c r="I313" s="8">
        <v>50</v>
      </c>
      <c r="J313" s="9">
        <v>225</v>
      </c>
      <c r="K313" s="10">
        <v>112500</v>
      </c>
      <c r="L313" s="10">
        <v>56250</v>
      </c>
      <c r="M313" s="11">
        <v>0.5</v>
      </c>
      <c r="N313" s="5" t="s">
        <v>24</v>
      </c>
      <c r="O313" s="1" t="str">
        <f t="shared" si="8"/>
        <v>Jun</v>
      </c>
      <c r="P313" s="1">
        <f t="shared" si="9"/>
        <v>2021</v>
      </c>
    </row>
    <row r="314" spans="2:16" ht="14.25" customHeight="1" x14ac:dyDescent="0.45">
      <c r="B314" s="5" t="s">
        <v>14</v>
      </c>
      <c r="C314" s="5">
        <v>1185732</v>
      </c>
      <c r="D314" s="6">
        <v>44371</v>
      </c>
      <c r="E314" s="5" t="s">
        <v>36</v>
      </c>
      <c r="F314" s="5" t="s">
        <v>37</v>
      </c>
      <c r="G314" s="5" t="s">
        <v>38</v>
      </c>
      <c r="H314" s="7" t="s">
        <v>17</v>
      </c>
      <c r="I314" s="8">
        <v>60</v>
      </c>
      <c r="J314" s="9">
        <v>495</v>
      </c>
      <c r="K314" s="10">
        <v>297000</v>
      </c>
      <c r="L314" s="10">
        <v>118800</v>
      </c>
      <c r="M314" s="11">
        <v>0.4</v>
      </c>
      <c r="N314" s="5" t="s">
        <v>24</v>
      </c>
      <c r="O314" s="1" t="str">
        <f t="shared" si="8"/>
        <v>Jun</v>
      </c>
      <c r="P314" s="1">
        <f t="shared" si="9"/>
        <v>2021</v>
      </c>
    </row>
    <row r="315" spans="2:16" ht="14.25" customHeight="1" x14ac:dyDescent="0.4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c r="O315" s="1" t="str">
        <f t="shared" si="8"/>
        <v>Jun</v>
      </c>
      <c r="P315" s="1">
        <f t="shared" si="9"/>
        <v>2021</v>
      </c>
    </row>
    <row r="316" spans="2:16" ht="14.25" customHeight="1" x14ac:dyDescent="0.4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c r="O316" s="1" t="str">
        <f t="shared" si="8"/>
        <v>Jun</v>
      </c>
      <c r="P316" s="1">
        <f t="shared" si="9"/>
        <v>2021</v>
      </c>
    </row>
    <row r="317" spans="2:16" ht="14.25" customHeight="1" x14ac:dyDescent="0.45">
      <c r="B317" s="5" t="s">
        <v>14</v>
      </c>
      <c r="C317" s="5">
        <v>1185732</v>
      </c>
      <c r="D317" s="6">
        <v>44374</v>
      </c>
      <c r="E317" s="5" t="s">
        <v>36</v>
      </c>
      <c r="F317" s="5" t="s">
        <v>37</v>
      </c>
      <c r="G317" s="5" t="s">
        <v>38</v>
      </c>
      <c r="H317" s="7" t="s">
        <v>21</v>
      </c>
      <c r="I317" s="8">
        <v>50</v>
      </c>
      <c r="J317" s="9">
        <v>100</v>
      </c>
      <c r="K317" s="10">
        <v>50000</v>
      </c>
      <c r="L317" s="10">
        <v>20000</v>
      </c>
      <c r="M317" s="11">
        <v>0.4</v>
      </c>
      <c r="N317" s="5" t="s">
        <v>24</v>
      </c>
      <c r="O317" s="1" t="str">
        <f t="shared" si="8"/>
        <v>Jun</v>
      </c>
      <c r="P317" s="1">
        <f t="shared" si="9"/>
        <v>2021</v>
      </c>
    </row>
    <row r="318" spans="2:16" ht="14.25" customHeight="1" x14ac:dyDescent="0.45">
      <c r="B318" s="5" t="s">
        <v>14</v>
      </c>
      <c r="C318" s="5">
        <v>1185732</v>
      </c>
      <c r="D318" s="6">
        <v>44375</v>
      </c>
      <c r="E318" s="5" t="s">
        <v>36</v>
      </c>
      <c r="F318" s="5" t="s">
        <v>37</v>
      </c>
      <c r="G318" s="5" t="s">
        <v>38</v>
      </c>
      <c r="H318" s="7" t="s">
        <v>22</v>
      </c>
      <c r="I318" s="8">
        <v>60</v>
      </c>
      <c r="J318" s="9">
        <v>125</v>
      </c>
      <c r="K318" s="10">
        <v>75000</v>
      </c>
      <c r="L318" s="10">
        <v>26250</v>
      </c>
      <c r="M318" s="11">
        <v>0.35</v>
      </c>
      <c r="N318" s="5" t="s">
        <v>24</v>
      </c>
      <c r="O318" s="1" t="str">
        <f t="shared" si="8"/>
        <v>Jun</v>
      </c>
      <c r="P318" s="1">
        <f t="shared" si="9"/>
        <v>2021</v>
      </c>
    </row>
    <row r="319" spans="2:16" ht="14.25" customHeight="1" x14ac:dyDescent="0.45">
      <c r="B319" s="5" t="s">
        <v>14</v>
      </c>
      <c r="C319" s="5">
        <v>1185732</v>
      </c>
      <c r="D319" s="6">
        <v>44376</v>
      </c>
      <c r="E319" s="5" t="s">
        <v>36</v>
      </c>
      <c r="F319" s="5" t="s">
        <v>37</v>
      </c>
      <c r="G319" s="5" t="s">
        <v>38</v>
      </c>
      <c r="H319" s="7" t="s">
        <v>23</v>
      </c>
      <c r="I319" s="8">
        <v>65</v>
      </c>
      <c r="J319" s="9">
        <v>250</v>
      </c>
      <c r="K319" s="10">
        <v>162500</v>
      </c>
      <c r="L319" s="10">
        <v>81250</v>
      </c>
      <c r="M319" s="11">
        <v>0.5</v>
      </c>
      <c r="N319" s="5" t="s">
        <v>24</v>
      </c>
      <c r="O319" s="1" t="str">
        <f t="shared" si="8"/>
        <v>Jun</v>
      </c>
      <c r="P319" s="1">
        <f t="shared" si="9"/>
        <v>2021</v>
      </c>
    </row>
    <row r="320" spans="2:16" ht="14.25" customHeight="1" x14ac:dyDescent="0.45">
      <c r="B320" s="5" t="s">
        <v>14</v>
      </c>
      <c r="C320" s="5">
        <v>1185732</v>
      </c>
      <c r="D320" s="6">
        <v>44377</v>
      </c>
      <c r="E320" s="5" t="s">
        <v>36</v>
      </c>
      <c r="F320" s="5" t="s">
        <v>37</v>
      </c>
      <c r="G320" s="5" t="s">
        <v>38</v>
      </c>
      <c r="H320" s="7" t="s">
        <v>17</v>
      </c>
      <c r="I320" s="8">
        <v>50</v>
      </c>
      <c r="J320" s="9">
        <v>500</v>
      </c>
      <c r="K320" s="10">
        <v>250000</v>
      </c>
      <c r="L320" s="10">
        <v>100000</v>
      </c>
      <c r="M320" s="11">
        <v>0.4</v>
      </c>
      <c r="N320" s="5" t="s">
        <v>24</v>
      </c>
      <c r="O320" s="1" t="str">
        <f t="shared" si="8"/>
        <v>Jun</v>
      </c>
      <c r="P320" s="1">
        <f t="shared" si="9"/>
        <v>2021</v>
      </c>
    </row>
    <row r="321" spans="2:16" ht="14.25" customHeight="1" x14ac:dyDescent="0.4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c r="O321" s="1" t="str">
        <f t="shared" si="8"/>
        <v>Jul</v>
      </c>
      <c r="P321" s="1">
        <f t="shared" si="9"/>
        <v>2021</v>
      </c>
    </row>
    <row r="322" spans="2:16" ht="14.25" customHeight="1" x14ac:dyDescent="0.45">
      <c r="B322" s="5" t="s">
        <v>14</v>
      </c>
      <c r="C322" s="5">
        <v>1185732</v>
      </c>
      <c r="D322" s="6">
        <v>44379</v>
      </c>
      <c r="E322" s="5" t="s">
        <v>36</v>
      </c>
      <c r="F322" s="5" t="s">
        <v>37</v>
      </c>
      <c r="G322" s="5" t="s">
        <v>38</v>
      </c>
      <c r="H322" s="7" t="s">
        <v>20</v>
      </c>
      <c r="I322" s="8">
        <v>40</v>
      </c>
      <c r="J322" s="9">
        <v>200</v>
      </c>
      <c r="K322" s="10">
        <v>80000</v>
      </c>
      <c r="L322" s="10">
        <v>28000</v>
      </c>
      <c r="M322" s="11">
        <v>0.35</v>
      </c>
      <c r="N322" s="5" t="s">
        <v>24</v>
      </c>
      <c r="O322" s="1" t="str">
        <f t="shared" si="8"/>
        <v>Jul</v>
      </c>
      <c r="P322" s="1">
        <f t="shared" si="9"/>
        <v>2021</v>
      </c>
    </row>
    <row r="323" spans="2:16" ht="14.25" customHeight="1" x14ac:dyDescent="0.45">
      <c r="B323" s="5" t="s">
        <v>14</v>
      </c>
      <c r="C323" s="5">
        <v>1185732</v>
      </c>
      <c r="D323" s="6">
        <v>44380</v>
      </c>
      <c r="E323" s="5" t="s">
        <v>36</v>
      </c>
      <c r="F323" s="5" t="s">
        <v>37</v>
      </c>
      <c r="G323" s="5" t="s">
        <v>38</v>
      </c>
      <c r="H323" s="7" t="s">
        <v>21</v>
      </c>
      <c r="I323" s="8">
        <v>40</v>
      </c>
      <c r="J323" s="9">
        <v>175</v>
      </c>
      <c r="K323" s="10">
        <v>70000</v>
      </c>
      <c r="L323" s="10">
        <v>28000</v>
      </c>
      <c r="M323" s="11">
        <v>0.4</v>
      </c>
      <c r="N323" s="5" t="s">
        <v>24</v>
      </c>
      <c r="O323" s="1" t="str">
        <f t="shared" si="8"/>
        <v>Jul</v>
      </c>
      <c r="P323" s="1">
        <f t="shared" si="9"/>
        <v>2021</v>
      </c>
    </row>
    <row r="324" spans="2:16" ht="14.25" customHeight="1" x14ac:dyDescent="0.4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c r="O324" s="1" t="str">
        <f t="shared" si="8"/>
        <v>Jul</v>
      </c>
      <c r="P324" s="1">
        <f t="shared" si="9"/>
        <v>2021</v>
      </c>
    </row>
    <row r="325" spans="2:16" ht="14.25" customHeight="1" x14ac:dyDescent="0.4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c r="O325" s="1" t="str">
        <f t="shared" si="8"/>
        <v>Jul</v>
      </c>
      <c r="P325" s="1">
        <f t="shared" si="9"/>
        <v>2021</v>
      </c>
    </row>
    <row r="326" spans="2:16" ht="14.25" customHeight="1" x14ac:dyDescent="0.45">
      <c r="B326" s="5" t="s">
        <v>14</v>
      </c>
      <c r="C326" s="5">
        <v>1185732</v>
      </c>
      <c r="D326" s="6">
        <v>44383</v>
      </c>
      <c r="E326" s="5" t="s">
        <v>36</v>
      </c>
      <c r="F326" s="5" t="s">
        <v>37</v>
      </c>
      <c r="G326" s="5" t="s">
        <v>38</v>
      </c>
      <c r="H326" s="7" t="s">
        <v>17</v>
      </c>
      <c r="I326" s="8">
        <v>50</v>
      </c>
      <c r="J326" s="9">
        <v>575</v>
      </c>
      <c r="K326" s="10">
        <v>287500</v>
      </c>
      <c r="L326" s="10">
        <v>115000</v>
      </c>
      <c r="M326" s="11">
        <v>0.4</v>
      </c>
      <c r="N326" s="5" t="s">
        <v>24</v>
      </c>
      <c r="O326" s="1" t="str">
        <f t="shared" si="8"/>
        <v>Jul</v>
      </c>
      <c r="P326" s="1">
        <f t="shared" si="9"/>
        <v>2021</v>
      </c>
    </row>
    <row r="327" spans="2:16" ht="14.25" customHeight="1" x14ac:dyDescent="0.4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c r="O327" s="1" t="str">
        <f t="shared" ref="O327:O390" si="10">TEXT(D327, "mmm")</f>
        <v>Jul</v>
      </c>
      <c r="P327" s="1">
        <f t="shared" ref="P327:P390" si="11">YEAR(D327)</f>
        <v>2021</v>
      </c>
    </row>
    <row r="328" spans="2:16" ht="14.25" customHeight="1" x14ac:dyDescent="0.45">
      <c r="B328" s="5" t="s">
        <v>14</v>
      </c>
      <c r="C328" s="5">
        <v>1185732</v>
      </c>
      <c r="D328" s="6">
        <v>44385</v>
      </c>
      <c r="E328" s="5" t="s">
        <v>36</v>
      </c>
      <c r="F328" s="5" t="s">
        <v>37</v>
      </c>
      <c r="G328" s="5" t="s">
        <v>38</v>
      </c>
      <c r="H328" s="7" t="s">
        <v>20</v>
      </c>
      <c r="I328" s="8">
        <v>40</v>
      </c>
      <c r="J328" s="9">
        <v>250</v>
      </c>
      <c r="K328" s="10">
        <v>100000</v>
      </c>
      <c r="L328" s="10">
        <v>35000</v>
      </c>
      <c r="M328" s="11">
        <v>0.35</v>
      </c>
      <c r="N328" s="5" t="s">
        <v>24</v>
      </c>
      <c r="O328" s="1" t="str">
        <f t="shared" si="10"/>
        <v>Jul</v>
      </c>
      <c r="P328" s="1">
        <f t="shared" si="11"/>
        <v>2021</v>
      </c>
    </row>
    <row r="329" spans="2:16" ht="14.25" customHeight="1" x14ac:dyDescent="0.45">
      <c r="B329" s="5" t="s">
        <v>14</v>
      </c>
      <c r="C329" s="5">
        <v>1185732</v>
      </c>
      <c r="D329" s="6">
        <v>44386</v>
      </c>
      <c r="E329" s="5" t="s">
        <v>36</v>
      </c>
      <c r="F329" s="5" t="s">
        <v>37</v>
      </c>
      <c r="G329" s="5" t="s">
        <v>38</v>
      </c>
      <c r="H329" s="7" t="s">
        <v>21</v>
      </c>
      <c r="I329" s="8">
        <v>40</v>
      </c>
      <c r="J329" s="9">
        <v>200</v>
      </c>
      <c r="K329" s="10">
        <v>80000</v>
      </c>
      <c r="L329" s="10">
        <v>32000</v>
      </c>
      <c r="M329" s="11">
        <v>0.4</v>
      </c>
      <c r="N329" s="5" t="s">
        <v>24</v>
      </c>
      <c r="O329" s="1" t="str">
        <f t="shared" si="10"/>
        <v>Jul</v>
      </c>
      <c r="P329" s="1">
        <f t="shared" si="11"/>
        <v>2021</v>
      </c>
    </row>
    <row r="330" spans="2:16" ht="14.25" customHeight="1" x14ac:dyDescent="0.45">
      <c r="B330" s="5" t="s">
        <v>14</v>
      </c>
      <c r="C330" s="5">
        <v>1185732</v>
      </c>
      <c r="D330" s="6">
        <v>44387</v>
      </c>
      <c r="E330" s="5" t="s">
        <v>36</v>
      </c>
      <c r="F330" s="5" t="s">
        <v>37</v>
      </c>
      <c r="G330" s="5" t="s">
        <v>38</v>
      </c>
      <c r="H330" s="7" t="s">
        <v>22</v>
      </c>
      <c r="I330" s="8">
        <v>50</v>
      </c>
      <c r="J330" s="9">
        <v>225</v>
      </c>
      <c r="K330" s="10">
        <v>112500</v>
      </c>
      <c r="L330" s="10">
        <v>39375</v>
      </c>
      <c r="M330" s="11">
        <v>0.35</v>
      </c>
      <c r="N330" s="5" t="s">
        <v>24</v>
      </c>
      <c r="O330" s="1" t="str">
        <f t="shared" si="10"/>
        <v>Jul</v>
      </c>
      <c r="P330" s="1">
        <f t="shared" si="11"/>
        <v>2021</v>
      </c>
    </row>
    <row r="331" spans="2:16" ht="14.25" customHeight="1" x14ac:dyDescent="0.4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c r="O331" s="1" t="str">
        <f t="shared" si="10"/>
        <v>Jul</v>
      </c>
      <c r="P331" s="1">
        <f t="shared" si="11"/>
        <v>2021</v>
      </c>
    </row>
    <row r="332" spans="2:16" ht="14.25" customHeight="1" x14ac:dyDescent="0.45">
      <c r="B332" s="5" t="s">
        <v>14</v>
      </c>
      <c r="C332" s="5">
        <v>1185732</v>
      </c>
      <c r="D332" s="6">
        <v>44389</v>
      </c>
      <c r="E332" s="5" t="s">
        <v>36</v>
      </c>
      <c r="F332" s="5" t="s">
        <v>37</v>
      </c>
      <c r="G332" s="5" t="s">
        <v>38</v>
      </c>
      <c r="H332" s="7" t="s">
        <v>17</v>
      </c>
      <c r="I332" s="8">
        <v>50</v>
      </c>
      <c r="J332" s="9">
        <v>550</v>
      </c>
      <c r="K332" s="10">
        <v>275000</v>
      </c>
      <c r="L332" s="10">
        <v>110000</v>
      </c>
      <c r="M332" s="11">
        <v>0.4</v>
      </c>
      <c r="N332" s="5" t="s">
        <v>24</v>
      </c>
      <c r="O332" s="1" t="str">
        <f t="shared" si="10"/>
        <v>Jul</v>
      </c>
      <c r="P332" s="1">
        <f t="shared" si="11"/>
        <v>2021</v>
      </c>
    </row>
    <row r="333" spans="2:16" ht="14.25" customHeight="1" x14ac:dyDescent="0.4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c r="O333" s="1" t="str">
        <f t="shared" si="10"/>
        <v>Jul</v>
      </c>
      <c r="P333" s="1">
        <f t="shared" si="11"/>
        <v>2021</v>
      </c>
    </row>
    <row r="334" spans="2:16" ht="14.25" customHeight="1" x14ac:dyDescent="0.45">
      <c r="B334" s="5" t="s">
        <v>14</v>
      </c>
      <c r="C334" s="5">
        <v>1185732</v>
      </c>
      <c r="D334" s="6">
        <v>44391</v>
      </c>
      <c r="E334" s="5" t="s">
        <v>36</v>
      </c>
      <c r="F334" s="5" t="s">
        <v>37</v>
      </c>
      <c r="G334" s="5" t="s">
        <v>38</v>
      </c>
      <c r="H334" s="7" t="s">
        <v>20</v>
      </c>
      <c r="I334" s="8">
        <v>40</v>
      </c>
      <c r="J334" s="9">
        <v>250</v>
      </c>
      <c r="K334" s="10">
        <v>100000</v>
      </c>
      <c r="L334" s="10">
        <v>35000</v>
      </c>
      <c r="M334" s="11">
        <v>0.35</v>
      </c>
      <c r="N334" s="5" t="s">
        <v>24</v>
      </c>
      <c r="O334" s="1" t="str">
        <f t="shared" si="10"/>
        <v>Jul</v>
      </c>
      <c r="P334" s="1">
        <f t="shared" si="11"/>
        <v>2021</v>
      </c>
    </row>
    <row r="335" spans="2:16" ht="14.25" customHeight="1" x14ac:dyDescent="0.45">
      <c r="B335" s="5" t="s">
        <v>14</v>
      </c>
      <c r="C335" s="5">
        <v>1185732</v>
      </c>
      <c r="D335" s="6">
        <v>44392</v>
      </c>
      <c r="E335" s="5" t="s">
        <v>36</v>
      </c>
      <c r="F335" s="5" t="s">
        <v>37</v>
      </c>
      <c r="G335" s="5" t="s">
        <v>38</v>
      </c>
      <c r="H335" s="7" t="s">
        <v>21</v>
      </c>
      <c r="I335" s="8">
        <v>40</v>
      </c>
      <c r="J335" s="9">
        <v>225</v>
      </c>
      <c r="K335" s="10">
        <v>90000</v>
      </c>
      <c r="L335" s="10">
        <v>36000</v>
      </c>
      <c r="M335" s="11">
        <v>0.4</v>
      </c>
      <c r="N335" s="5" t="s">
        <v>24</v>
      </c>
      <c r="O335" s="1" t="str">
        <f t="shared" si="10"/>
        <v>Jul</v>
      </c>
      <c r="P335" s="1">
        <f t="shared" si="11"/>
        <v>2021</v>
      </c>
    </row>
    <row r="336" spans="2:16" ht="14.25" customHeight="1" x14ac:dyDescent="0.45">
      <c r="B336" s="5" t="s">
        <v>14</v>
      </c>
      <c r="C336" s="5">
        <v>1185732</v>
      </c>
      <c r="D336" s="6">
        <v>44393</v>
      </c>
      <c r="E336" s="5" t="s">
        <v>36</v>
      </c>
      <c r="F336" s="5" t="s">
        <v>37</v>
      </c>
      <c r="G336" s="5" t="s">
        <v>38</v>
      </c>
      <c r="H336" s="7" t="s">
        <v>22</v>
      </c>
      <c r="I336" s="8">
        <v>50</v>
      </c>
      <c r="J336" s="9">
        <v>200</v>
      </c>
      <c r="K336" s="10">
        <v>100000</v>
      </c>
      <c r="L336" s="10">
        <v>35000</v>
      </c>
      <c r="M336" s="11">
        <v>0.35</v>
      </c>
      <c r="N336" s="5" t="s">
        <v>24</v>
      </c>
      <c r="O336" s="1" t="str">
        <f t="shared" si="10"/>
        <v>Jul</v>
      </c>
      <c r="P336" s="1">
        <f t="shared" si="11"/>
        <v>2021</v>
      </c>
    </row>
    <row r="337" spans="2:16" ht="14.25" customHeight="1" x14ac:dyDescent="0.4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c r="O337" s="1" t="str">
        <f t="shared" si="10"/>
        <v>Jul</v>
      </c>
      <c r="P337" s="1">
        <f t="shared" si="11"/>
        <v>2021</v>
      </c>
    </row>
    <row r="338" spans="2:16" ht="14.25" customHeight="1" x14ac:dyDescent="0.45">
      <c r="B338" s="5" t="s">
        <v>14</v>
      </c>
      <c r="C338" s="5">
        <v>1185732</v>
      </c>
      <c r="D338" s="6">
        <v>44395</v>
      </c>
      <c r="E338" s="5" t="s">
        <v>36</v>
      </c>
      <c r="F338" s="5" t="s">
        <v>37</v>
      </c>
      <c r="G338" s="5" t="s">
        <v>38</v>
      </c>
      <c r="H338" s="7" t="s">
        <v>17</v>
      </c>
      <c r="I338" s="8">
        <v>50</v>
      </c>
      <c r="J338" s="9">
        <v>500</v>
      </c>
      <c r="K338" s="10">
        <v>250000</v>
      </c>
      <c r="L338" s="10">
        <v>100000</v>
      </c>
      <c r="M338" s="11">
        <v>0.4</v>
      </c>
      <c r="N338" s="5" t="s">
        <v>24</v>
      </c>
      <c r="O338" s="1" t="str">
        <f t="shared" si="10"/>
        <v>Jul</v>
      </c>
      <c r="P338" s="1">
        <f t="shared" si="11"/>
        <v>2021</v>
      </c>
    </row>
    <row r="339" spans="2:16" ht="14.25" customHeight="1" x14ac:dyDescent="0.4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c r="O339" s="1" t="str">
        <f t="shared" si="10"/>
        <v>Jul</v>
      </c>
      <c r="P339" s="1">
        <f t="shared" si="11"/>
        <v>2021</v>
      </c>
    </row>
    <row r="340" spans="2:16" ht="14.25" customHeight="1" x14ac:dyDescent="0.45">
      <c r="B340" s="5" t="s">
        <v>14</v>
      </c>
      <c r="C340" s="5">
        <v>1185732</v>
      </c>
      <c r="D340" s="6">
        <v>44397</v>
      </c>
      <c r="E340" s="5" t="s">
        <v>36</v>
      </c>
      <c r="F340" s="5" t="s">
        <v>37</v>
      </c>
      <c r="G340" s="5" t="s">
        <v>38</v>
      </c>
      <c r="H340" s="7" t="s">
        <v>20</v>
      </c>
      <c r="I340" s="8">
        <v>40</v>
      </c>
      <c r="J340" s="9">
        <v>200</v>
      </c>
      <c r="K340" s="10">
        <v>80000</v>
      </c>
      <c r="L340" s="10">
        <v>28000</v>
      </c>
      <c r="M340" s="11">
        <v>0.35</v>
      </c>
      <c r="N340" s="5" t="s">
        <v>24</v>
      </c>
      <c r="O340" s="1" t="str">
        <f t="shared" si="10"/>
        <v>Jul</v>
      </c>
      <c r="P340" s="1">
        <f t="shared" si="11"/>
        <v>2021</v>
      </c>
    </row>
    <row r="341" spans="2:16" ht="14.25" customHeight="1" x14ac:dyDescent="0.45">
      <c r="B341" s="5" t="s">
        <v>14</v>
      </c>
      <c r="C341" s="5">
        <v>1185732</v>
      </c>
      <c r="D341" s="6">
        <v>44398</v>
      </c>
      <c r="E341" s="5" t="s">
        <v>36</v>
      </c>
      <c r="F341" s="5" t="s">
        <v>37</v>
      </c>
      <c r="G341" s="5" t="s">
        <v>38</v>
      </c>
      <c r="H341" s="7" t="s">
        <v>21</v>
      </c>
      <c r="I341" s="8">
        <v>40</v>
      </c>
      <c r="J341" s="9">
        <v>175</v>
      </c>
      <c r="K341" s="10">
        <v>70000</v>
      </c>
      <c r="L341" s="10">
        <v>28000</v>
      </c>
      <c r="M341" s="11">
        <v>0.4</v>
      </c>
      <c r="N341" s="5" t="s">
        <v>24</v>
      </c>
      <c r="O341" s="1" t="str">
        <f t="shared" si="10"/>
        <v>Jul</v>
      </c>
      <c r="P341" s="1">
        <f t="shared" si="11"/>
        <v>2021</v>
      </c>
    </row>
    <row r="342" spans="2:16" ht="14.25" customHeight="1" x14ac:dyDescent="0.4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c r="O342" s="1" t="str">
        <f t="shared" si="10"/>
        <v>Jul</v>
      </c>
      <c r="P342" s="1">
        <f t="shared" si="11"/>
        <v>2021</v>
      </c>
    </row>
    <row r="343" spans="2:16" ht="14.25" customHeight="1" x14ac:dyDescent="0.4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c r="O343" s="1" t="str">
        <f t="shared" si="10"/>
        <v>Jul</v>
      </c>
      <c r="P343" s="1">
        <f t="shared" si="11"/>
        <v>2021</v>
      </c>
    </row>
    <row r="344" spans="2:16" ht="14.25" customHeight="1" x14ac:dyDescent="0.45">
      <c r="B344" s="5" t="s">
        <v>14</v>
      </c>
      <c r="C344" s="5">
        <v>1185732</v>
      </c>
      <c r="D344" s="6">
        <v>44401</v>
      </c>
      <c r="E344" s="5" t="s">
        <v>36</v>
      </c>
      <c r="F344" s="5" t="s">
        <v>37</v>
      </c>
      <c r="G344" s="5" t="s">
        <v>38</v>
      </c>
      <c r="H344" s="7" t="s">
        <v>17</v>
      </c>
      <c r="I344" s="8">
        <v>60</v>
      </c>
      <c r="J344" s="9">
        <v>425</v>
      </c>
      <c r="K344" s="10">
        <v>255000</v>
      </c>
      <c r="L344" s="10">
        <v>102000</v>
      </c>
      <c r="M344" s="11">
        <v>0.4</v>
      </c>
      <c r="N344" s="5" t="s">
        <v>24</v>
      </c>
      <c r="O344" s="1" t="str">
        <f t="shared" si="10"/>
        <v>Jul</v>
      </c>
      <c r="P344" s="1">
        <f t="shared" si="11"/>
        <v>2021</v>
      </c>
    </row>
    <row r="345" spans="2:16" ht="14.25" customHeight="1" x14ac:dyDescent="0.45">
      <c r="B345" s="5" t="s">
        <v>14</v>
      </c>
      <c r="C345" s="5">
        <v>1185732</v>
      </c>
      <c r="D345" s="6">
        <v>44402</v>
      </c>
      <c r="E345" s="5" t="s">
        <v>36</v>
      </c>
      <c r="F345" s="5" t="s">
        <v>37</v>
      </c>
      <c r="G345" s="5" t="s">
        <v>38</v>
      </c>
      <c r="H345" s="7" t="s">
        <v>19</v>
      </c>
      <c r="I345" s="8">
        <v>50</v>
      </c>
      <c r="J345" s="9">
        <v>250</v>
      </c>
      <c r="K345" s="10">
        <v>125000</v>
      </c>
      <c r="L345" s="10">
        <v>43750</v>
      </c>
      <c r="M345" s="11">
        <v>0.35</v>
      </c>
      <c r="N345" s="5" t="s">
        <v>24</v>
      </c>
      <c r="O345" s="1" t="str">
        <f t="shared" si="10"/>
        <v>Jul</v>
      </c>
      <c r="P345" s="1">
        <f t="shared" si="11"/>
        <v>2021</v>
      </c>
    </row>
    <row r="346" spans="2:16" ht="14.25" customHeight="1" x14ac:dyDescent="0.45">
      <c r="B346" s="5" t="s">
        <v>14</v>
      </c>
      <c r="C346" s="5">
        <v>1185732</v>
      </c>
      <c r="D346" s="6">
        <v>44403</v>
      </c>
      <c r="E346" s="5" t="s">
        <v>36</v>
      </c>
      <c r="F346" s="5" t="s">
        <v>37</v>
      </c>
      <c r="G346" s="5" t="s">
        <v>38</v>
      </c>
      <c r="H346" s="7" t="s">
        <v>20</v>
      </c>
      <c r="I346" s="8">
        <v>50</v>
      </c>
      <c r="J346" s="9">
        <v>150</v>
      </c>
      <c r="K346" s="10">
        <v>75000</v>
      </c>
      <c r="L346" s="10">
        <v>26250</v>
      </c>
      <c r="M346" s="11">
        <v>0.35</v>
      </c>
      <c r="N346" s="5" t="s">
        <v>24</v>
      </c>
      <c r="O346" s="1" t="str">
        <f t="shared" si="10"/>
        <v>Jul</v>
      </c>
      <c r="P346" s="1">
        <f t="shared" si="11"/>
        <v>2021</v>
      </c>
    </row>
    <row r="347" spans="2:16" ht="14.25" customHeight="1" x14ac:dyDescent="0.45">
      <c r="B347" s="5" t="s">
        <v>14</v>
      </c>
      <c r="C347" s="5">
        <v>1185732</v>
      </c>
      <c r="D347" s="6">
        <v>44404</v>
      </c>
      <c r="E347" s="5" t="s">
        <v>36</v>
      </c>
      <c r="F347" s="5" t="s">
        <v>37</v>
      </c>
      <c r="G347" s="5" t="s">
        <v>38</v>
      </c>
      <c r="H347" s="7" t="s">
        <v>21</v>
      </c>
      <c r="I347" s="8">
        <v>50</v>
      </c>
      <c r="J347" s="9">
        <v>125</v>
      </c>
      <c r="K347" s="10">
        <v>62500</v>
      </c>
      <c r="L347" s="10">
        <v>25000</v>
      </c>
      <c r="M347" s="11">
        <v>0.4</v>
      </c>
      <c r="N347" s="5" t="s">
        <v>24</v>
      </c>
      <c r="O347" s="1" t="str">
        <f t="shared" si="10"/>
        <v>Jul</v>
      </c>
      <c r="P347" s="1">
        <f t="shared" si="11"/>
        <v>2021</v>
      </c>
    </row>
    <row r="348" spans="2:16" ht="14.25" customHeight="1" x14ac:dyDescent="0.45">
      <c r="B348" s="5" t="s">
        <v>14</v>
      </c>
      <c r="C348" s="5">
        <v>1185732</v>
      </c>
      <c r="D348" s="6">
        <v>44405</v>
      </c>
      <c r="E348" s="5" t="s">
        <v>36</v>
      </c>
      <c r="F348" s="5" t="s">
        <v>37</v>
      </c>
      <c r="G348" s="5" t="s">
        <v>38</v>
      </c>
      <c r="H348" s="7" t="s">
        <v>22</v>
      </c>
      <c r="I348" s="8">
        <v>60</v>
      </c>
      <c r="J348" s="9">
        <v>125</v>
      </c>
      <c r="K348" s="10">
        <v>75000</v>
      </c>
      <c r="L348" s="10">
        <v>26250</v>
      </c>
      <c r="M348" s="11">
        <v>0.35</v>
      </c>
      <c r="N348" s="5" t="s">
        <v>24</v>
      </c>
      <c r="O348" s="1" t="str">
        <f t="shared" si="10"/>
        <v>Jul</v>
      </c>
      <c r="P348" s="1">
        <f t="shared" si="11"/>
        <v>2021</v>
      </c>
    </row>
    <row r="349" spans="2:16" ht="14.25" customHeight="1" x14ac:dyDescent="0.4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c r="O349" s="1" t="str">
        <f t="shared" si="10"/>
        <v>Jul</v>
      </c>
      <c r="P349" s="1">
        <f t="shared" si="11"/>
        <v>2021</v>
      </c>
    </row>
    <row r="350" spans="2:16" ht="14.25" customHeight="1" x14ac:dyDescent="0.45">
      <c r="B350" s="5" t="s">
        <v>14</v>
      </c>
      <c r="C350" s="5">
        <v>1185732</v>
      </c>
      <c r="D350" s="6">
        <v>44407</v>
      </c>
      <c r="E350" s="5" t="s">
        <v>36</v>
      </c>
      <c r="F350" s="5" t="s">
        <v>37</v>
      </c>
      <c r="G350" s="5" t="s">
        <v>38</v>
      </c>
      <c r="H350" s="7" t="s">
        <v>17</v>
      </c>
      <c r="I350" s="8">
        <v>60</v>
      </c>
      <c r="J350" s="9">
        <v>400</v>
      </c>
      <c r="K350" s="10">
        <v>240000</v>
      </c>
      <c r="L350" s="10">
        <v>96000</v>
      </c>
      <c r="M350" s="11">
        <v>0.4</v>
      </c>
      <c r="N350" s="5" t="s">
        <v>24</v>
      </c>
      <c r="O350" s="1" t="str">
        <f t="shared" si="10"/>
        <v>Jul</v>
      </c>
      <c r="P350" s="1">
        <f t="shared" si="11"/>
        <v>2021</v>
      </c>
    </row>
    <row r="351" spans="2:16" ht="14.25" customHeight="1" x14ac:dyDescent="0.45">
      <c r="B351" s="5" t="s">
        <v>14</v>
      </c>
      <c r="C351" s="5">
        <v>1185732</v>
      </c>
      <c r="D351" s="6">
        <v>44408</v>
      </c>
      <c r="E351" s="5" t="s">
        <v>36</v>
      </c>
      <c r="F351" s="5" t="s">
        <v>37</v>
      </c>
      <c r="G351" s="5" t="s">
        <v>38</v>
      </c>
      <c r="H351" s="7" t="s">
        <v>19</v>
      </c>
      <c r="I351" s="8">
        <v>50</v>
      </c>
      <c r="J351" s="9">
        <v>250</v>
      </c>
      <c r="K351" s="10">
        <v>125000</v>
      </c>
      <c r="L351" s="10">
        <v>43750</v>
      </c>
      <c r="M351" s="11">
        <v>0.35</v>
      </c>
      <c r="N351" s="5" t="s">
        <v>24</v>
      </c>
      <c r="O351" s="1" t="str">
        <f t="shared" si="10"/>
        <v>Jul</v>
      </c>
      <c r="P351" s="1">
        <f t="shared" si="11"/>
        <v>2021</v>
      </c>
    </row>
    <row r="352" spans="2:16" ht="14.25" customHeight="1" x14ac:dyDescent="0.45">
      <c r="B352" s="5" t="s">
        <v>14</v>
      </c>
      <c r="C352" s="5">
        <v>1185732</v>
      </c>
      <c r="D352" s="6">
        <v>44409</v>
      </c>
      <c r="E352" s="5" t="s">
        <v>36</v>
      </c>
      <c r="F352" s="5" t="s">
        <v>37</v>
      </c>
      <c r="G352" s="5" t="s">
        <v>38</v>
      </c>
      <c r="H352" s="7" t="s">
        <v>20</v>
      </c>
      <c r="I352" s="8">
        <v>50</v>
      </c>
      <c r="J352" s="9">
        <v>195</v>
      </c>
      <c r="K352" s="10">
        <v>97500</v>
      </c>
      <c r="L352" s="10">
        <v>34125</v>
      </c>
      <c r="M352" s="11">
        <v>0.35</v>
      </c>
      <c r="N352" s="5" t="s">
        <v>24</v>
      </c>
      <c r="O352" s="1" t="str">
        <f t="shared" si="10"/>
        <v>Aug</v>
      </c>
      <c r="P352" s="1">
        <f t="shared" si="11"/>
        <v>2021</v>
      </c>
    </row>
    <row r="353" spans="2:16" ht="14.25" customHeight="1" x14ac:dyDescent="0.45">
      <c r="B353" s="5" t="s">
        <v>14</v>
      </c>
      <c r="C353" s="5">
        <v>1185732</v>
      </c>
      <c r="D353" s="6">
        <v>44410</v>
      </c>
      <c r="E353" s="5" t="s">
        <v>36</v>
      </c>
      <c r="F353" s="5" t="s">
        <v>37</v>
      </c>
      <c r="G353" s="5" t="s">
        <v>38</v>
      </c>
      <c r="H353" s="7" t="s">
        <v>21</v>
      </c>
      <c r="I353" s="8">
        <v>50</v>
      </c>
      <c r="J353" s="9">
        <v>175</v>
      </c>
      <c r="K353" s="10">
        <v>87500</v>
      </c>
      <c r="L353" s="10">
        <v>35000</v>
      </c>
      <c r="M353" s="11">
        <v>0.4</v>
      </c>
      <c r="N353" s="5" t="s">
        <v>24</v>
      </c>
      <c r="O353" s="1" t="str">
        <f t="shared" si="10"/>
        <v>Aug</v>
      </c>
      <c r="P353" s="1">
        <f t="shared" si="11"/>
        <v>2021</v>
      </c>
    </row>
    <row r="354" spans="2:16" ht="14.25" customHeight="1" x14ac:dyDescent="0.4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c r="O354" s="1" t="str">
        <f t="shared" si="10"/>
        <v>Aug</v>
      </c>
      <c r="P354" s="1">
        <f t="shared" si="11"/>
        <v>2021</v>
      </c>
    </row>
    <row r="355" spans="2:16" ht="14.25" customHeight="1" x14ac:dyDescent="0.4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c r="O355" s="1" t="str">
        <f t="shared" si="10"/>
        <v>Aug</v>
      </c>
      <c r="P355" s="1">
        <f t="shared" si="11"/>
        <v>2021</v>
      </c>
    </row>
    <row r="356" spans="2:16" ht="14.25" customHeight="1" x14ac:dyDescent="0.45">
      <c r="B356" s="5" t="s">
        <v>14</v>
      </c>
      <c r="C356" s="5">
        <v>1185732</v>
      </c>
      <c r="D356" s="6">
        <v>44413</v>
      </c>
      <c r="E356" s="5" t="s">
        <v>36</v>
      </c>
      <c r="F356" s="5" t="s">
        <v>37</v>
      </c>
      <c r="G356" s="5" t="s">
        <v>38</v>
      </c>
      <c r="H356" s="7" t="s">
        <v>17</v>
      </c>
      <c r="I356" s="8">
        <v>60</v>
      </c>
      <c r="J356" s="9">
        <v>500</v>
      </c>
      <c r="K356" s="10">
        <v>300000</v>
      </c>
      <c r="L356" s="10">
        <v>120000</v>
      </c>
      <c r="M356" s="11">
        <v>0.4</v>
      </c>
      <c r="N356" s="5" t="s">
        <v>24</v>
      </c>
      <c r="O356" s="1" t="str">
        <f t="shared" si="10"/>
        <v>Aug</v>
      </c>
      <c r="P356" s="1">
        <f t="shared" si="11"/>
        <v>2021</v>
      </c>
    </row>
    <row r="357" spans="2:16" ht="14.25" customHeight="1" x14ac:dyDescent="0.45">
      <c r="B357" s="5" t="s">
        <v>14</v>
      </c>
      <c r="C357" s="5">
        <v>1185732</v>
      </c>
      <c r="D357" s="6">
        <v>44414</v>
      </c>
      <c r="E357" s="5" t="s">
        <v>36</v>
      </c>
      <c r="F357" s="5" t="s">
        <v>37</v>
      </c>
      <c r="G357" s="5" t="s">
        <v>38</v>
      </c>
      <c r="H357" s="7" t="s">
        <v>19</v>
      </c>
      <c r="I357" s="8">
        <v>50</v>
      </c>
      <c r="J357" s="9">
        <v>300</v>
      </c>
      <c r="K357" s="10">
        <v>150000</v>
      </c>
      <c r="L357" s="10">
        <v>52500</v>
      </c>
      <c r="M357" s="11">
        <v>0.35</v>
      </c>
      <c r="N357" s="5" t="s">
        <v>24</v>
      </c>
      <c r="O357" s="1" t="str">
        <f t="shared" si="10"/>
        <v>Aug</v>
      </c>
      <c r="P357" s="1">
        <f t="shared" si="11"/>
        <v>2021</v>
      </c>
    </row>
    <row r="358" spans="2:16" ht="14.25" customHeight="1" x14ac:dyDescent="0.45">
      <c r="B358" s="5" t="s">
        <v>14</v>
      </c>
      <c r="C358" s="5">
        <v>1185732</v>
      </c>
      <c r="D358" s="6">
        <v>44415</v>
      </c>
      <c r="E358" s="5" t="s">
        <v>36</v>
      </c>
      <c r="F358" s="5" t="s">
        <v>37</v>
      </c>
      <c r="G358" s="5" t="s">
        <v>38</v>
      </c>
      <c r="H358" s="7" t="s">
        <v>20</v>
      </c>
      <c r="I358" s="8">
        <v>50</v>
      </c>
      <c r="J358" s="9">
        <v>250</v>
      </c>
      <c r="K358" s="10">
        <v>125000</v>
      </c>
      <c r="L358" s="10">
        <v>43750</v>
      </c>
      <c r="M358" s="11">
        <v>0.35</v>
      </c>
      <c r="N358" s="5" t="s">
        <v>24</v>
      </c>
      <c r="O358" s="1" t="str">
        <f t="shared" si="10"/>
        <v>Aug</v>
      </c>
      <c r="P358" s="1">
        <f t="shared" si="11"/>
        <v>2021</v>
      </c>
    </row>
    <row r="359" spans="2:16" ht="14.25" customHeight="1" x14ac:dyDescent="0.45">
      <c r="B359" s="5" t="s">
        <v>14</v>
      </c>
      <c r="C359" s="5">
        <v>1185732</v>
      </c>
      <c r="D359" s="6">
        <v>44416</v>
      </c>
      <c r="E359" s="5" t="s">
        <v>36</v>
      </c>
      <c r="F359" s="5" t="s">
        <v>37</v>
      </c>
      <c r="G359" s="5" t="s">
        <v>38</v>
      </c>
      <c r="H359" s="7" t="s">
        <v>21</v>
      </c>
      <c r="I359" s="8">
        <v>50</v>
      </c>
      <c r="J359" s="9">
        <v>200</v>
      </c>
      <c r="K359" s="10">
        <v>100000</v>
      </c>
      <c r="L359" s="10">
        <v>40000</v>
      </c>
      <c r="M359" s="11">
        <v>0.4</v>
      </c>
      <c r="N359" s="5" t="s">
        <v>24</v>
      </c>
      <c r="O359" s="1" t="str">
        <f t="shared" si="10"/>
        <v>Aug</v>
      </c>
      <c r="P359" s="1">
        <f t="shared" si="11"/>
        <v>2021</v>
      </c>
    </row>
    <row r="360" spans="2:16" ht="14.25" customHeight="1" x14ac:dyDescent="0.45">
      <c r="B360" s="5" t="s">
        <v>14</v>
      </c>
      <c r="C360" s="5">
        <v>1185732</v>
      </c>
      <c r="D360" s="6">
        <v>44417</v>
      </c>
      <c r="E360" s="5" t="s">
        <v>36</v>
      </c>
      <c r="F360" s="5" t="s">
        <v>37</v>
      </c>
      <c r="G360" s="5" t="s">
        <v>38</v>
      </c>
      <c r="H360" s="7" t="s">
        <v>22</v>
      </c>
      <c r="I360" s="8">
        <v>60</v>
      </c>
      <c r="J360" s="9">
        <v>200</v>
      </c>
      <c r="K360" s="10">
        <v>120000</v>
      </c>
      <c r="L360" s="10">
        <v>42000</v>
      </c>
      <c r="M360" s="11">
        <v>0.35</v>
      </c>
      <c r="N360" s="5" t="s">
        <v>24</v>
      </c>
      <c r="O360" s="1" t="str">
        <f t="shared" si="10"/>
        <v>Aug</v>
      </c>
      <c r="P360" s="1">
        <f t="shared" si="11"/>
        <v>2021</v>
      </c>
    </row>
    <row r="361" spans="2:16" ht="14.25" customHeight="1" x14ac:dyDescent="0.4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c r="O361" s="1" t="str">
        <f t="shared" si="10"/>
        <v>Aug</v>
      </c>
      <c r="P361" s="1">
        <f t="shared" si="11"/>
        <v>2021</v>
      </c>
    </row>
    <row r="362" spans="2:16" ht="14.25" customHeight="1" x14ac:dyDescent="0.45">
      <c r="B362" s="5" t="s">
        <v>26</v>
      </c>
      <c r="C362" s="5">
        <v>1197831</v>
      </c>
      <c r="D362" s="6">
        <v>44419</v>
      </c>
      <c r="E362" s="5" t="s">
        <v>36</v>
      </c>
      <c r="F362" s="5" t="s">
        <v>37</v>
      </c>
      <c r="G362" s="5" t="s">
        <v>38</v>
      </c>
      <c r="H362" s="7" t="s">
        <v>17</v>
      </c>
      <c r="I362" s="8">
        <v>20</v>
      </c>
      <c r="J362" s="9">
        <v>725</v>
      </c>
      <c r="K362" s="10">
        <v>145000</v>
      </c>
      <c r="L362" s="10">
        <v>43500</v>
      </c>
      <c r="M362" s="11">
        <v>0.3</v>
      </c>
      <c r="N362" s="5" t="s">
        <v>24</v>
      </c>
      <c r="O362" s="1" t="str">
        <f t="shared" si="10"/>
        <v>Aug</v>
      </c>
      <c r="P362" s="1">
        <f t="shared" si="11"/>
        <v>2021</v>
      </c>
    </row>
    <row r="363" spans="2:16" ht="14.25" customHeight="1" x14ac:dyDescent="0.45">
      <c r="B363" s="5" t="s">
        <v>26</v>
      </c>
      <c r="C363" s="5">
        <v>1197831</v>
      </c>
      <c r="D363" s="6">
        <v>44420</v>
      </c>
      <c r="E363" s="5" t="s">
        <v>36</v>
      </c>
      <c r="F363" s="5" t="s">
        <v>37</v>
      </c>
      <c r="G363" s="5" t="s">
        <v>38</v>
      </c>
      <c r="H363" s="7" t="s">
        <v>19</v>
      </c>
      <c r="I363" s="8">
        <v>30</v>
      </c>
      <c r="J363" s="9">
        <v>725</v>
      </c>
      <c r="K363" s="10">
        <v>217500</v>
      </c>
      <c r="L363" s="10">
        <v>65250</v>
      </c>
      <c r="M363" s="11">
        <v>0.3</v>
      </c>
      <c r="N363" s="5" t="s">
        <v>24</v>
      </c>
      <c r="O363" s="1" t="str">
        <f t="shared" si="10"/>
        <v>Aug</v>
      </c>
      <c r="P363" s="1">
        <f t="shared" si="11"/>
        <v>2021</v>
      </c>
    </row>
    <row r="364" spans="2:16" ht="14.25" customHeight="1" x14ac:dyDescent="0.45">
      <c r="B364" s="5" t="s">
        <v>26</v>
      </c>
      <c r="C364" s="5">
        <v>1197831</v>
      </c>
      <c r="D364" s="6">
        <v>44421</v>
      </c>
      <c r="E364" s="5" t="s">
        <v>36</v>
      </c>
      <c r="F364" s="5" t="s">
        <v>37</v>
      </c>
      <c r="G364" s="5" t="s">
        <v>38</v>
      </c>
      <c r="H364" s="7" t="s">
        <v>20</v>
      </c>
      <c r="I364" s="8">
        <v>30</v>
      </c>
      <c r="J364" s="9">
        <v>525</v>
      </c>
      <c r="K364" s="10">
        <v>157500</v>
      </c>
      <c r="L364" s="10">
        <v>47250</v>
      </c>
      <c r="M364" s="11">
        <v>0.3</v>
      </c>
      <c r="N364" s="5" t="s">
        <v>24</v>
      </c>
      <c r="O364" s="1" t="str">
        <f t="shared" si="10"/>
        <v>Aug</v>
      </c>
      <c r="P364" s="1">
        <f t="shared" si="11"/>
        <v>2021</v>
      </c>
    </row>
    <row r="365" spans="2:16" ht="14.25" customHeight="1" x14ac:dyDescent="0.45">
      <c r="B365" s="5" t="s">
        <v>26</v>
      </c>
      <c r="C365" s="5">
        <v>1197831</v>
      </c>
      <c r="D365" s="6">
        <v>44422</v>
      </c>
      <c r="E365" s="5" t="s">
        <v>36</v>
      </c>
      <c r="F365" s="5" t="s">
        <v>37</v>
      </c>
      <c r="G365" s="5" t="s">
        <v>38</v>
      </c>
      <c r="H365" s="7" t="s">
        <v>21</v>
      </c>
      <c r="I365" s="8">
        <v>35</v>
      </c>
      <c r="J365" s="9">
        <v>525</v>
      </c>
      <c r="K365" s="10">
        <v>183750</v>
      </c>
      <c r="L365" s="10">
        <v>73500</v>
      </c>
      <c r="M365" s="11">
        <v>0.4</v>
      </c>
      <c r="N365" s="5" t="s">
        <v>24</v>
      </c>
      <c r="O365" s="1" t="str">
        <f t="shared" si="10"/>
        <v>Aug</v>
      </c>
      <c r="P365" s="1">
        <f t="shared" si="11"/>
        <v>2021</v>
      </c>
    </row>
    <row r="366" spans="2:16" ht="14.25" customHeight="1" x14ac:dyDescent="0.45">
      <c r="B366" s="5" t="s">
        <v>26</v>
      </c>
      <c r="C366" s="5">
        <v>1197831</v>
      </c>
      <c r="D366" s="6">
        <v>44423</v>
      </c>
      <c r="E366" s="5" t="s">
        <v>27</v>
      </c>
      <c r="F366" s="5" t="s">
        <v>28</v>
      </c>
      <c r="G366" s="5" t="s">
        <v>39</v>
      </c>
      <c r="H366" s="7" t="s">
        <v>22</v>
      </c>
      <c r="I366" s="8">
        <v>40</v>
      </c>
      <c r="J366" s="9">
        <v>375</v>
      </c>
      <c r="K366" s="10">
        <v>150000</v>
      </c>
      <c r="L366" s="10">
        <v>37500</v>
      </c>
      <c r="M366" s="11">
        <v>0.25</v>
      </c>
      <c r="N366" s="5" t="s">
        <v>24</v>
      </c>
      <c r="O366" s="1" t="str">
        <f t="shared" si="10"/>
        <v>Aug</v>
      </c>
      <c r="P366" s="1">
        <f t="shared" si="11"/>
        <v>2021</v>
      </c>
    </row>
    <row r="367" spans="2:16" ht="14.25" customHeight="1" x14ac:dyDescent="0.45">
      <c r="B367" s="5" t="s">
        <v>26</v>
      </c>
      <c r="C367" s="5">
        <v>1197831</v>
      </c>
      <c r="D367" s="6">
        <v>44424</v>
      </c>
      <c r="E367" s="5" t="s">
        <v>27</v>
      </c>
      <c r="F367" s="5" t="s">
        <v>28</v>
      </c>
      <c r="G367" s="5" t="s">
        <v>39</v>
      </c>
      <c r="H367" s="7" t="s">
        <v>23</v>
      </c>
      <c r="I367" s="8">
        <v>35</v>
      </c>
      <c r="J367" s="9">
        <v>525</v>
      </c>
      <c r="K367" s="10">
        <v>183750</v>
      </c>
      <c r="L367" s="10">
        <v>82687.5</v>
      </c>
      <c r="M367" s="11">
        <v>0.45</v>
      </c>
      <c r="N367" s="5" t="s">
        <v>24</v>
      </c>
      <c r="O367" s="1" t="str">
        <f t="shared" si="10"/>
        <v>Aug</v>
      </c>
      <c r="P367" s="1">
        <f t="shared" si="11"/>
        <v>2021</v>
      </c>
    </row>
    <row r="368" spans="2:16" ht="14.25" customHeight="1" x14ac:dyDescent="0.45">
      <c r="B368" s="5" t="s">
        <v>26</v>
      </c>
      <c r="C368" s="5">
        <v>1197831</v>
      </c>
      <c r="D368" s="6">
        <v>44425</v>
      </c>
      <c r="E368" s="5" t="s">
        <v>27</v>
      </c>
      <c r="F368" s="5" t="s">
        <v>28</v>
      </c>
      <c r="G368" s="5" t="s">
        <v>39</v>
      </c>
      <c r="H368" s="7" t="s">
        <v>17</v>
      </c>
      <c r="I368" s="8">
        <v>25</v>
      </c>
      <c r="J368" s="9">
        <v>675</v>
      </c>
      <c r="K368" s="10">
        <v>168750</v>
      </c>
      <c r="L368" s="10">
        <v>50625</v>
      </c>
      <c r="M368" s="11">
        <v>0.3</v>
      </c>
      <c r="N368" s="5" t="s">
        <v>24</v>
      </c>
      <c r="O368" s="1" t="str">
        <f t="shared" si="10"/>
        <v>Aug</v>
      </c>
      <c r="P368" s="1">
        <f t="shared" si="11"/>
        <v>2021</v>
      </c>
    </row>
    <row r="369" spans="2:16" ht="14.25" customHeight="1" x14ac:dyDescent="0.45">
      <c r="B369" s="5" t="s">
        <v>26</v>
      </c>
      <c r="C369" s="5">
        <v>1197831</v>
      </c>
      <c r="D369" s="6">
        <v>44426</v>
      </c>
      <c r="E369" s="5" t="s">
        <v>27</v>
      </c>
      <c r="F369" s="5" t="s">
        <v>28</v>
      </c>
      <c r="G369" s="5" t="s">
        <v>39</v>
      </c>
      <c r="H369" s="7" t="s">
        <v>19</v>
      </c>
      <c r="I369" s="8">
        <v>35</v>
      </c>
      <c r="J369" s="9">
        <v>650</v>
      </c>
      <c r="K369" s="10">
        <v>227500</v>
      </c>
      <c r="L369" s="10">
        <v>68250</v>
      </c>
      <c r="M369" s="11">
        <v>0.3</v>
      </c>
      <c r="N369" s="5" t="s">
        <v>24</v>
      </c>
      <c r="O369" s="1" t="str">
        <f t="shared" si="10"/>
        <v>Aug</v>
      </c>
      <c r="P369" s="1">
        <f t="shared" si="11"/>
        <v>2021</v>
      </c>
    </row>
    <row r="370" spans="2:16" ht="14.25" customHeight="1" x14ac:dyDescent="0.45">
      <c r="B370" s="5" t="s">
        <v>26</v>
      </c>
      <c r="C370" s="5">
        <v>1197831</v>
      </c>
      <c r="D370" s="6">
        <v>44427</v>
      </c>
      <c r="E370" s="5" t="s">
        <v>27</v>
      </c>
      <c r="F370" s="5" t="s">
        <v>28</v>
      </c>
      <c r="G370" s="5" t="s">
        <v>39</v>
      </c>
      <c r="H370" s="7" t="s">
        <v>20</v>
      </c>
      <c r="I370" s="8">
        <v>35</v>
      </c>
      <c r="J370" s="9">
        <v>475</v>
      </c>
      <c r="K370" s="10">
        <v>166250</v>
      </c>
      <c r="L370" s="10">
        <v>49875</v>
      </c>
      <c r="M370" s="11">
        <v>0.3</v>
      </c>
      <c r="N370" s="5" t="s">
        <v>24</v>
      </c>
      <c r="O370" s="1" t="str">
        <f t="shared" si="10"/>
        <v>Aug</v>
      </c>
      <c r="P370" s="1">
        <f t="shared" si="11"/>
        <v>2021</v>
      </c>
    </row>
    <row r="371" spans="2:16" ht="14.25" customHeight="1" x14ac:dyDescent="0.45">
      <c r="B371" s="5" t="s">
        <v>26</v>
      </c>
      <c r="C371" s="5">
        <v>1197831</v>
      </c>
      <c r="D371" s="6">
        <v>44428</v>
      </c>
      <c r="E371" s="5" t="s">
        <v>27</v>
      </c>
      <c r="F371" s="5" t="s">
        <v>28</v>
      </c>
      <c r="G371" s="5" t="s">
        <v>39</v>
      </c>
      <c r="H371" s="7" t="s">
        <v>21</v>
      </c>
      <c r="I371" s="8">
        <v>35</v>
      </c>
      <c r="J371" s="9">
        <v>425</v>
      </c>
      <c r="K371" s="10">
        <v>148750</v>
      </c>
      <c r="L371" s="10">
        <v>59500</v>
      </c>
      <c r="M371" s="11">
        <v>0.4</v>
      </c>
      <c r="N371" s="5" t="s">
        <v>24</v>
      </c>
      <c r="O371" s="1" t="str">
        <f t="shared" si="10"/>
        <v>Aug</v>
      </c>
      <c r="P371" s="1">
        <f t="shared" si="11"/>
        <v>2021</v>
      </c>
    </row>
    <row r="372" spans="2:16" ht="14.25" customHeight="1" x14ac:dyDescent="0.45">
      <c r="B372" s="5" t="s">
        <v>26</v>
      </c>
      <c r="C372" s="5">
        <v>1197831</v>
      </c>
      <c r="D372" s="6">
        <v>44429</v>
      </c>
      <c r="E372" s="5" t="s">
        <v>27</v>
      </c>
      <c r="F372" s="5" t="s">
        <v>28</v>
      </c>
      <c r="G372" s="5" t="s">
        <v>39</v>
      </c>
      <c r="H372" s="7" t="s">
        <v>22</v>
      </c>
      <c r="I372" s="8">
        <v>40</v>
      </c>
      <c r="J372" s="9">
        <v>300</v>
      </c>
      <c r="K372" s="10">
        <v>120000</v>
      </c>
      <c r="L372" s="10">
        <v>30000</v>
      </c>
      <c r="M372" s="11">
        <v>0.25</v>
      </c>
      <c r="N372" s="5" t="s">
        <v>24</v>
      </c>
      <c r="O372" s="1" t="str">
        <f t="shared" si="10"/>
        <v>Aug</v>
      </c>
      <c r="P372" s="1">
        <f t="shared" si="11"/>
        <v>2021</v>
      </c>
    </row>
    <row r="373" spans="2:16" ht="14.25" customHeight="1" x14ac:dyDescent="0.45">
      <c r="B373" s="5" t="s">
        <v>26</v>
      </c>
      <c r="C373" s="5">
        <v>1197831</v>
      </c>
      <c r="D373" s="6">
        <v>44430</v>
      </c>
      <c r="E373" s="5" t="s">
        <v>27</v>
      </c>
      <c r="F373" s="5" t="s">
        <v>28</v>
      </c>
      <c r="G373" s="5" t="s">
        <v>39</v>
      </c>
      <c r="H373" s="7" t="s">
        <v>23</v>
      </c>
      <c r="I373" s="8">
        <v>35</v>
      </c>
      <c r="J373" s="9">
        <v>500</v>
      </c>
      <c r="K373" s="10">
        <v>175000</v>
      </c>
      <c r="L373" s="10">
        <v>78750</v>
      </c>
      <c r="M373" s="11">
        <v>0.45</v>
      </c>
      <c r="N373" s="5" t="s">
        <v>24</v>
      </c>
      <c r="O373" s="1" t="str">
        <f t="shared" si="10"/>
        <v>Aug</v>
      </c>
      <c r="P373" s="1">
        <f t="shared" si="11"/>
        <v>2021</v>
      </c>
    </row>
    <row r="374" spans="2:16" ht="14.25" customHeight="1" x14ac:dyDescent="0.45">
      <c r="B374" s="5" t="s">
        <v>26</v>
      </c>
      <c r="C374" s="5">
        <v>1197831</v>
      </c>
      <c r="D374" s="6">
        <v>44431</v>
      </c>
      <c r="E374" s="5" t="s">
        <v>27</v>
      </c>
      <c r="F374" s="5" t="s">
        <v>28</v>
      </c>
      <c r="G374" s="5" t="s">
        <v>39</v>
      </c>
      <c r="H374" s="7" t="s">
        <v>17</v>
      </c>
      <c r="I374" s="8">
        <v>30</v>
      </c>
      <c r="J374" s="9">
        <v>675</v>
      </c>
      <c r="K374" s="10">
        <v>202500</v>
      </c>
      <c r="L374" s="10">
        <v>70875</v>
      </c>
      <c r="M374" s="11">
        <v>0.35</v>
      </c>
      <c r="N374" s="5" t="s">
        <v>24</v>
      </c>
      <c r="O374" s="1" t="str">
        <f t="shared" si="10"/>
        <v>Aug</v>
      </c>
      <c r="P374" s="1">
        <f t="shared" si="11"/>
        <v>2021</v>
      </c>
    </row>
    <row r="375" spans="2:16" ht="14.25" customHeight="1" x14ac:dyDescent="0.45">
      <c r="B375" s="5" t="s">
        <v>26</v>
      </c>
      <c r="C375" s="5">
        <v>1197831</v>
      </c>
      <c r="D375" s="6">
        <v>44432</v>
      </c>
      <c r="E375" s="5" t="s">
        <v>27</v>
      </c>
      <c r="F375" s="5" t="s">
        <v>28</v>
      </c>
      <c r="G375" s="5" t="s">
        <v>39</v>
      </c>
      <c r="H375" s="7" t="s">
        <v>19</v>
      </c>
      <c r="I375" s="8">
        <v>40</v>
      </c>
      <c r="J375" s="9">
        <v>675</v>
      </c>
      <c r="K375" s="10">
        <v>270000</v>
      </c>
      <c r="L375" s="10">
        <v>94500</v>
      </c>
      <c r="M375" s="11">
        <v>0.35</v>
      </c>
      <c r="N375" s="5" t="s">
        <v>24</v>
      </c>
      <c r="O375" s="1" t="str">
        <f t="shared" si="10"/>
        <v>Aug</v>
      </c>
      <c r="P375" s="1">
        <f t="shared" si="11"/>
        <v>2021</v>
      </c>
    </row>
    <row r="376" spans="2:16" ht="14.25" customHeight="1" x14ac:dyDescent="0.45">
      <c r="B376" s="5" t="s">
        <v>26</v>
      </c>
      <c r="C376" s="5">
        <v>1197831</v>
      </c>
      <c r="D376" s="6">
        <v>44433</v>
      </c>
      <c r="E376" s="5" t="s">
        <v>27</v>
      </c>
      <c r="F376" s="5" t="s">
        <v>28</v>
      </c>
      <c r="G376" s="5" t="s">
        <v>39</v>
      </c>
      <c r="H376" s="7" t="s">
        <v>20</v>
      </c>
      <c r="I376" s="8">
        <v>30</v>
      </c>
      <c r="J376" s="9">
        <v>500</v>
      </c>
      <c r="K376" s="10">
        <v>150000</v>
      </c>
      <c r="L376" s="10">
        <v>52500</v>
      </c>
      <c r="M376" s="11">
        <v>0.35</v>
      </c>
      <c r="N376" s="5" t="s">
        <v>24</v>
      </c>
      <c r="O376" s="1" t="str">
        <f t="shared" si="10"/>
        <v>Aug</v>
      </c>
      <c r="P376" s="1">
        <f t="shared" si="11"/>
        <v>2021</v>
      </c>
    </row>
    <row r="377" spans="2:16" ht="14.25" customHeight="1" x14ac:dyDescent="0.45">
      <c r="B377" s="5" t="s">
        <v>26</v>
      </c>
      <c r="C377" s="5">
        <v>1197831</v>
      </c>
      <c r="D377" s="6">
        <v>44434</v>
      </c>
      <c r="E377" s="5" t="s">
        <v>27</v>
      </c>
      <c r="F377" s="5" t="s">
        <v>28</v>
      </c>
      <c r="G377" s="5" t="s">
        <v>39</v>
      </c>
      <c r="H377" s="7" t="s">
        <v>21</v>
      </c>
      <c r="I377" s="8">
        <v>35</v>
      </c>
      <c r="J377" s="9">
        <v>400</v>
      </c>
      <c r="K377" s="10">
        <v>140000</v>
      </c>
      <c r="L377" s="10">
        <v>63000</v>
      </c>
      <c r="M377" s="11">
        <v>0.45</v>
      </c>
      <c r="N377" s="5" t="s">
        <v>24</v>
      </c>
      <c r="O377" s="1" t="str">
        <f t="shared" si="10"/>
        <v>Aug</v>
      </c>
      <c r="P377" s="1">
        <f t="shared" si="11"/>
        <v>2021</v>
      </c>
    </row>
    <row r="378" spans="2:16" ht="14.25" customHeight="1" x14ac:dyDescent="0.45">
      <c r="B378" s="5" t="s">
        <v>26</v>
      </c>
      <c r="C378" s="5">
        <v>1197831</v>
      </c>
      <c r="D378" s="6">
        <v>44435</v>
      </c>
      <c r="E378" s="5" t="s">
        <v>27</v>
      </c>
      <c r="F378" s="5" t="s">
        <v>28</v>
      </c>
      <c r="G378" s="5" t="s">
        <v>39</v>
      </c>
      <c r="H378" s="7" t="s">
        <v>22</v>
      </c>
      <c r="I378" s="8">
        <v>40</v>
      </c>
      <c r="J378" s="9">
        <v>300</v>
      </c>
      <c r="K378" s="10">
        <v>120000</v>
      </c>
      <c r="L378" s="10">
        <v>36000</v>
      </c>
      <c r="M378" s="11">
        <v>0.3</v>
      </c>
      <c r="N378" s="5" t="s">
        <v>24</v>
      </c>
      <c r="O378" s="1" t="str">
        <f t="shared" si="10"/>
        <v>Aug</v>
      </c>
      <c r="P378" s="1">
        <f t="shared" si="11"/>
        <v>2021</v>
      </c>
    </row>
    <row r="379" spans="2:16" ht="14.25" customHeight="1" x14ac:dyDescent="0.45">
      <c r="B379" s="5" t="s">
        <v>26</v>
      </c>
      <c r="C379" s="5">
        <v>1197831</v>
      </c>
      <c r="D379" s="6">
        <v>44436</v>
      </c>
      <c r="E379" s="5" t="s">
        <v>27</v>
      </c>
      <c r="F379" s="5" t="s">
        <v>28</v>
      </c>
      <c r="G379" s="5" t="s">
        <v>39</v>
      </c>
      <c r="H379" s="7" t="s">
        <v>23</v>
      </c>
      <c r="I379" s="8">
        <v>35</v>
      </c>
      <c r="J379" s="9">
        <v>450</v>
      </c>
      <c r="K379" s="10">
        <v>157500</v>
      </c>
      <c r="L379" s="10">
        <v>78750</v>
      </c>
      <c r="M379" s="11">
        <v>0.5</v>
      </c>
      <c r="N379" s="5" t="s">
        <v>24</v>
      </c>
      <c r="O379" s="1" t="str">
        <f t="shared" si="10"/>
        <v>Aug</v>
      </c>
      <c r="P379" s="1">
        <f t="shared" si="11"/>
        <v>2021</v>
      </c>
    </row>
    <row r="380" spans="2:16" ht="14.25" customHeight="1" x14ac:dyDescent="0.45">
      <c r="B380" s="5" t="s">
        <v>26</v>
      </c>
      <c r="C380" s="5">
        <v>1197831</v>
      </c>
      <c r="D380" s="6">
        <v>44437</v>
      </c>
      <c r="E380" s="5" t="s">
        <v>27</v>
      </c>
      <c r="F380" s="5" t="s">
        <v>28</v>
      </c>
      <c r="G380" s="5" t="s">
        <v>39</v>
      </c>
      <c r="H380" s="7" t="s">
        <v>17</v>
      </c>
      <c r="I380" s="8">
        <v>20</v>
      </c>
      <c r="J380" s="9">
        <v>700</v>
      </c>
      <c r="K380" s="10">
        <v>140000</v>
      </c>
      <c r="L380" s="10">
        <v>49000</v>
      </c>
      <c r="M380" s="11">
        <v>0.35</v>
      </c>
      <c r="N380" s="5" t="s">
        <v>24</v>
      </c>
      <c r="O380" s="1" t="str">
        <f t="shared" si="10"/>
        <v>Aug</v>
      </c>
      <c r="P380" s="1">
        <f t="shared" si="11"/>
        <v>2021</v>
      </c>
    </row>
    <row r="381" spans="2:16" ht="14.25" customHeight="1" x14ac:dyDescent="0.4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c r="O381" s="1" t="str">
        <f t="shared" si="10"/>
        <v>Aug</v>
      </c>
      <c r="P381" s="1">
        <f t="shared" si="11"/>
        <v>2021</v>
      </c>
    </row>
    <row r="382" spans="2:16" ht="14.25" customHeight="1" x14ac:dyDescent="0.4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c r="O382" s="1" t="str">
        <f t="shared" si="10"/>
        <v>Aug</v>
      </c>
      <c r="P382" s="1">
        <f t="shared" si="11"/>
        <v>2021</v>
      </c>
    </row>
    <row r="383" spans="2:16" ht="14.25" customHeight="1" x14ac:dyDescent="0.4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c r="O383" s="1" t="str">
        <f t="shared" si="10"/>
        <v>Sep</v>
      </c>
      <c r="P383" s="1">
        <f t="shared" si="11"/>
        <v>2021</v>
      </c>
    </row>
    <row r="384" spans="2:16" ht="14.25" customHeight="1" x14ac:dyDescent="0.45">
      <c r="B384" s="5" t="s">
        <v>26</v>
      </c>
      <c r="C384" s="5">
        <v>1197831</v>
      </c>
      <c r="D384" s="6">
        <v>44441</v>
      </c>
      <c r="E384" s="5" t="s">
        <v>27</v>
      </c>
      <c r="F384" s="5" t="s">
        <v>28</v>
      </c>
      <c r="G384" s="5" t="s">
        <v>39</v>
      </c>
      <c r="H384" s="7" t="s">
        <v>22</v>
      </c>
      <c r="I384" s="8">
        <v>35</v>
      </c>
      <c r="J384" s="9">
        <v>325</v>
      </c>
      <c r="K384" s="10">
        <v>113750</v>
      </c>
      <c r="L384" s="10">
        <v>34125</v>
      </c>
      <c r="M384" s="11">
        <v>0.3</v>
      </c>
      <c r="N384" s="5" t="s">
        <v>24</v>
      </c>
      <c r="O384" s="1" t="str">
        <f t="shared" si="10"/>
        <v>Sep</v>
      </c>
      <c r="P384" s="1">
        <f t="shared" si="11"/>
        <v>2021</v>
      </c>
    </row>
    <row r="385" spans="2:16" ht="14.25" customHeight="1" x14ac:dyDescent="0.4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c r="O385" s="1" t="str">
        <f t="shared" si="10"/>
        <v>Sep</v>
      </c>
      <c r="P385" s="1">
        <f t="shared" si="11"/>
        <v>2021</v>
      </c>
    </row>
    <row r="386" spans="2:16" ht="14.25" customHeight="1" x14ac:dyDescent="0.45">
      <c r="B386" s="5" t="s">
        <v>26</v>
      </c>
      <c r="C386" s="5">
        <v>1197831</v>
      </c>
      <c r="D386" s="6">
        <v>44443</v>
      </c>
      <c r="E386" s="5" t="s">
        <v>27</v>
      </c>
      <c r="F386" s="5" t="s">
        <v>28</v>
      </c>
      <c r="G386" s="5" t="s">
        <v>39</v>
      </c>
      <c r="H386" s="7" t="s">
        <v>17</v>
      </c>
      <c r="I386" s="8">
        <v>20</v>
      </c>
      <c r="J386" s="9">
        <v>750</v>
      </c>
      <c r="K386" s="10">
        <v>150000</v>
      </c>
      <c r="L386" s="10">
        <v>52500</v>
      </c>
      <c r="M386" s="11">
        <v>0.35</v>
      </c>
      <c r="N386" s="5" t="s">
        <v>24</v>
      </c>
      <c r="O386" s="1" t="str">
        <f t="shared" si="10"/>
        <v>Sep</v>
      </c>
      <c r="P386" s="1">
        <f t="shared" si="11"/>
        <v>2021</v>
      </c>
    </row>
    <row r="387" spans="2:16" ht="14.25" customHeight="1" x14ac:dyDescent="0.4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c r="O387" s="1" t="str">
        <f t="shared" si="10"/>
        <v>Sep</v>
      </c>
      <c r="P387" s="1">
        <f t="shared" si="11"/>
        <v>2021</v>
      </c>
    </row>
    <row r="388" spans="2:16" ht="14.25" customHeight="1" x14ac:dyDescent="0.4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c r="O388" s="1" t="str">
        <f t="shared" si="10"/>
        <v>Sep</v>
      </c>
      <c r="P388" s="1">
        <f t="shared" si="11"/>
        <v>2021</v>
      </c>
    </row>
    <row r="389" spans="2:16" ht="14.25" customHeight="1" x14ac:dyDescent="0.45">
      <c r="B389" s="5" t="s">
        <v>26</v>
      </c>
      <c r="C389" s="5">
        <v>1197831</v>
      </c>
      <c r="D389" s="6">
        <v>44446</v>
      </c>
      <c r="E389" s="5" t="s">
        <v>27</v>
      </c>
      <c r="F389" s="5" t="s">
        <v>28</v>
      </c>
      <c r="G389" s="5" t="s">
        <v>39</v>
      </c>
      <c r="H389" s="7" t="s">
        <v>21</v>
      </c>
      <c r="I389" s="8">
        <v>35</v>
      </c>
      <c r="J389" s="9">
        <v>550</v>
      </c>
      <c r="K389" s="10">
        <v>192500</v>
      </c>
      <c r="L389" s="10">
        <v>86625</v>
      </c>
      <c r="M389" s="11">
        <v>0.45</v>
      </c>
      <c r="N389" s="5" t="s">
        <v>24</v>
      </c>
      <c r="O389" s="1" t="str">
        <f t="shared" si="10"/>
        <v>Sep</v>
      </c>
      <c r="P389" s="1">
        <f t="shared" si="11"/>
        <v>2021</v>
      </c>
    </row>
    <row r="390" spans="2:16" ht="14.25" customHeight="1" x14ac:dyDescent="0.45">
      <c r="B390" s="5" t="s">
        <v>26</v>
      </c>
      <c r="C390" s="5">
        <v>1197831</v>
      </c>
      <c r="D390" s="6">
        <v>44447</v>
      </c>
      <c r="E390" s="5" t="s">
        <v>27</v>
      </c>
      <c r="F390" s="5" t="s">
        <v>28</v>
      </c>
      <c r="G390" s="5" t="s">
        <v>39</v>
      </c>
      <c r="H390" s="7" t="s">
        <v>22</v>
      </c>
      <c r="I390" s="8">
        <v>50</v>
      </c>
      <c r="J390" s="9">
        <v>450</v>
      </c>
      <c r="K390" s="10">
        <v>225000</v>
      </c>
      <c r="L390" s="10">
        <v>67500</v>
      </c>
      <c r="M390" s="11">
        <v>0.3</v>
      </c>
      <c r="N390" s="5" t="s">
        <v>24</v>
      </c>
      <c r="O390" s="1" t="str">
        <f t="shared" si="10"/>
        <v>Sep</v>
      </c>
      <c r="P390" s="1">
        <f t="shared" si="11"/>
        <v>2021</v>
      </c>
    </row>
    <row r="391" spans="2:16" ht="14.25" customHeight="1" x14ac:dyDescent="0.45">
      <c r="B391" s="5" t="s">
        <v>26</v>
      </c>
      <c r="C391" s="5">
        <v>1197831</v>
      </c>
      <c r="D391" s="6">
        <v>44448</v>
      </c>
      <c r="E391" s="5" t="s">
        <v>27</v>
      </c>
      <c r="F391" s="5" t="s">
        <v>28</v>
      </c>
      <c r="G391" s="5" t="s">
        <v>39</v>
      </c>
      <c r="H391" s="7" t="s">
        <v>23</v>
      </c>
      <c r="I391" s="8">
        <v>45</v>
      </c>
      <c r="J391" s="9">
        <v>800</v>
      </c>
      <c r="K391" s="10">
        <v>360000</v>
      </c>
      <c r="L391" s="10">
        <v>180000</v>
      </c>
      <c r="M391" s="11">
        <v>0.5</v>
      </c>
      <c r="N391" s="5" t="s">
        <v>24</v>
      </c>
      <c r="O391" s="1" t="str">
        <f t="shared" ref="O391:O454" si="12">TEXT(D391, "mmm")</f>
        <v>Sep</v>
      </c>
      <c r="P391" s="1">
        <f t="shared" ref="P391:P454" si="13">YEAR(D391)</f>
        <v>2021</v>
      </c>
    </row>
    <row r="392" spans="2:16" ht="14.25" customHeight="1" x14ac:dyDescent="0.4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c r="O392" s="1" t="str">
        <f t="shared" si="12"/>
        <v>Sep</v>
      </c>
      <c r="P392" s="1">
        <f t="shared" si="13"/>
        <v>2021</v>
      </c>
    </row>
    <row r="393" spans="2:16" ht="14.25" customHeight="1" x14ac:dyDescent="0.45">
      <c r="B393" s="5" t="s">
        <v>26</v>
      </c>
      <c r="C393" s="5">
        <v>1197831</v>
      </c>
      <c r="D393" s="6">
        <v>44450</v>
      </c>
      <c r="E393" s="5" t="s">
        <v>27</v>
      </c>
      <c r="F393" s="5" t="s">
        <v>28</v>
      </c>
      <c r="G393" s="5" t="s">
        <v>39</v>
      </c>
      <c r="H393" s="7" t="s">
        <v>19</v>
      </c>
      <c r="I393" s="8">
        <v>50</v>
      </c>
      <c r="J393" s="9">
        <v>800</v>
      </c>
      <c r="K393" s="10">
        <v>400000</v>
      </c>
      <c r="L393" s="10">
        <v>140000</v>
      </c>
      <c r="M393" s="11">
        <v>0.35</v>
      </c>
      <c r="N393" s="5" t="s">
        <v>24</v>
      </c>
      <c r="O393" s="1" t="str">
        <f t="shared" si="12"/>
        <v>Sep</v>
      </c>
      <c r="P393" s="1">
        <f t="shared" si="13"/>
        <v>2021</v>
      </c>
    </row>
    <row r="394" spans="2:16" ht="14.25" customHeight="1" x14ac:dyDescent="0.45">
      <c r="B394" s="5" t="s">
        <v>26</v>
      </c>
      <c r="C394" s="5">
        <v>1197831</v>
      </c>
      <c r="D394" s="6">
        <v>44451</v>
      </c>
      <c r="E394" s="5" t="s">
        <v>27</v>
      </c>
      <c r="F394" s="5" t="s">
        <v>28</v>
      </c>
      <c r="G394" s="5" t="s">
        <v>39</v>
      </c>
      <c r="H394" s="7" t="s">
        <v>20</v>
      </c>
      <c r="I394" s="8">
        <v>45</v>
      </c>
      <c r="J394" s="9">
        <v>650</v>
      </c>
      <c r="K394" s="10">
        <v>292500</v>
      </c>
      <c r="L394" s="10">
        <v>102375</v>
      </c>
      <c r="M394" s="11">
        <v>0.35</v>
      </c>
      <c r="N394" s="5" t="s">
        <v>24</v>
      </c>
      <c r="O394" s="1" t="str">
        <f t="shared" si="12"/>
        <v>Sep</v>
      </c>
      <c r="P394" s="1">
        <f t="shared" si="13"/>
        <v>2021</v>
      </c>
    </row>
    <row r="395" spans="2:16" ht="14.25" customHeight="1" x14ac:dyDescent="0.45">
      <c r="B395" s="5" t="s">
        <v>26</v>
      </c>
      <c r="C395" s="5">
        <v>1197831</v>
      </c>
      <c r="D395" s="6">
        <v>44452</v>
      </c>
      <c r="E395" s="5" t="s">
        <v>27</v>
      </c>
      <c r="F395" s="5" t="s">
        <v>28</v>
      </c>
      <c r="G395" s="5" t="s">
        <v>39</v>
      </c>
      <c r="H395" s="7" t="s">
        <v>21</v>
      </c>
      <c r="I395" s="8">
        <v>45</v>
      </c>
      <c r="J395" s="9">
        <v>600</v>
      </c>
      <c r="K395" s="10">
        <v>270000</v>
      </c>
      <c r="L395" s="10">
        <v>121500</v>
      </c>
      <c r="M395" s="11">
        <v>0.45</v>
      </c>
      <c r="N395" s="5" t="s">
        <v>24</v>
      </c>
      <c r="O395" s="1" t="str">
        <f t="shared" si="12"/>
        <v>Sep</v>
      </c>
      <c r="P395" s="1">
        <f t="shared" si="13"/>
        <v>2021</v>
      </c>
    </row>
    <row r="396" spans="2:16" ht="14.25" customHeight="1" x14ac:dyDescent="0.45">
      <c r="B396" s="5" t="s">
        <v>26</v>
      </c>
      <c r="C396" s="5">
        <v>1197831</v>
      </c>
      <c r="D396" s="6">
        <v>44453</v>
      </c>
      <c r="E396" s="5" t="s">
        <v>27</v>
      </c>
      <c r="F396" s="5" t="s">
        <v>28</v>
      </c>
      <c r="G396" s="5" t="s">
        <v>39</v>
      </c>
      <c r="H396" s="7" t="s">
        <v>22</v>
      </c>
      <c r="I396" s="8">
        <v>50</v>
      </c>
      <c r="J396" s="9">
        <v>500</v>
      </c>
      <c r="K396" s="10">
        <v>250000</v>
      </c>
      <c r="L396" s="10">
        <v>75000</v>
      </c>
      <c r="M396" s="11">
        <v>0.3</v>
      </c>
      <c r="N396" s="5" t="s">
        <v>24</v>
      </c>
      <c r="O396" s="1" t="str">
        <f t="shared" si="12"/>
        <v>Sep</v>
      </c>
      <c r="P396" s="1">
        <f t="shared" si="13"/>
        <v>2021</v>
      </c>
    </row>
    <row r="397" spans="2:16" ht="14.25" customHeight="1" x14ac:dyDescent="0.4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c r="O397" s="1" t="str">
        <f t="shared" si="12"/>
        <v>Sep</v>
      </c>
      <c r="P397" s="1">
        <f t="shared" si="13"/>
        <v>2021</v>
      </c>
    </row>
    <row r="398" spans="2:16" ht="14.25" customHeight="1" x14ac:dyDescent="0.4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c r="O398" s="1" t="str">
        <f t="shared" si="12"/>
        <v>Sep</v>
      </c>
      <c r="P398" s="1">
        <f t="shared" si="13"/>
        <v>2021</v>
      </c>
    </row>
    <row r="399" spans="2:16" ht="14.25" customHeight="1" x14ac:dyDescent="0.4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c r="O399" s="1" t="str">
        <f t="shared" si="12"/>
        <v>Sep</v>
      </c>
      <c r="P399" s="1">
        <f t="shared" si="13"/>
        <v>2021</v>
      </c>
    </row>
    <row r="400" spans="2:16" ht="14.25" customHeight="1" x14ac:dyDescent="0.4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c r="O400" s="1" t="str">
        <f t="shared" si="12"/>
        <v>Sep</v>
      </c>
      <c r="P400" s="1">
        <f t="shared" si="13"/>
        <v>2021</v>
      </c>
    </row>
    <row r="401" spans="2:16" ht="14.25" customHeight="1" x14ac:dyDescent="0.45">
      <c r="B401" s="5" t="s">
        <v>26</v>
      </c>
      <c r="C401" s="5">
        <v>1197831</v>
      </c>
      <c r="D401" s="6">
        <v>44458</v>
      </c>
      <c r="E401" s="5" t="s">
        <v>27</v>
      </c>
      <c r="F401" s="5" t="s">
        <v>28</v>
      </c>
      <c r="G401" s="5" t="s">
        <v>39</v>
      </c>
      <c r="H401" s="7" t="s">
        <v>21</v>
      </c>
      <c r="I401" s="8">
        <v>45</v>
      </c>
      <c r="J401" s="9">
        <v>575</v>
      </c>
      <c r="K401" s="10">
        <v>258750</v>
      </c>
      <c r="L401" s="10">
        <v>129375</v>
      </c>
      <c r="M401" s="11">
        <v>0.5</v>
      </c>
      <c r="N401" s="5" t="s">
        <v>24</v>
      </c>
      <c r="O401" s="1" t="str">
        <f t="shared" si="12"/>
        <v>Sep</v>
      </c>
      <c r="P401" s="1">
        <f t="shared" si="13"/>
        <v>2021</v>
      </c>
    </row>
    <row r="402" spans="2:16" ht="14.25" customHeight="1" x14ac:dyDescent="0.45">
      <c r="B402" s="5" t="s">
        <v>26</v>
      </c>
      <c r="C402" s="5">
        <v>1197831</v>
      </c>
      <c r="D402" s="6">
        <v>44459</v>
      </c>
      <c r="E402" s="5" t="s">
        <v>27</v>
      </c>
      <c r="F402" s="5" t="s">
        <v>28</v>
      </c>
      <c r="G402" s="5" t="s">
        <v>39</v>
      </c>
      <c r="H402" s="7" t="s">
        <v>22</v>
      </c>
      <c r="I402" s="8">
        <v>50</v>
      </c>
      <c r="J402" s="9">
        <v>575</v>
      </c>
      <c r="K402" s="10">
        <v>287500</v>
      </c>
      <c r="L402" s="10">
        <v>100625</v>
      </c>
      <c r="M402" s="11">
        <v>0.35</v>
      </c>
      <c r="N402" s="5" t="s">
        <v>24</v>
      </c>
      <c r="O402" s="1" t="str">
        <f t="shared" si="12"/>
        <v>Sep</v>
      </c>
      <c r="P402" s="1">
        <f t="shared" si="13"/>
        <v>2021</v>
      </c>
    </row>
    <row r="403" spans="2:16" ht="14.25" customHeight="1" x14ac:dyDescent="0.4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c r="O403" s="1" t="str">
        <f t="shared" si="12"/>
        <v>Sep</v>
      </c>
      <c r="P403" s="1">
        <f t="shared" si="13"/>
        <v>2021</v>
      </c>
    </row>
    <row r="404" spans="2:16" ht="14.25" customHeight="1" x14ac:dyDescent="0.4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c r="O404" s="1" t="str">
        <f t="shared" si="12"/>
        <v>Sep</v>
      </c>
      <c r="P404" s="1">
        <f t="shared" si="13"/>
        <v>2021</v>
      </c>
    </row>
    <row r="405" spans="2:16" ht="14.25" customHeight="1" x14ac:dyDescent="0.4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c r="O405" s="1" t="str">
        <f t="shared" si="12"/>
        <v>Sep</v>
      </c>
      <c r="P405" s="1">
        <f t="shared" si="13"/>
        <v>2021</v>
      </c>
    </row>
    <row r="406" spans="2:16" ht="14.25" customHeight="1" x14ac:dyDescent="0.4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c r="O406" s="1" t="str">
        <f t="shared" si="12"/>
        <v>Sep</v>
      </c>
      <c r="P406" s="1">
        <f t="shared" si="13"/>
        <v>2021</v>
      </c>
    </row>
    <row r="407" spans="2:16" ht="14.25" customHeight="1" x14ac:dyDescent="0.45">
      <c r="B407" s="5" t="s">
        <v>26</v>
      </c>
      <c r="C407" s="5">
        <v>1197831</v>
      </c>
      <c r="D407" s="6">
        <v>44464</v>
      </c>
      <c r="E407" s="5" t="s">
        <v>27</v>
      </c>
      <c r="F407" s="5" t="s">
        <v>28</v>
      </c>
      <c r="G407" s="5" t="s">
        <v>39</v>
      </c>
      <c r="H407" s="7" t="s">
        <v>21</v>
      </c>
      <c r="I407" s="8">
        <v>50</v>
      </c>
      <c r="J407" s="9">
        <v>525</v>
      </c>
      <c r="K407" s="10">
        <v>262500</v>
      </c>
      <c r="L407" s="10">
        <v>131250</v>
      </c>
      <c r="M407" s="11">
        <v>0.5</v>
      </c>
      <c r="N407" s="5" t="s">
        <v>24</v>
      </c>
      <c r="O407" s="1" t="str">
        <f t="shared" si="12"/>
        <v>Sep</v>
      </c>
      <c r="P407" s="1">
        <f t="shared" si="13"/>
        <v>2021</v>
      </c>
    </row>
    <row r="408" spans="2:16" ht="14.25" customHeight="1" x14ac:dyDescent="0.4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c r="O408" s="1" t="str">
        <f t="shared" si="12"/>
        <v>Sep</v>
      </c>
      <c r="P408" s="1">
        <f t="shared" si="13"/>
        <v>2021</v>
      </c>
    </row>
    <row r="409" spans="2:16" ht="14.25" customHeight="1" x14ac:dyDescent="0.4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c r="O409" s="1" t="str">
        <f t="shared" si="12"/>
        <v>Sep</v>
      </c>
      <c r="P409" s="1">
        <f t="shared" si="13"/>
        <v>2021</v>
      </c>
    </row>
    <row r="410" spans="2:16" ht="14.25" customHeight="1" x14ac:dyDescent="0.4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c r="O410" s="1" t="str">
        <f t="shared" si="12"/>
        <v>Sep</v>
      </c>
      <c r="P410" s="1">
        <f t="shared" si="13"/>
        <v>2021</v>
      </c>
    </row>
    <row r="411" spans="2:16" ht="14.25" customHeight="1" x14ac:dyDescent="0.4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c r="O411" s="1" t="str">
        <f t="shared" si="12"/>
        <v>Sep</v>
      </c>
      <c r="P411" s="1">
        <f t="shared" si="13"/>
        <v>2021</v>
      </c>
    </row>
    <row r="412" spans="2:16" ht="14.25" customHeight="1" x14ac:dyDescent="0.4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c r="O412" s="1" t="str">
        <f t="shared" si="12"/>
        <v>Sep</v>
      </c>
      <c r="P412" s="1">
        <f t="shared" si="13"/>
        <v>2021</v>
      </c>
    </row>
    <row r="413" spans="2:16" ht="14.25" customHeight="1" x14ac:dyDescent="0.45">
      <c r="B413" s="5" t="s">
        <v>26</v>
      </c>
      <c r="C413" s="5">
        <v>1197831</v>
      </c>
      <c r="D413" s="6">
        <v>44470</v>
      </c>
      <c r="E413" s="5" t="s">
        <v>27</v>
      </c>
      <c r="F413" s="5" t="s">
        <v>28</v>
      </c>
      <c r="G413" s="5" t="s">
        <v>39</v>
      </c>
      <c r="H413" s="7" t="s">
        <v>21</v>
      </c>
      <c r="I413" s="8">
        <v>60</v>
      </c>
      <c r="J413" s="9">
        <v>450</v>
      </c>
      <c r="K413" s="10">
        <v>270000</v>
      </c>
      <c r="L413" s="10">
        <v>135000</v>
      </c>
      <c r="M413" s="11">
        <v>0.5</v>
      </c>
      <c r="N413" s="5" t="s">
        <v>24</v>
      </c>
      <c r="O413" s="1" t="str">
        <f t="shared" si="12"/>
        <v>Oct</v>
      </c>
      <c r="P413" s="1">
        <f t="shared" si="13"/>
        <v>2021</v>
      </c>
    </row>
    <row r="414" spans="2:16" ht="14.25" customHeight="1" x14ac:dyDescent="0.4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c r="O414" s="1" t="str">
        <f t="shared" si="12"/>
        <v>Oct</v>
      </c>
      <c r="P414" s="1">
        <f t="shared" si="13"/>
        <v>2021</v>
      </c>
    </row>
    <row r="415" spans="2:16" ht="14.25" customHeight="1" x14ac:dyDescent="0.4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c r="O415" s="1" t="str">
        <f t="shared" si="12"/>
        <v>Oct</v>
      </c>
      <c r="P415" s="1">
        <f t="shared" si="13"/>
        <v>2021</v>
      </c>
    </row>
    <row r="416" spans="2:16" ht="14.25" customHeight="1" x14ac:dyDescent="0.4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c r="O416" s="1" t="str">
        <f t="shared" si="12"/>
        <v>Oct</v>
      </c>
      <c r="P416" s="1">
        <f t="shared" si="13"/>
        <v>2021</v>
      </c>
    </row>
    <row r="417" spans="2:16" ht="14.25" customHeight="1" x14ac:dyDescent="0.4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c r="O417" s="1" t="str">
        <f t="shared" si="12"/>
        <v>Oct</v>
      </c>
      <c r="P417" s="1">
        <f t="shared" si="13"/>
        <v>2021</v>
      </c>
    </row>
    <row r="418" spans="2:16" ht="14.25" customHeight="1" x14ac:dyDescent="0.4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c r="O418" s="1" t="str">
        <f t="shared" si="12"/>
        <v>Oct</v>
      </c>
      <c r="P418" s="1">
        <f t="shared" si="13"/>
        <v>2021</v>
      </c>
    </row>
    <row r="419" spans="2:16" ht="14.25" customHeight="1" x14ac:dyDescent="0.45">
      <c r="B419" s="5" t="s">
        <v>26</v>
      </c>
      <c r="C419" s="5">
        <v>1197831</v>
      </c>
      <c r="D419" s="6">
        <v>44476</v>
      </c>
      <c r="E419" s="5" t="s">
        <v>27</v>
      </c>
      <c r="F419" s="5" t="s">
        <v>28</v>
      </c>
      <c r="G419" s="5" t="s">
        <v>39</v>
      </c>
      <c r="H419" s="7" t="s">
        <v>21</v>
      </c>
      <c r="I419" s="8">
        <v>45</v>
      </c>
      <c r="J419" s="9">
        <v>425</v>
      </c>
      <c r="K419" s="10">
        <v>191250</v>
      </c>
      <c r="L419" s="10">
        <v>95625</v>
      </c>
      <c r="M419" s="11">
        <v>0.5</v>
      </c>
      <c r="N419" s="5" t="s">
        <v>24</v>
      </c>
      <c r="O419" s="1" t="str">
        <f t="shared" si="12"/>
        <v>Oct</v>
      </c>
      <c r="P419" s="1">
        <f t="shared" si="13"/>
        <v>2021</v>
      </c>
    </row>
    <row r="420" spans="2:16" ht="14.25" customHeight="1" x14ac:dyDescent="0.45">
      <c r="B420" s="5" t="s">
        <v>26</v>
      </c>
      <c r="C420" s="5">
        <v>1197831</v>
      </c>
      <c r="D420" s="6">
        <v>44477</v>
      </c>
      <c r="E420" s="5" t="s">
        <v>27</v>
      </c>
      <c r="F420" s="5" t="s">
        <v>28</v>
      </c>
      <c r="G420" s="5" t="s">
        <v>39</v>
      </c>
      <c r="H420" s="7" t="s">
        <v>22</v>
      </c>
      <c r="I420" s="8">
        <v>40</v>
      </c>
      <c r="J420" s="9">
        <v>400</v>
      </c>
      <c r="K420" s="10">
        <v>160000</v>
      </c>
      <c r="L420" s="10">
        <v>56000</v>
      </c>
      <c r="M420" s="11">
        <v>0.35</v>
      </c>
      <c r="N420" s="5" t="s">
        <v>24</v>
      </c>
      <c r="O420" s="1" t="str">
        <f t="shared" si="12"/>
        <v>Oct</v>
      </c>
      <c r="P420" s="1">
        <f t="shared" si="13"/>
        <v>2021</v>
      </c>
    </row>
    <row r="421" spans="2:16" ht="14.25" customHeight="1" x14ac:dyDescent="0.4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c r="O421" s="1" t="str">
        <f t="shared" si="12"/>
        <v>Oct</v>
      </c>
      <c r="P421" s="1">
        <f t="shared" si="13"/>
        <v>2021</v>
      </c>
    </row>
    <row r="422" spans="2:16" ht="14.25" customHeight="1" x14ac:dyDescent="0.4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c r="O422" s="1" t="str">
        <f t="shared" si="12"/>
        <v>Oct</v>
      </c>
      <c r="P422" s="1">
        <f t="shared" si="13"/>
        <v>2021</v>
      </c>
    </row>
    <row r="423" spans="2:16" ht="14.25" customHeight="1" x14ac:dyDescent="0.4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c r="O423" s="1" t="str">
        <f t="shared" si="12"/>
        <v>Oct</v>
      </c>
      <c r="P423" s="1">
        <f t="shared" si="13"/>
        <v>2021</v>
      </c>
    </row>
    <row r="424" spans="2:16" ht="14.25" customHeight="1" x14ac:dyDescent="0.4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c r="O424" s="1" t="str">
        <f t="shared" si="12"/>
        <v>Oct</v>
      </c>
      <c r="P424" s="1">
        <f t="shared" si="13"/>
        <v>2021</v>
      </c>
    </row>
    <row r="425" spans="2:16" ht="14.25" customHeight="1" x14ac:dyDescent="0.45">
      <c r="B425" s="5" t="s">
        <v>26</v>
      </c>
      <c r="C425" s="5">
        <v>1197831</v>
      </c>
      <c r="D425" s="6">
        <v>44482</v>
      </c>
      <c r="E425" s="5" t="s">
        <v>27</v>
      </c>
      <c r="F425" s="5" t="s">
        <v>28</v>
      </c>
      <c r="G425" s="5" t="s">
        <v>39</v>
      </c>
      <c r="H425" s="7" t="s">
        <v>21</v>
      </c>
      <c r="I425" s="8">
        <v>65</v>
      </c>
      <c r="J425" s="9">
        <v>500</v>
      </c>
      <c r="K425" s="10">
        <v>325000</v>
      </c>
      <c r="L425" s="10">
        <v>162500</v>
      </c>
      <c r="M425" s="11">
        <v>0.5</v>
      </c>
      <c r="N425" s="5" t="s">
        <v>24</v>
      </c>
      <c r="O425" s="1" t="str">
        <f t="shared" si="12"/>
        <v>Oct</v>
      </c>
      <c r="P425" s="1">
        <f t="shared" si="13"/>
        <v>2021</v>
      </c>
    </row>
    <row r="426" spans="2:16" ht="14.25" customHeight="1" x14ac:dyDescent="0.45">
      <c r="B426" s="5" t="s">
        <v>26</v>
      </c>
      <c r="C426" s="5">
        <v>1197831</v>
      </c>
      <c r="D426" s="6">
        <v>44483</v>
      </c>
      <c r="E426" s="5" t="s">
        <v>27</v>
      </c>
      <c r="F426" s="5" t="s">
        <v>28</v>
      </c>
      <c r="G426" s="5" t="s">
        <v>39</v>
      </c>
      <c r="H426" s="7" t="s">
        <v>22</v>
      </c>
      <c r="I426" s="8">
        <v>60</v>
      </c>
      <c r="J426" s="9">
        <v>475</v>
      </c>
      <c r="K426" s="10">
        <v>285000</v>
      </c>
      <c r="L426" s="10">
        <v>99750</v>
      </c>
      <c r="M426" s="11">
        <v>0.35</v>
      </c>
      <c r="N426" s="5" t="s">
        <v>24</v>
      </c>
      <c r="O426" s="1" t="str">
        <f t="shared" si="12"/>
        <v>Oct</v>
      </c>
      <c r="P426" s="1">
        <f t="shared" si="13"/>
        <v>2021</v>
      </c>
    </row>
    <row r="427" spans="2:16" ht="14.25" customHeight="1" x14ac:dyDescent="0.4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c r="O427" s="1" t="str">
        <f t="shared" si="12"/>
        <v>Oct</v>
      </c>
      <c r="P427" s="1">
        <f t="shared" si="13"/>
        <v>2021</v>
      </c>
    </row>
    <row r="428" spans="2:16" ht="14.25" customHeight="1" x14ac:dyDescent="0.4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c r="O428" s="1" t="str">
        <f t="shared" si="12"/>
        <v>Oct</v>
      </c>
      <c r="P428" s="1">
        <f t="shared" si="13"/>
        <v>2021</v>
      </c>
    </row>
    <row r="429" spans="2:16" ht="14.25" customHeight="1" x14ac:dyDescent="0.4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c r="O429" s="1" t="str">
        <f t="shared" si="12"/>
        <v>Oct</v>
      </c>
      <c r="P429" s="1">
        <f t="shared" si="13"/>
        <v>2021</v>
      </c>
    </row>
    <row r="430" spans="2:16" ht="14.25" customHeight="1" x14ac:dyDescent="0.4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c r="O430" s="1" t="str">
        <f t="shared" si="12"/>
        <v>Oct</v>
      </c>
      <c r="P430" s="1">
        <f t="shared" si="13"/>
        <v>2021</v>
      </c>
    </row>
    <row r="431" spans="2:16" ht="14.25" customHeight="1" x14ac:dyDescent="0.45">
      <c r="B431" s="5" t="s">
        <v>26</v>
      </c>
      <c r="C431" s="5">
        <v>1197831</v>
      </c>
      <c r="D431" s="6">
        <v>44488</v>
      </c>
      <c r="E431" s="5" t="s">
        <v>27</v>
      </c>
      <c r="F431" s="5" t="s">
        <v>28</v>
      </c>
      <c r="G431" s="5" t="s">
        <v>39</v>
      </c>
      <c r="H431" s="7" t="s">
        <v>21</v>
      </c>
      <c r="I431" s="8">
        <v>65</v>
      </c>
      <c r="J431" s="9">
        <v>575</v>
      </c>
      <c r="K431" s="10">
        <v>373750</v>
      </c>
      <c r="L431" s="10">
        <v>186875</v>
      </c>
      <c r="M431" s="11">
        <v>0.5</v>
      </c>
      <c r="N431" s="5" t="s">
        <v>24</v>
      </c>
      <c r="O431" s="1" t="str">
        <f t="shared" si="12"/>
        <v>Oct</v>
      </c>
      <c r="P431" s="1">
        <f t="shared" si="13"/>
        <v>2021</v>
      </c>
    </row>
    <row r="432" spans="2:16" ht="14.25" customHeight="1" x14ac:dyDescent="0.45">
      <c r="B432" s="5" t="s">
        <v>26</v>
      </c>
      <c r="C432" s="5">
        <v>1197831</v>
      </c>
      <c r="D432" s="6">
        <v>44489</v>
      </c>
      <c r="E432" s="5" t="s">
        <v>27</v>
      </c>
      <c r="F432" s="5" t="s">
        <v>28</v>
      </c>
      <c r="G432" s="5" t="s">
        <v>39</v>
      </c>
      <c r="H432" s="7" t="s">
        <v>22</v>
      </c>
      <c r="I432" s="8">
        <v>60</v>
      </c>
      <c r="J432" s="9">
        <v>525</v>
      </c>
      <c r="K432" s="10">
        <v>315000</v>
      </c>
      <c r="L432" s="10">
        <v>110250</v>
      </c>
      <c r="M432" s="11">
        <v>0.35</v>
      </c>
      <c r="N432" s="5" t="s">
        <v>24</v>
      </c>
      <c r="O432" s="1" t="str">
        <f t="shared" si="12"/>
        <v>Oct</v>
      </c>
      <c r="P432" s="1">
        <f t="shared" si="13"/>
        <v>2021</v>
      </c>
    </row>
    <row r="433" spans="2:16" ht="14.25" customHeight="1" x14ac:dyDescent="0.4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c r="O433" s="1" t="str">
        <f t="shared" si="12"/>
        <v>Oct</v>
      </c>
      <c r="P433" s="1">
        <f t="shared" si="13"/>
        <v>2021</v>
      </c>
    </row>
    <row r="434" spans="2:16" ht="14.25" customHeight="1" x14ac:dyDescent="0.4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c r="O434" s="1" t="str">
        <f t="shared" si="12"/>
        <v>Oct</v>
      </c>
      <c r="P434" s="1">
        <f t="shared" si="13"/>
        <v>2021</v>
      </c>
    </row>
    <row r="435" spans="2:16" ht="14.25" customHeight="1" x14ac:dyDescent="0.45">
      <c r="B435" s="5" t="s">
        <v>14</v>
      </c>
      <c r="C435" s="5">
        <v>1185732</v>
      </c>
      <c r="D435" s="6">
        <v>44492</v>
      </c>
      <c r="E435" s="5" t="s">
        <v>27</v>
      </c>
      <c r="F435" s="5" t="s">
        <v>28</v>
      </c>
      <c r="G435" s="5" t="s">
        <v>39</v>
      </c>
      <c r="H435" s="7" t="s">
        <v>19</v>
      </c>
      <c r="I435" s="8">
        <v>45</v>
      </c>
      <c r="J435" s="9">
        <v>225</v>
      </c>
      <c r="K435" s="10">
        <v>101250</v>
      </c>
      <c r="L435" s="10">
        <v>35437.5</v>
      </c>
      <c r="M435" s="11">
        <v>0.35</v>
      </c>
      <c r="N435" s="5" t="s">
        <v>24</v>
      </c>
      <c r="O435" s="1" t="str">
        <f t="shared" si="12"/>
        <v>Oct</v>
      </c>
      <c r="P435" s="1">
        <f t="shared" si="13"/>
        <v>2021</v>
      </c>
    </row>
    <row r="436" spans="2:16" ht="14.25" customHeight="1" x14ac:dyDescent="0.4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c r="O436" s="1" t="str">
        <f t="shared" si="12"/>
        <v>Oct</v>
      </c>
      <c r="P436" s="1">
        <f t="shared" si="13"/>
        <v>2021</v>
      </c>
    </row>
    <row r="437" spans="2:16" ht="14.25" customHeight="1" x14ac:dyDescent="0.4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c r="O437" s="1" t="str">
        <f t="shared" si="12"/>
        <v>Oct</v>
      </c>
      <c r="P437" s="1">
        <f t="shared" si="13"/>
        <v>2021</v>
      </c>
    </row>
    <row r="438" spans="2:16" ht="14.25" customHeight="1" x14ac:dyDescent="0.4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c r="O438" s="1" t="str">
        <f t="shared" si="12"/>
        <v>Oct</v>
      </c>
      <c r="P438" s="1">
        <f t="shared" si="13"/>
        <v>2021</v>
      </c>
    </row>
    <row r="439" spans="2:16" ht="14.25" customHeight="1" x14ac:dyDescent="0.45">
      <c r="B439" s="5" t="s">
        <v>14</v>
      </c>
      <c r="C439" s="5">
        <v>1185732</v>
      </c>
      <c r="D439" s="6">
        <v>44496</v>
      </c>
      <c r="E439" s="5" t="s">
        <v>15</v>
      </c>
      <c r="F439" s="5" t="s">
        <v>40</v>
      </c>
      <c r="G439" s="5" t="s">
        <v>41</v>
      </c>
      <c r="H439" s="7" t="s">
        <v>23</v>
      </c>
      <c r="I439" s="8">
        <v>45</v>
      </c>
      <c r="J439" s="9">
        <v>225</v>
      </c>
      <c r="K439" s="10">
        <v>101250</v>
      </c>
      <c r="L439" s="10">
        <v>30375</v>
      </c>
      <c r="M439" s="11">
        <v>0.3</v>
      </c>
      <c r="N439" s="5" t="s">
        <v>24</v>
      </c>
      <c r="O439" s="1" t="str">
        <f t="shared" si="12"/>
        <v>Oct</v>
      </c>
      <c r="P439" s="1">
        <f t="shared" si="13"/>
        <v>2021</v>
      </c>
    </row>
    <row r="440" spans="2:16" ht="14.25" customHeight="1" x14ac:dyDescent="0.4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c r="O440" s="1" t="str">
        <f t="shared" si="12"/>
        <v>Oct</v>
      </c>
      <c r="P440" s="1">
        <f t="shared" si="13"/>
        <v>2021</v>
      </c>
    </row>
    <row r="441" spans="2:16" ht="14.25" customHeight="1" x14ac:dyDescent="0.45">
      <c r="B441" s="5" t="s">
        <v>14</v>
      </c>
      <c r="C441" s="5">
        <v>1185732</v>
      </c>
      <c r="D441" s="6">
        <v>44498</v>
      </c>
      <c r="E441" s="5" t="s">
        <v>15</v>
      </c>
      <c r="F441" s="5" t="s">
        <v>40</v>
      </c>
      <c r="G441" s="5" t="s">
        <v>41</v>
      </c>
      <c r="H441" s="7" t="s">
        <v>19</v>
      </c>
      <c r="I441" s="8">
        <v>45</v>
      </c>
      <c r="J441" s="9">
        <v>125</v>
      </c>
      <c r="K441" s="10">
        <v>56250</v>
      </c>
      <c r="L441" s="10">
        <v>19687.5</v>
      </c>
      <c r="M441" s="11">
        <v>0.35</v>
      </c>
      <c r="N441" s="5" t="s">
        <v>24</v>
      </c>
      <c r="O441" s="1" t="str">
        <f t="shared" si="12"/>
        <v>Oct</v>
      </c>
      <c r="P441" s="1">
        <f t="shared" si="13"/>
        <v>2021</v>
      </c>
    </row>
    <row r="442" spans="2:16" ht="14.25" customHeight="1" x14ac:dyDescent="0.4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c r="O442" s="1" t="str">
        <f t="shared" si="12"/>
        <v>Oct</v>
      </c>
      <c r="P442" s="1">
        <f t="shared" si="13"/>
        <v>2021</v>
      </c>
    </row>
    <row r="443" spans="2:16" ht="14.25" customHeight="1" x14ac:dyDescent="0.4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c r="O443" s="1" t="str">
        <f t="shared" si="12"/>
        <v>Oct</v>
      </c>
      <c r="P443" s="1">
        <f t="shared" si="13"/>
        <v>2021</v>
      </c>
    </row>
    <row r="444" spans="2:16" ht="14.25" customHeight="1" x14ac:dyDescent="0.4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c r="O444" s="1" t="str">
        <f t="shared" si="12"/>
        <v>Nov</v>
      </c>
      <c r="P444" s="1">
        <f t="shared" si="13"/>
        <v>2021</v>
      </c>
    </row>
    <row r="445" spans="2:16" ht="14.25" customHeight="1" x14ac:dyDescent="0.45">
      <c r="B445" s="5" t="s">
        <v>14</v>
      </c>
      <c r="C445" s="5">
        <v>1185732</v>
      </c>
      <c r="D445" s="6">
        <v>44502</v>
      </c>
      <c r="E445" s="5" t="s">
        <v>15</v>
      </c>
      <c r="F445" s="5" t="s">
        <v>40</v>
      </c>
      <c r="G445" s="5" t="s">
        <v>41</v>
      </c>
      <c r="H445" s="7" t="s">
        <v>23</v>
      </c>
      <c r="I445" s="8">
        <v>45</v>
      </c>
      <c r="J445" s="9">
        <v>225</v>
      </c>
      <c r="K445" s="10">
        <v>101250</v>
      </c>
      <c r="L445" s="10">
        <v>30375</v>
      </c>
      <c r="M445" s="11">
        <v>0.3</v>
      </c>
      <c r="N445" s="5" t="s">
        <v>24</v>
      </c>
      <c r="O445" s="1" t="str">
        <f t="shared" si="12"/>
        <v>Nov</v>
      </c>
      <c r="P445" s="1">
        <f t="shared" si="13"/>
        <v>2021</v>
      </c>
    </row>
    <row r="446" spans="2:16" ht="14.25" customHeight="1" x14ac:dyDescent="0.4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c r="O446" s="1" t="str">
        <f t="shared" si="12"/>
        <v>Nov</v>
      </c>
      <c r="P446" s="1">
        <f t="shared" si="13"/>
        <v>2021</v>
      </c>
    </row>
    <row r="447" spans="2:16" ht="14.25" customHeight="1" x14ac:dyDescent="0.45">
      <c r="B447" s="5" t="s">
        <v>14</v>
      </c>
      <c r="C447" s="5">
        <v>1185732</v>
      </c>
      <c r="D447" s="6">
        <v>44504</v>
      </c>
      <c r="E447" s="5" t="s">
        <v>15</v>
      </c>
      <c r="F447" s="5" t="s">
        <v>40</v>
      </c>
      <c r="G447" s="5" t="s">
        <v>41</v>
      </c>
      <c r="H447" s="7" t="s">
        <v>19</v>
      </c>
      <c r="I447" s="8">
        <v>50</v>
      </c>
      <c r="J447" s="9">
        <v>150</v>
      </c>
      <c r="K447" s="10">
        <v>75000</v>
      </c>
      <c r="L447" s="10">
        <v>26250</v>
      </c>
      <c r="M447" s="11">
        <v>0.35</v>
      </c>
      <c r="N447" s="5" t="s">
        <v>24</v>
      </c>
      <c r="O447" s="1" t="str">
        <f t="shared" si="12"/>
        <v>Nov</v>
      </c>
      <c r="P447" s="1">
        <f t="shared" si="13"/>
        <v>2021</v>
      </c>
    </row>
    <row r="448" spans="2:16" ht="14.25" customHeight="1" x14ac:dyDescent="0.4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c r="O448" s="1" t="str">
        <f t="shared" si="12"/>
        <v>Nov</v>
      </c>
      <c r="P448" s="1">
        <f t="shared" si="13"/>
        <v>2021</v>
      </c>
    </row>
    <row r="449" spans="2:16" ht="14.25" customHeight="1" x14ac:dyDescent="0.4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c r="O449" s="1" t="str">
        <f t="shared" si="12"/>
        <v>Nov</v>
      </c>
      <c r="P449" s="1">
        <f t="shared" si="13"/>
        <v>2021</v>
      </c>
    </row>
    <row r="450" spans="2:16" ht="14.25" customHeight="1" x14ac:dyDescent="0.45">
      <c r="B450" s="5" t="s">
        <v>14</v>
      </c>
      <c r="C450" s="5">
        <v>1185732</v>
      </c>
      <c r="D450" s="6">
        <v>44507</v>
      </c>
      <c r="E450" s="5" t="s">
        <v>15</v>
      </c>
      <c r="F450" s="5" t="s">
        <v>40</v>
      </c>
      <c r="G450" s="5" t="s">
        <v>41</v>
      </c>
      <c r="H450" s="7" t="s">
        <v>22</v>
      </c>
      <c r="I450" s="8">
        <v>60</v>
      </c>
      <c r="J450" s="9">
        <v>75</v>
      </c>
      <c r="K450" s="10">
        <v>45000</v>
      </c>
      <c r="L450" s="10">
        <v>13500</v>
      </c>
      <c r="M450" s="11">
        <v>0.3</v>
      </c>
      <c r="N450" s="5" t="s">
        <v>24</v>
      </c>
      <c r="O450" s="1" t="str">
        <f t="shared" si="12"/>
        <v>Nov</v>
      </c>
      <c r="P450" s="1">
        <f t="shared" si="13"/>
        <v>2021</v>
      </c>
    </row>
    <row r="451" spans="2:16" ht="14.25" customHeight="1" x14ac:dyDescent="0.45">
      <c r="B451" s="5" t="s">
        <v>14</v>
      </c>
      <c r="C451" s="5">
        <v>1185732</v>
      </c>
      <c r="D451" s="6">
        <v>44508</v>
      </c>
      <c r="E451" s="5" t="s">
        <v>15</v>
      </c>
      <c r="F451" s="5" t="s">
        <v>40</v>
      </c>
      <c r="G451" s="5" t="s">
        <v>41</v>
      </c>
      <c r="H451" s="7" t="s">
        <v>23</v>
      </c>
      <c r="I451" s="8">
        <v>50</v>
      </c>
      <c r="J451" s="9">
        <v>175</v>
      </c>
      <c r="K451" s="10">
        <v>87500</v>
      </c>
      <c r="L451" s="10">
        <v>21875</v>
      </c>
      <c r="M451" s="11">
        <v>0.25</v>
      </c>
      <c r="N451" s="5" t="s">
        <v>24</v>
      </c>
      <c r="O451" s="1" t="str">
        <f t="shared" si="12"/>
        <v>Nov</v>
      </c>
      <c r="P451" s="1">
        <f t="shared" si="13"/>
        <v>2021</v>
      </c>
    </row>
    <row r="452" spans="2:16" ht="14.25" customHeight="1" x14ac:dyDescent="0.45">
      <c r="B452" s="5" t="s">
        <v>14</v>
      </c>
      <c r="C452" s="5">
        <v>1185732</v>
      </c>
      <c r="D452" s="6">
        <v>44509</v>
      </c>
      <c r="E452" s="5" t="s">
        <v>15</v>
      </c>
      <c r="F452" s="5" t="s">
        <v>40</v>
      </c>
      <c r="G452" s="5" t="s">
        <v>41</v>
      </c>
      <c r="H452" s="7" t="s">
        <v>17</v>
      </c>
      <c r="I452" s="8">
        <v>50</v>
      </c>
      <c r="J452" s="9">
        <v>450</v>
      </c>
      <c r="K452" s="10">
        <v>225000</v>
      </c>
      <c r="L452" s="10">
        <v>112500</v>
      </c>
      <c r="M452" s="11">
        <v>0.5</v>
      </c>
      <c r="N452" s="5" t="s">
        <v>24</v>
      </c>
      <c r="O452" s="1" t="str">
        <f t="shared" si="12"/>
        <v>Nov</v>
      </c>
      <c r="P452" s="1">
        <f t="shared" si="13"/>
        <v>2021</v>
      </c>
    </row>
    <row r="453" spans="2:16" ht="14.25" customHeight="1" x14ac:dyDescent="0.45">
      <c r="B453" s="5" t="s">
        <v>14</v>
      </c>
      <c r="C453" s="5">
        <v>1185732</v>
      </c>
      <c r="D453" s="6">
        <v>44510</v>
      </c>
      <c r="E453" s="5" t="s">
        <v>15</v>
      </c>
      <c r="F453" s="5" t="s">
        <v>40</v>
      </c>
      <c r="G453" s="5" t="s">
        <v>41</v>
      </c>
      <c r="H453" s="7" t="s">
        <v>19</v>
      </c>
      <c r="I453" s="8">
        <v>50</v>
      </c>
      <c r="J453" s="9">
        <v>150</v>
      </c>
      <c r="K453" s="10">
        <v>75000</v>
      </c>
      <c r="L453" s="10">
        <v>22500</v>
      </c>
      <c r="M453" s="11">
        <v>0.3</v>
      </c>
      <c r="N453" s="5" t="s">
        <v>24</v>
      </c>
      <c r="O453" s="1" t="str">
        <f t="shared" si="12"/>
        <v>Nov</v>
      </c>
      <c r="P453" s="1">
        <f t="shared" si="13"/>
        <v>2021</v>
      </c>
    </row>
    <row r="454" spans="2:16" ht="14.25" customHeight="1" x14ac:dyDescent="0.45">
      <c r="B454" s="5" t="s">
        <v>14</v>
      </c>
      <c r="C454" s="5">
        <v>1185732</v>
      </c>
      <c r="D454" s="6">
        <v>44511</v>
      </c>
      <c r="E454" s="5" t="s">
        <v>15</v>
      </c>
      <c r="F454" s="5" t="s">
        <v>40</v>
      </c>
      <c r="G454" s="5" t="s">
        <v>41</v>
      </c>
      <c r="H454" s="7" t="s">
        <v>20</v>
      </c>
      <c r="I454" s="8">
        <v>40</v>
      </c>
      <c r="J454" s="9">
        <v>150</v>
      </c>
      <c r="K454" s="10">
        <v>60000</v>
      </c>
      <c r="L454" s="10">
        <v>21000</v>
      </c>
      <c r="M454" s="11">
        <v>0.35</v>
      </c>
      <c r="N454" s="5" t="s">
        <v>24</v>
      </c>
      <c r="O454" s="1" t="str">
        <f t="shared" si="12"/>
        <v>Nov</v>
      </c>
      <c r="P454" s="1">
        <f t="shared" si="13"/>
        <v>2021</v>
      </c>
    </row>
    <row r="455" spans="2:16" ht="14.25" customHeight="1" x14ac:dyDescent="0.45">
      <c r="B455" s="5" t="s">
        <v>14</v>
      </c>
      <c r="C455" s="5">
        <v>1185732</v>
      </c>
      <c r="D455" s="6">
        <v>44512</v>
      </c>
      <c r="E455" s="5" t="s">
        <v>15</v>
      </c>
      <c r="F455" s="5" t="s">
        <v>40</v>
      </c>
      <c r="G455" s="5" t="s">
        <v>41</v>
      </c>
      <c r="H455" s="7" t="s">
        <v>21</v>
      </c>
      <c r="I455" s="8">
        <v>45</v>
      </c>
      <c r="J455" s="9">
        <v>75</v>
      </c>
      <c r="K455" s="10">
        <v>33750</v>
      </c>
      <c r="L455" s="10">
        <v>11812.5</v>
      </c>
      <c r="M455" s="11">
        <v>0.35</v>
      </c>
      <c r="N455" s="5" t="s">
        <v>24</v>
      </c>
      <c r="O455" s="1" t="str">
        <f t="shared" ref="O455:O518" si="14">TEXT(D455, "mmm")</f>
        <v>Nov</v>
      </c>
      <c r="P455" s="1">
        <f t="shared" ref="P455:P518" si="15">YEAR(D455)</f>
        <v>2021</v>
      </c>
    </row>
    <row r="456" spans="2:16" ht="14.25" customHeight="1" x14ac:dyDescent="0.45">
      <c r="B456" s="5" t="s">
        <v>14</v>
      </c>
      <c r="C456" s="5">
        <v>1185732</v>
      </c>
      <c r="D456" s="6">
        <v>44513</v>
      </c>
      <c r="E456" s="5" t="s">
        <v>15</v>
      </c>
      <c r="F456" s="5" t="s">
        <v>40</v>
      </c>
      <c r="G456" s="5" t="s">
        <v>41</v>
      </c>
      <c r="H456" s="7" t="s">
        <v>22</v>
      </c>
      <c r="I456" s="8">
        <v>60</v>
      </c>
      <c r="J456" s="9">
        <v>75</v>
      </c>
      <c r="K456" s="10">
        <v>45000</v>
      </c>
      <c r="L456" s="10">
        <v>13500</v>
      </c>
      <c r="M456" s="11">
        <v>0.3</v>
      </c>
      <c r="N456" s="5" t="s">
        <v>24</v>
      </c>
      <c r="O456" s="1" t="str">
        <f t="shared" si="14"/>
        <v>Nov</v>
      </c>
      <c r="P456" s="1">
        <f t="shared" si="15"/>
        <v>2021</v>
      </c>
    </row>
    <row r="457" spans="2:16" ht="14.25" customHeight="1" x14ac:dyDescent="0.45">
      <c r="B457" s="5" t="s">
        <v>14</v>
      </c>
      <c r="C457" s="5">
        <v>1185732</v>
      </c>
      <c r="D457" s="6">
        <v>44514</v>
      </c>
      <c r="E457" s="5" t="s">
        <v>15</v>
      </c>
      <c r="F457" s="5" t="s">
        <v>40</v>
      </c>
      <c r="G457" s="5" t="s">
        <v>41</v>
      </c>
      <c r="H457" s="7" t="s">
        <v>23</v>
      </c>
      <c r="I457" s="8">
        <v>50</v>
      </c>
      <c r="J457" s="9">
        <v>200</v>
      </c>
      <c r="K457" s="10">
        <v>100000</v>
      </c>
      <c r="L457" s="10">
        <v>25000</v>
      </c>
      <c r="M457" s="11">
        <v>0.25</v>
      </c>
      <c r="N457" s="5" t="s">
        <v>24</v>
      </c>
      <c r="O457" s="1" t="str">
        <f t="shared" si="14"/>
        <v>Nov</v>
      </c>
      <c r="P457" s="1">
        <f t="shared" si="15"/>
        <v>2021</v>
      </c>
    </row>
    <row r="458" spans="2:16" ht="14.25" customHeight="1" x14ac:dyDescent="0.45">
      <c r="B458" s="5" t="s">
        <v>14</v>
      </c>
      <c r="C458" s="5">
        <v>1185732</v>
      </c>
      <c r="D458" s="6">
        <v>44515</v>
      </c>
      <c r="E458" s="5" t="s">
        <v>15</v>
      </c>
      <c r="F458" s="5" t="s">
        <v>40</v>
      </c>
      <c r="G458" s="5" t="s">
        <v>41</v>
      </c>
      <c r="H458" s="7" t="s">
        <v>17</v>
      </c>
      <c r="I458" s="8">
        <v>60</v>
      </c>
      <c r="J458" s="9">
        <v>470</v>
      </c>
      <c r="K458" s="10">
        <v>282000</v>
      </c>
      <c r="L458" s="10">
        <v>141000</v>
      </c>
      <c r="M458" s="11">
        <v>0.5</v>
      </c>
      <c r="N458" s="5" t="s">
        <v>24</v>
      </c>
      <c r="O458" s="1" t="str">
        <f t="shared" si="14"/>
        <v>Nov</v>
      </c>
      <c r="P458" s="1">
        <f t="shared" si="15"/>
        <v>2021</v>
      </c>
    </row>
    <row r="459" spans="2:16" ht="14.25" customHeight="1" x14ac:dyDescent="0.4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c r="O459" s="1" t="str">
        <f t="shared" si="14"/>
        <v>Nov</v>
      </c>
      <c r="P459" s="1">
        <f t="shared" si="15"/>
        <v>2021</v>
      </c>
    </row>
    <row r="460" spans="2:16" ht="14.25" customHeight="1" x14ac:dyDescent="0.4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c r="O460" s="1" t="str">
        <f t="shared" si="14"/>
        <v>Nov</v>
      </c>
      <c r="P460" s="1">
        <f t="shared" si="15"/>
        <v>2021</v>
      </c>
    </row>
    <row r="461" spans="2:16" ht="14.25" customHeight="1" x14ac:dyDescent="0.4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c r="O461" s="1" t="str">
        <f t="shared" si="14"/>
        <v>Nov</v>
      </c>
      <c r="P461" s="1">
        <f t="shared" si="15"/>
        <v>2021</v>
      </c>
    </row>
    <row r="462" spans="2:16" ht="14.25" customHeight="1" x14ac:dyDescent="0.45">
      <c r="B462" s="5" t="s">
        <v>14</v>
      </c>
      <c r="C462" s="5">
        <v>1185732</v>
      </c>
      <c r="D462" s="6">
        <v>44519</v>
      </c>
      <c r="E462" s="5" t="s">
        <v>15</v>
      </c>
      <c r="F462" s="5" t="s">
        <v>40</v>
      </c>
      <c r="G462" s="5" t="s">
        <v>41</v>
      </c>
      <c r="H462" s="7" t="s">
        <v>22</v>
      </c>
      <c r="I462" s="8">
        <v>65</v>
      </c>
      <c r="J462" s="9">
        <v>125</v>
      </c>
      <c r="K462" s="10">
        <v>81250</v>
      </c>
      <c r="L462" s="10">
        <v>24375</v>
      </c>
      <c r="M462" s="11">
        <v>0.3</v>
      </c>
      <c r="N462" s="5" t="s">
        <v>24</v>
      </c>
      <c r="O462" s="1" t="str">
        <f t="shared" si="14"/>
        <v>Nov</v>
      </c>
      <c r="P462" s="1">
        <f t="shared" si="15"/>
        <v>2021</v>
      </c>
    </row>
    <row r="463" spans="2:16" ht="14.25" customHeight="1" x14ac:dyDescent="0.45">
      <c r="B463" s="5" t="s">
        <v>14</v>
      </c>
      <c r="C463" s="5">
        <v>1185732</v>
      </c>
      <c r="D463" s="6">
        <v>44520</v>
      </c>
      <c r="E463" s="5" t="s">
        <v>15</v>
      </c>
      <c r="F463" s="5" t="s">
        <v>40</v>
      </c>
      <c r="G463" s="5" t="s">
        <v>41</v>
      </c>
      <c r="H463" s="7" t="s">
        <v>23</v>
      </c>
      <c r="I463" s="8">
        <v>70</v>
      </c>
      <c r="J463" s="9">
        <v>250</v>
      </c>
      <c r="K463" s="10">
        <v>175000</v>
      </c>
      <c r="L463" s="10">
        <v>52500</v>
      </c>
      <c r="M463" s="11">
        <v>0.3</v>
      </c>
      <c r="N463" s="5" t="s">
        <v>24</v>
      </c>
      <c r="O463" s="1" t="str">
        <f t="shared" si="14"/>
        <v>Nov</v>
      </c>
      <c r="P463" s="1">
        <f t="shared" si="15"/>
        <v>2021</v>
      </c>
    </row>
    <row r="464" spans="2:16" ht="14.25" customHeight="1" x14ac:dyDescent="0.4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c r="O464" s="1" t="str">
        <f t="shared" si="14"/>
        <v>Nov</v>
      </c>
      <c r="P464" s="1">
        <f t="shared" si="15"/>
        <v>2021</v>
      </c>
    </row>
    <row r="465" spans="2:16" ht="14.25" customHeight="1" x14ac:dyDescent="0.4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c r="O465" s="1" t="str">
        <f t="shared" si="14"/>
        <v>Nov</v>
      </c>
      <c r="P465" s="1">
        <f t="shared" si="15"/>
        <v>2021</v>
      </c>
    </row>
    <row r="466" spans="2:16" ht="14.25" customHeight="1" x14ac:dyDescent="0.4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c r="O466" s="1" t="str">
        <f t="shared" si="14"/>
        <v>Nov</v>
      </c>
      <c r="P466" s="1">
        <f t="shared" si="15"/>
        <v>2021</v>
      </c>
    </row>
    <row r="467" spans="2:16" ht="14.25" customHeight="1" x14ac:dyDescent="0.4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c r="O467" s="1" t="str">
        <f t="shared" si="14"/>
        <v>Nov</v>
      </c>
      <c r="P467" s="1">
        <f t="shared" si="15"/>
        <v>2021</v>
      </c>
    </row>
    <row r="468" spans="2:16" ht="14.25" customHeight="1" x14ac:dyDescent="0.45">
      <c r="B468" s="5" t="s">
        <v>14</v>
      </c>
      <c r="C468" s="5">
        <v>1185732</v>
      </c>
      <c r="D468" s="6">
        <v>44525</v>
      </c>
      <c r="E468" s="5" t="s">
        <v>15</v>
      </c>
      <c r="F468" s="5" t="s">
        <v>40</v>
      </c>
      <c r="G468" s="5" t="s">
        <v>41</v>
      </c>
      <c r="H468" s="7" t="s">
        <v>22</v>
      </c>
      <c r="I468" s="8">
        <v>65</v>
      </c>
      <c r="J468" s="9">
        <v>150</v>
      </c>
      <c r="K468" s="10">
        <v>97500</v>
      </c>
      <c r="L468" s="10">
        <v>34125</v>
      </c>
      <c r="M468" s="11">
        <v>0.35</v>
      </c>
      <c r="N468" s="5" t="s">
        <v>24</v>
      </c>
      <c r="O468" s="1" t="str">
        <f t="shared" si="14"/>
        <v>Nov</v>
      </c>
      <c r="P468" s="1">
        <f t="shared" si="15"/>
        <v>2021</v>
      </c>
    </row>
    <row r="469" spans="2:16" ht="14.25" customHeight="1" x14ac:dyDescent="0.45">
      <c r="B469" s="5" t="s">
        <v>14</v>
      </c>
      <c r="C469" s="5">
        <v>1185732</v>
      </c>
      <c r="D469" s="6">
        <v>44526</v>
      </c>
      <c r="E469" s="5" t="s">
        <v>15</v>
      </c>
      <c r="F469" s="5" t="s">
        <v>40</v>
      </c>
      <c r="G469" s="5" t="s">
        <v>41</v>
      </c>
      <c r="H469" s="7" t="s">
        <v>23</v>
      </c>
      <c r="I469" s="8">
        <v>70</v>
      </c>
      <c r="J469" s="9">
        <v>300</v>
      </c>
      <c r="K469" s="10">
        <v>210000</v>
      </c>
      <c r="L469" s="10">
        <v>63000</v>
      </c>
      <c r="M469" s="11">
        <v>0.3</v>
      </c>
      <c r="N469" s="5" t="s">
        <v>24</v>
      </c>
      <c r="O469" s="1" t="str">
        <f t="shared" si="14"/>
        <v>Nov</v>
      </c>
      <c r="P469" s="1">
        <f t="shared" si="15"/>
        <v>2021</v>
      </c>
    </row>
    <row r="470" spans="2:16" ht="14.25" customHeight="1" x14ac:dyDescent="0.4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c r="O470" s="1" t="str">
        <f t="shared" si="14"/>
        <v>Nov</v>
      </c>
      <c r="P470" s="1">
        <f t="shared" si="15"/>
        <v>2021</v>
      </c>
    </row>
    <row r="471" spans="2:16" ht="14.25" customHeight="1" x14ac:dyDescent="0.4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c r="O471" s="1" t="str">
        <f t="shared" si="14"/>
        <v>Nov</v>
      </c>
      <c r="P471" s="1">
        <f t="shared" si="15"/>
        <v>2021</v>
      </c>
    </row>
    <row r="472" spans="2:16" ht="14.25" customHeight="1" x14ac:dyDescent="0.4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c r="O472" s="1" t="str">
        <f t="shared" si="14"/>
        <v>Nov</v>
      </c>
      <c r="P472" s="1">
        <f t="shared" si="15"/>
        <v>2021</v>
      </c>
    </row>
    <row r="473" spans="2:16" ht="14.25" customHeight="1" x14ac:dyDescent="0.4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c r="O473" s="1" t="str">
        <f t="shared" si="14"/>
        <v>Nov</v>
      </c>
      <c r="P473" s="1">
        <f t="shared" si="15"/>
        <v>2021</v>
      </c>
    </row>
    <row r="474" spans="2:16" ht="14.25" customHeight="1" x14ac:dyDescent="0.45">
      <c r="B474" s="5" t="s">
        <v>14</v>
      </c>
      <c r="C474" s="5">
        <v>1185732</v>
      </c>
      <c r="D474" s="6">
        <v>44531</v>
      </c>
      <c r="E474" s="5" t="s">
        <v>15</v>
      </c>
      <c r="F474" s="5" t="s">
        <v>40</v>
      </c>
      <c r="G474" s="5" t="s">
        <v>41</v>
      </c>
      <c r="H474" s="7" t="s">
        <v>22</v>
      </c>
      <c r="I474" s="8">
        <v>65</v>
      </c>
      <c r="J474" s="9">
        <v>200</v>
      </c>
      <c r="K474" s="10">
        <v>130000</v>
      </c>
      <c r="L474" s="10">
        <v>45500</v>
      </c>
      <c r="M474" s="11">
        <v>0.35</v>
      </c>
      <c r="N474" s="5" t="s">
        <v>24</v>
      </c>
      <c r="O474" s="1" t="str">
        <f t="shared" si="14"/>
        <v>Dec</v>
      </c>
      <c r="P474" s="1">
        <f t="shared" si="15"/>
        <v>2021</v>
      </c>
    </row>
    <row r="475" spans="2:16" ht="14.25" customHeight="1" x14ac:dyDescent="0.45">
      <c r="B475" s="5" t="s">
        <v>14</v>
      </c>
      <c r="C475" s="5">
        <v>1185732</v>
      </c>
      <c r="D475" s="6">
        <v>44532</v>
      </c>
      <c r="E475" s="5" t="s">
        <v>15</v>
      </c>
      <c r="F475" s="5" t="s">
        <v>40</v>
      </c>
      <c r="G475" s="5" t="s">
        <v>41</v>
      </c>
      <c r="H475" s="7" t="s">
        <v>23</v>
      </c>
      <c r="I475" s="8">
        <v>70</v>
      </c>
      <c r="J475" s="9">
        <v>375</v>
      </c>
      <c r="K475" s="10">
        <v>262500</v>
      </c>
      <c r="L475" s="10">
        <v>78750</v>
      </c>
      <c r="M475" s="11">
        <v>0.3</v>
      </c>
      <c r="N475" s="5" t="s">
        <v>24</v>
      </c>
      <c r="O475" s="1" t="str">
        <f t="shared" si="14"/>
        <v>Dec</v>
      </c>
      <c r="P475" s="1">
        <f t="shared" si="15"/>
        <v>2021</v>
      </c>
    </row>
    <row r="476" spans="2:16" ht="14.25" customHeight="1" x14ac:dyDescent="0.4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c r="O476" s="1" t="str">
        <f t="shared" si="14"/>
        <v>Dec</v>
      </c>
      <c r="P476" s="1">
        <f t="shared" si="15"/>
        <v>2021</v>
      </c>
    </row>
    <row r="477" spans="2:16" ht="14.25" customHeight="1" x14ac:dyDescent="0.4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c r="O477" s="1" t="str">
        <f t="shared" si="14"/>
        <v>Dec</v>
      </c>
      <c r="P477" s="1">
        <f t="shared" si="15"/>
        <v>2021</v>
      </c>
    </row>
    <row r="478" spans="2:16" ht="14.25" customHeight="1" x14ac:dyDescent="0.4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c r="O478" s="1" t="str">
        <f t="shared" si="14"/>
        <v>Dec</v>
      </c>
      <c r="P478" s="1">
        <f t="shared" si="15"/>
        <v>2021</v>
      </c>
    </row>
    <row r="479" spans="2:16" ht="14.25" customHeight="1" x14ac:dyDescent="0.4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c r="O479" s="1" t="str">
        <f t="shared" si="14"/>
        <v>Dec</v>
      </c>
      <c r="P479" s="1">
        <f t="shared" si="15"/>
        <v>2021</v>
      </c>
    </row>
    <row r="480" spans="2:16" ht="14.25" customHeight="1" x14ac:dyDescent="0.45">
      <c r="B480" s="5" t="s">
        <v>14</v>
      </c>
      <c r="C480" s="5">
        <v>1185732</v>
      </c>
      <c r="D480" s="6">
        <v>44537</v>
      </c>
      <c r="E480" s="5" t="s">
        <v>15</v>
      </c>
      <c r="F480" s="5" t="s">
        <v>40</v>
      </c>
      <c r="G480" s="5" t="s">
        <v>41</v>
      </c>
      <c r="H480" s="7" t="s">
        <v>22</v>
      </c>
      <c r="I480" s="8">
        <v>65</v>
      </c>
      <c r="J480" s="9">
        <v>175</v>
      </c>
      <c r="K480" s="10">
        <v>113750</v>
      </c>
      <c r="L480" s="10">
        <v>39812.5</v>
      </c>
      <c r="M480" s="11">
        <v>0.35</v>
      </c>
      <c r="N480" s="5" t="s">
        <v>24</v>
      </c>
      <c r="O480" s="1" t="str">
        <f t="shared" si="14"/>
        <v>Dec</v>
      </c>
      <c r="P480" s="1">
        <f t="shared" si="15"/>
        <v>2021</v>
      </c>
    </row>
    <row r="481" spans="2:16" ht="14.25" customHeight="1" x14ac:dyDescent="0.45">
      <c r="B481" s="5" t="s">
        <v>14</v>
      </c>
      <c r="C481" s="5">
        <v>1185732</v>
      </c>
      <c r="D481" s="6">
        <v>44538</v>
      </c>
      <c r="E481" s="5" t="s">
        <v>15</v>
      </c>
      <c r="F481" s="5" t="s">
        <v>40</v>
      </c>
      <c r="G481" s="5" t="s">
        <v>41</v>
      </c>
      <c r="H481" s="7" t="s">
        <v>23</v>
      </c>
      <c r="I481" s="8">
        <v>70</v>
      </c>
      <c r="J481" s="9">
        <v>350</v>
      </c>
      <c r="K481" s="10">
        <v>245000</v>
      </c>
      <c r="L481" s="10">
        <v>73500</v>
      </c>
      <c r="M481" s="11">
        <v>0.3</v>
      </c>
      <c r="N481" s="5" t="s">
        <v>24</v>
      </c>
      <c r="O481" s="1" t="str">
        <f t="shared" si="14"/>
        <v>Dec</v>
      </c>
      <c r="P481" s="1">
        <f t="shared" si="15"/>
        <v>2021</v>
      </c>
    </row>
    <row r="482" spans="2:16" ht="14.25" customHeight="1" x14ac:dyDescent="0.45">
      <c r="B482" s="5" t="s">
        <v>14</v>
      </c>
      <c r="C482" s="5">
        <v>1185732</v>
      </c>
      <c r="D482" s="6">
        <v>44539</v>
      </c>
      <c r="E482" s="5" t="s">
        <v>15</v>
      </c>
      <c r="F482" s="5" t="s">
        <v>40</v>
      </c>
      <c r="G482" s="5" t="s">
        <v>41</v>
      </c>
      <c r="H482" s="7" t="s">
        <v>17</v>
      </c>
      <c r="I482" s="8">
        <v>65</v>
      </c>
      <c r="J482" s="9">
        <v>475</v>
      </c>
      <c r="K482" s="10">
        <v>308750</v>
      </c>
      <c r="L482" s="10">
        <v>154375</v>
      </c>
      <c r="M482" s="11">
        <v>0.5</v>
      </c>
      <c r="N482" s="5" t="s">
        <v>24</v>
      </c>
      <c r="O482" s="1" t="str">
        <f t="shared" si="14"/>
        <v>Dec</v>
      </c>
      <c r="P482" s="1">
        <f t="shared" si="15"/>
        <v>2021</v>
      </c>
    </row>
    <row r="483" spans="2:16" ht="14.25" customHeight="1" x14ac:dyDescent="0.45">
      <c r="B483" s="5" t="s">
        <v>14</v>
      </c>
      <c r="C483" s="5">
        <v>1185732</v>
      </c>
      <c r="D483" s="6">
        <v>44540</v>
      </c>
      <c r="E483" s="5" t="s">
        <v>15</v>
      </c>
      <c r="F483" s="5" t="s">
        <v>40</v>
      </c>
      <c r="G483" s="5" t="s">
        <v>41</v>
      </c>
      <c r="H483" s="7" t="s">
        <v>19</v>
      </c>
      <c r="I483" s="8">
        <v>50</v>
      </c>
      <c r="J483" s="9">
        <v>275</v>
      </c>
      <c r="K483" s="10">
        <v>137500</v>
      </c>
      <c r="L483" s="10">
        <v>41250</v>
      </c>
      <c r="M483" s="11">
        <v>0.3</v>
      </c>
      <c r="N483" s="5" t="s">
        <v>24</v>
      </c>
      <c r="O483" s="1" t="str">
        <f t="shared" si="14"/>
        <v>Dec</v>
      </c>
      <c r="P483" s="1">
        <f t="shared" si="15"/>
        <v>2021</v>
      </c>
    </row>
    <row r="484" spans="2:16" ht="14.25" customHeight="1" x14ac:dyDescent="0.4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c r="O484" s="1" t="str">
        <f t="shared" si="14"/>
        <v>Dec</v>
      </c>
      <c r="P484" s="1">
        <f t="shared" si="15"/>
        <v>2021</v>
      </c>
    </row>
    <row r="485" spans="2:16" ht="14.25" customHeight="1" x14ac:dyDescent="0.45">
      <c r="B485" s="5" t="s">
        <v>14</v>
      </c>
      <c r="C485" s="5">
        <v>1185732</v>
      </c>
      <c r="D485" s="6">
        <v>44542</v>
      </c>
      <c r="E485" s="5" t="s">
        <v>15</v>
      </c>
      <c r="F485" s="5" t="s">
        <v>40</v>
      </c>
      <c r="G485" s="5" t="s">
        <v>41</v>
      </c>
      <c r="H485" s="7" t="s">
        <v>21</v>
      </c>
      <c r="I485" s="8">
        <v>45</v>
      </c>
      <c r="J485" s="9">
        <v>175</v>
      </c>
      <c r="K485" s="10">
        <v>78750</v>
      </c>
      <c r="L485" s="10">
        <v>27562.5</v>
      </c>
      <c r="M485" s="11">
        <v>0.35</v>
      </c>
      <c r="N485" s="5" t="s">
        <v>24</v>
      </c>
      <c r="O485" s="1" t="str">
        <f t="shared" si="14"/>
        <v>Dec</v>
      </c>
      <c r="P485" s="1">
        <f t="shared" si="15"/>
        <v>2021</v>
      </c>
    </row>
    <row r="486" spans="2:16" ht="14.25" customHeight="1" x14ac:dyDescent="0.4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c r="O486" s="1" t="str">
        <f t="shared" si="14"/>
        <v>Dec</v>
      </c>
      <c r="P486" s="1">
        <f t="shared" si="15"/>
        <v>2021</v>
      </c>
    </row>
    <row r="487" spans="2:16" ht="14.25" customHeight="1" x14ac:dyDescent="0.45">
      <c r="B487" s="5" t="s">
        <v>14</v>
      </c>
      <c r="C487" s="5">
        <v>1185732</v>
      </c>
      <c r="D487" s="6">
        <v>44544</v>
      </c>
      <c r="E487" s="5" t="s">
        <v>15</v>
      </c>
      <c r="F487" s="5" t="s">
        <v>40</v>
      </c>
      <c r="G487" s="5" t="s">
        <v>41</v>
      </c>
      <c r="H487" s="7" t="s">
        <v>23</v>
      </c>
      <c r="I487" s="8">
        <v>60</v>
      </c>
      <c r="J487" s="9">
        <v>225</v>
      </c>
      <c r="K487" s="10">
        <v>135000</v>
      </c>
      <c r="L487" s="10">
        <v>33750</v>
      </c>
      <c r="M487" s="11">
        <v>0.25</v>
      </c>
      <c r="N487" s="5" t="s">
        <v>24</v>
      </c>
      <c r="O487" s="1" t="str">
        <f t="shared" si="14"/>
        <v>Dec</v>
      </c>
      <c r="P487" s="1">
        <f t="shared" si="15"/>
        <v>2021</v>
      </c>
    </row>
    <row r="488" spans="2:16" ht="14.25" customHeight="1" x14ac:dyDescent="0.45">
      <c r="B488" s="5" t="s">
        <v>14</v>
      </c>
      <c r="C488" s="5">
        <v>1185732</v>
      </c>
      <c r="D488" s="6">
        <v>44545</v>
      </c>
      <c r="E488" s="5" t="s">
        <v>15</v>
      </c>
      <c r="F488" s="5" t="s">
        <v>40</v>
      </c>
      <c r="G488" s="5" t="s">
        <v>41</v>
      </c>
      <c r="H488" s="7" t="s">
        <v>17</v>
      </c>
      <c r="I488" s="8">
        <v>60</v>
      </c>
      <c r="J488" s="9">
        <v>400</v>
      </c>
      <c r="K488" s="10">
        <v>240000</v>
      </c>
      <c r="L488" s="10">
        <v>120000</v>
      </c>
      <c r="M488" s="11">
        <v>0.5</v>
      </c>
      <c r="N488" s="5" t="s">
        <v>24</v>
      </c>
      <c r="O488" s="1" t="str">
        <f t="shared" si="14"/>
        <v>Dec</v>
      </c>
      <c r="P488" s="1">
        <f t="shared" si="15"/>
        <v>2021</v>
      </c>
    </row>
    <row r="489" spans="2:16" ht="14.25" customHeight="1" x14ac:dyDescent="0.45">
      <c r="B489" s="5" t="s">
        <v>14</v>
      </c>
      <c r="C489" s="5">
        <v>1185732</v>
      </c>
      <c r="D489" s="6">
        <v>44546</v>
      </c>
      <c r="E489" s="5" t="s">
        <v>15</v>
      </c>
      <c r="F489" s="5" t="s">
        <v>40</v>
      </c>
      <c r="G489" s="5" t="s">
        <v>41</v>
      </c>
      <c r="H489" s="7" t="s">
        <v>19</v>
      </c>
      <c r="I489" s="8">
        <v>50</v>
      </c>
      <c r="J489" s="9">
        <v>225</v>
      </c>
      <c r="K489" s="10">
        <v>112500</v>
      </c>
      <c r="L489" s="10">
        <v>33750</v>
      </c>
      <c r="M489" s="11">
        <v>0.3</v>
      </c>
      <c r="N489" s="5" t="s">
        <v>24</v>
      </c>
      <c r="O489" s="1" t="str">
        <f t="shared" si="14"/>
        <v>Dec</v>
      </c>
      <c r="P489" s="1">
        <f t="shared" si="15"/>
        <v>2021</v>
      </c>
    </row>
    <row r="490" spans="2:16" ht="14.25" customHeight="1" x14ac:dyDescent="0.45">
      <c r="B490" s="5" t="s">
        <v>14</v>
      </c>
      <c r="C490" s="5">
        <v>1185732</v>
      </c>
      <c r="D490" s="6">
        <v>44547</v>
      </c>
      <c r="E490" s="5" t="s">
        <v>15</v>
      </c>
      <c r="F490" s="5" t="s">
        <v>40</v>
      </c>
      <c r="G490" s="5" t="s">
        <v>41</v>
      </c>
      <c r="H490" s="7" t="s">
        <v>20</v>
      </c>
      <c r="I490" s="8">
        <v>50</v>
      </c>
      <c r="J490" s="9">
        <v>125</v>
      </c>
      <c r="K490" s="10">
        <v>62500</v>
      </c>
      <c r="L490" s="10">
        <v>21875</v>
      </c>
      <c r="M490" s="11">
        <v>0.35</v>
      </c>
      <c r="N490" s="5" t="s">
        <v>24</v>
      </c>
      <c r="O490" s="1" t="str">
        <f t="shared" si="14"/>
        <v>Dec</v>
      </c>
      <c r="P490" s="1">
        <f t="shared" si="15"/>
        <v>2021</v>
      </c>
    </row>
    <row r="491" spans="2:16" ht="14.25" customHeight="1" x14ac:dyDescent="0.45">
      <c r="B491" s="5" t="s">
        <v>14</v>
      </c>
      <c r="C491" s="5">
        <v>1185732</v>
      </c>
      <c r="D491" s="6">
        <v>44548</v>
      </c>
      <c r="E491" s="5" t="s">
        <v>15</v>
      </c>
      <c r="F491" s="5" t="s">
        <v>40</v>
      </c>
      <c r="G491" s="5" t="s">
        <v>41</v>
      </c>
      <c r="H491" s="7" t="s">
        <v>21</v>
      </c>
      <c r="I491" s="8">
        <v>50</v>
      </c>
      <c r="J491" s="9">
        <v>100</v>
      </c>
      <c r="K491" s="10">
        <v>50000</v>
      </c>
      <c r="L491" s="10">
        <v>17500</v>
      </c>
      <c r="M491" s="11">
        <v>0.35</v>
      </c>
      <c r="N491" s="5" t="s">
        <v>24</v>
      </c>
      <c r="O491" s="1" t="str">
        <f t="shared" si="14"/>
        <v>Dec</v>
      </c>
      <c r="P491" s="1">
        <f t="shared" si="15"/>
        <v>2021</v>
      </c>
    </row>
    <row r="492" spans="2:16" ht="14.25" customHeight="1" x14ac:dyDescent="0.45">
      <c r="B492" s="5" t="s">
        <v>14</v>
      </c>
      <c r="C492" s="5">
        <v>1185732</v>
      </c>
      <c r="D492" s="6">
        <v>44549</v>
      </c>
      <c r="E492" s="5" t="s">
        <v>15</v>
      </c>
      <c r="F492" s="5" t="s">
        <v>40</v>
      </c>
      <c r="G492" s="5" t="s">
        <v>41</v>
      </c>
      <c r="H492" s="7" t="s">
        <v>22</v>
      </c>
      <c r="I492" s="8">
        <v>60</v>
      </c>
      <c r="J492" s="9">
        <v>100</v>
      </c>
      <c r="K492" s="10">
        <v>60000</v>
      </c>
      <c r="L492" s="10">
        <v>18000</v>
      </c>
      <c r="M492" s="11">
        <v>0.3</v>
      </c>
      <c r="N492" s="5" t="s">
        <v>24</v>
      </c>
      <c r="O492" s="1" t="str">
        <f t="shared" si="14"/>
        <v>Dec</v>
      </c>
      <c r="P492" s="1">
        <f t="shared" si="15"/>
        <v>2021</v>
      </c>
    </row>
    <row r="493" spans="2:16" ht="14.25" customHeight="1" x14ac:dyDescent="0.4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c r="O493" s="1" t="str">
        <f t="shared" si="14"/>
        <v>Dec</v>
      </c>
      <c r="P493" s="1">
        <f t="shared" si="15"/>
        <v>2021</v>
      </c>
    </row>
    <row r="494" spans="2:16" ht="14.25" customHeight="1" x14ac:dyDescent="0.4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c r="O494" s="1" t="str">
        <f t="shared" si="14"/>
        <v>Dec</v>
      </c>
      <c r="P494" s="1">
        <f t="shared" si="15"/>
        <v>2021</v>
      </c>
    </row>
    <row r="495" spans="2:16" ht="14.25" customHeight="1" x14ac:dyDescent="0.4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c r="O495" s="1" t="str">
        <f t="shared" si="14"/>
        <v>Dec</v>
      </c>
      <c r="P495" s="1">
        <f t="shared" si="15"/>
        <v>2021</v>
      </c>
    </row>
    <row r="496" spans="2:16" ht="14.25" customHeight="1" x14ac:dyDescent="0.4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c r="O496" s="1" t="str">
        <f t="shared" si="14"/>
        <v>Dec</v>
      </c>
      <c r="P496" s="1">
        <f t="shared" si="15"/>
        <v>2021</v>
      </c>
    </row>
    <row r="497" spans="2:16" ht="14.25" customHeight="1" x14ac:dyDescent="0.4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c r="O497" s="1" t="str">
        <f t="shared" si="14"/>
        <v>Dec</v>
      </c>
      <c r="P497" s="1">
        <f t="shared" si="15"/>
        <v>2021</v>
      </c>
    </row>
    <row r="498" spans="2:16" ht="14.25" customHeight="1" x14ac:dyDescent="0.45">
      <c r="B498" s="5" t="s">
        <v>14</v>
      </c>
      <c r="C498" s="5">
        <v>1185732</v>
      </c>
      <c r="D498" s="6">
        <v>44555</v>
      </c>
      <c r="E498" s="5" t="s">
        <v>15</v>
      </c>
      <c r="F498" s="5" t="s">
        <v>40</v>
      </c>
      <c r="G498" s="5" t="s">
        <v>41</v>
      </c>
      <c r="H498" s="7" t="s">
        <v>22</v>
      </c>
      <c r="I498" s="8">
        <v>70</v>
      </c>
      <c r="J498" s="9">
        <v>150</v>
      </c>
      <c r="K498" s="10">
        <v>105000</v>
      </c>
      <c r="L498" s="10">
        <v>36750</v>
      </c>
      <c r="M498" s="11">
        <v>0.35</v>
      </c>
      <c r="N498" s="5" t="s">
        <v>24</v>
      </c>
      <c r="O498" s="1" t="str">
        <f t="shared" si="14"/>
        <v>Dec</v>
      </c>
      <c r="P498" s="1">
        <f t="shared" si="15"/>
        <v>2021</v>
      </c>
    </row>
    <row r="499" spans="2:16" ht="14.25" customHeight="1" x14ac:dyDescent="0.45">
      <c r="B499" s="5" t="s">
        <v>14</v>
      </c>
      <c r="C499" s="5">
        <v>1185732</v>
      </c>
      <c r="D499" s="6">
        <v>44556</v>
      </c>
      <c r="E499" s="5" t="s">
        <v>15</v>
      </c>
      <c r="F499" s="5" t="s">
        <v>40</v>
      </c>
      <c r="G499" s="5" t="s">
        <v>41</v>
      </c>
      <c r="H499" s="7" t="s">
        <v>23</v>
      </c>
      <c r="I499" s="8">
        <v>75</v>
      </c>
      <c r="J499" s="9">
        <v>250</v>
      </c>
      <c r="K499" s="10">
        <v>187500</v>
      </c>
      <c r="L499" s="10">
        <v>56250</v>
      </c>
      <c r="M499" s="11">
        <v>0.3</v>
      </c>
      <c r="N499" s="5" t="s">
        <v>24</v>
      </c>
      <c r="O499" s="1" t="str">
        <f t="shared" si="14"/>
        <v>Dec</v>
      </c>
      <c r="P499" s="1">
        <f t="shared" si="15"/>
        <v>2021</v>
      </c>
    </row>
    <row r="500" spans="2:16" ht="14.25" customHeight="1" x14ac:dyDescent="0.4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c r="O500" s="1" t="str">
        <f t="shared" si="14"/>
        <v>Dec</v>
      </c>
      <c r="P500" s="1">
        <f t="shared" si="15"/>
        <v>2021</v>
      </c>
    </row>
    <row r="501" spans="2:16" ht="14.25" customHeight="1" x14ac:dyDescent="0.4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c r="O501" s="1" t="str">
        <f t="shared" si="14"/>
        <v>Dec</v>
      </c>
      <c r="P501" s="1">
        <f t="shared" si="15"/>
        <v>2021</v>
      </c>
    </row>
    <row r="502" spans="2:16" ht="14.25" customHeight="1" x14ac:dyDescent="0.4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c r="O502" s="1" t="str">
        <f t="shared" si="14"/>
        <v>Dec</v>
      </c>
      <c r="P502" s="1">
        <f t="shared" si="15"/>
        <v>2021</v>
      </c>
    </row>
    <row r="503" spans="2:16" ht="14.25" customHeight="1" x14ac:dyDescent="0.4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c r="O503" s="1" t="str">
        <f t="shared" si="14"/>
        <v>Dec</v>
      </c>
      <c r="P503" s="1">
        <f t="shared" si="15"/>
        <v>2021</v>
      </c>
    </row>
    <row r="504" spans="2:16" ht="14.25" customHeight="1" x14ac:dyDescent="0.45">
      <c r="B504" s="5" t="s">
        <v>14</v>
      </c>
      <c r="C504" s="5">
        <v>1185732</v>
      </c>
      <c r="D504" s="6">
        <v>44561</v>
      </c>
      <c r="E504" s="5" t="s">
        <v>15</v>
      </c>
      <c r="F504" s="5" t="s">
        <v>40</v>
      </c>
      <c r="G504" s="5" t="s">
        <v>41</v>
      </c>
      <c r="H504" s="7" t="s">
        <v>22</v>
      </c>
      <c r="I504" s="8">
        <v>70</v>
      </c>
      <c r="J504" s="9">
        <v>175</v>
      </c>
      <c r="K504" s="10">
        <v>122500</v>
      </c>
      <c r="L504" s="10">
        <v>42875</v>
      </c>
      <c r="M504" s="11">
        <v>0.35</v>
      </c>
      <c r="N504" s="5" t="s">
        <v>24</v>
      </c>
      <c r="O504" s="1" t="str">
        <f t="shared" si="14"/>
        <v>Dec</v>
      </c>
      <c r="P504" s="1">
        <f t="shared" si="15"/>
        <v>2021</v>
      </c>
    </row>
    <row r="505" spans="2:16" ht="14.25" customHeight="1" x14ac:dyDescent="0.45">
      <c r="B505" s="5" t="s">
        <v>14</v>
      </c>
      <c r="C505" s="5">
        <v>1185732</v>
      </c>
      <c r="D505" s="6">
        <v>43831</v>
      </c>
      <c r="E505" s="5" t="s">
        <v>15</v>
      </c>
      <c r="F505" s="5" t="s">
        <v>40</v>
      </c>
      <c r="G505" s="5" t="s">
        <v>41</v>
      </c>
      <c r="H505" s="7" t="s">
        <v>23</v>
      </c>
      <c r="I505" s="8">
        <v>75</v>
      </c>
      <c r="J505" s="9">
        <v>275</v>
      </c>
      <c r="K505" s="10">
        <v>206250</v>
      </c>
      <c r="L505" s="10">
        <v>61875</v>
      </c>
      <c r="M505" s="11">
        <v>0.3</v>
      </c>
      <c r="N505" s="5" t="s">
        <v>24</v>
      </c>
      <c r="O505" s="1" t="str">
        <f t="shared" si="14"/>
        <v>Jan</v>
      </c>
      <c r="P505" s="1">
        <f t="shared" si="15"/>
        <v>2020</v>
      </c>
    </row>
    <row r="506" spans="2:16" ht="14.25" customHeight="1" x14ac:dyDescent="0.45">
      <c r="B506" s="5" t="s">
        <v>30</v>
      </c>
      <c r="C506" s="5">
        <v>1128299</v>
      </c>
      <c r="D506" s="6">
        <v>43832</v>
      </c>
      <c r="E506" s="5" t="s">
        <v>15</v>
      </c>
      <c r="F506" s="5" t="s">
        <v>40</v>
      </c>
      <c r="G506" s="5" t="s">
        <v>41</v>
      </c>
      <c r="H506" s="7" t="s">
        <v>17</v>
      </c>
      <c r="I506" s="8">
        <v>35</v>
      </c>
      <c r="J506" s="9">
        <v>450</v>
      </c>
      <c r="K506" s="10">
        <v>157500</v>
      </c>
      <c r="L506" s="10">
        <v>63000</v>
      </c>
      <c r="M506" s="11">
        <v>0.4</v>
      </c>
      <c r="N506" s="5" t="s">
        <v>24</v>
      </c>
      <c r="O506" s="1" t="str">
        <f t="shared" si="14"/>
        <v>Jan</v>
      </c>
      <c r="P506" s="1">
        <f t="shared" si="15"/>
        <v>2020</v>
      </c>
    </row>
    <row r="507" spans="2:16" ht="14.25" customHeight="1" x14ac:dyDescent="0.45">
      <c r="B507" s="5" t="s">
        <v>30</v>
      </c>
      <c r="C507" s="5">
        <v>1128299</v>
      </c>
      <c r="D507" s="6">
        <v>43833</v>
      </c>
      <c r="E507" s="5" t="s">
        <v>15</v>
      </c>
      <c r="F507" s="5" t="s">
        <v>40</v>
      </c>
      <c r="G507" s="5" t="s">
        <v>41</v>
      </c>
      <c r="H507" s="7" t="s">
        <v>19</v>
      </c>
      <c r="I507" s="8">
        <v>45</v>
      </c>
      <c r="J507" s="9">
        <v>450</v>
      </c>
      <c r="K507" s="10">
        <v>202500</v>
      </c>
      <c r="L507" s="10">
        <v>50625</v>
      </c>
      <c r="M507" s="11">
        <v>0.25</v>
      </c>
      <c r="N507" s="5" t="s">
        <v>24</v>
      </c>
      <c r="O507" s="1" t="str">
        <f t="shared" si="14"/>
        <v>Jan</v>
      </c>
      <c r="P507" s="1">
        <f t="shared" si="15"/>
        <v>2020</v>
      </c>
    </row>
    <row r="508" spans="2:16" ht="14.25" customHeight="1" x14ac:dyDescent="0.45">
      <c r="B508" s="5" t="s">
        <v>30</v>
      </c>
      <c r="C508" s="5">
        <v>1128299</v>
      </c>
      <c r="D508" s="6">
        <v>43834</v>
      </c>
      <c r="E508" s="5" t="s">
        <v>15</v>
      </c>
      <c r="F508" s="5" t="s">
        <v>40</v>
      </c>
      <c r="G508" s="5" t="s">
        <v>41</v>
      </c>
      <c r="H508" s="7" t="s">
        <v>20</v>
      </c>
      <c r="I508" s="8">
        <v>45</v>
      </c>
      <c r="J508" s="9">
        <v>450</v>
      </c>
      <c r="K508" s="10">
        <v>202500</v>
      </c>
      <c r="L508" s="10">
        <v>81000</v>
      </c>
      <c r="M508" s="11">
        <v>0.4</v>
      </c>
      <c r="N508" s="5" t="s">
        <v>24</v>
      </c>
      <c r="O508" s="1" t="str">
        <f t="shared" si="14"/>
        <v>Jan</v>
      </c>
      <c r="P508" s="1">
        <f t="shared" si="15"/>
        <v>2020</v>
      </c>
    </row>
    <row r="509" spans="2:16" ht="14.25" customHeight="1" x14ac:dyDescent="0.45">
      <c r="B509" s="5" t="s">
        <v>30</v>
      </c>
      <c r="C509" s="5">
        <v>1128299</v>
      </c>
      <c r="D509" s="6">
        <v>43835</v>
      </c>
      <c r="E509" s="5" t="s">
        <v>15</v>
      </c>
      <c r="F509" s="5" t="s">
        <v>40</v>
      </c>
      <c r="G509" s="5" t="s">
        <v>41</v>
      </c>
      <c r="H509" s="7" t="s">
        <v>21</v>
      </c>
      <c r="I509" s="8">
        <v>45</v>
      </c>
      <c r="J509" s="9">
        <v>300</v>
      </c>
      <c r="K509" s="10">
        <v>135000</v>
      </c>
      <c r="L509" s="10">
        <v>47250</v>
      </c>
      <c r="M509" s="11">
        <v>0.35</v>
      </c>
      <c r="N509" s="5" t="s">
        <v>24</v>
      </c>
      <c r="O509" s="1" t="str">
        <f t="shared" si="14"/>
        <v>Jan</v>
      </c>
      <c r="P509" s="1">
        <f t="shared" si="15"/>
        <v>2020</v>
      </c>
    </row>
    <row r="510" spans="2:16" ht="14.25" customHeight="1" x14ac:dyDescent="0.4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c r="O510" s="1" t="str">
        <f t="shared" si="14"/>
        <v>Jan</v>
      </c>
      <c r="P510" s="1">
        <f t="shared" si="15"/>
        <v>2020</v>
      </c>
    </row>
    <row r="511" spans="2:16" ht="14.25" customHeight="1" x14ac:dyDescent="0.45">
      <c r="B511" s="5" t="s">
        <v>30</v>
      </c>
      <c r="C511" s="5">
        <v>1128299</v>
      </c>
      <c r="D511" s="6">
        <v>43837</v>
      </c>
      <c r="E511" s="5" t="s">
        <v>31</v>
      </c>
      <c r="F511" s="5" t="s">
        <v>42</v>
      </c>
      <c r="G511" s="5" t="s">
        <v>43</v>
      </c>
      <c r="H511" s="7" t="s">
        <v>23</v>
      </c>
      <c r="I511" s="8">
        <v>45</v>
      </c>
      <c r="J511" s="9">
        <v>475</v>
      </c>
      <c r="K511" s="10">
        <v>213750</v>
      </c>
      <c r="L511" s="10">
        <v>42750</v>
      </c>
      <c r="M511" s="11">
        <v>0.2</v>
      </c>
      <c r="N511" s="5" t="s">
        <v>24</v>
      </c>
      <c r="O511" s="1" t="str">
        <f t="shared" si="14"/>
        <v>Jan</v>
      </c>
      <c r="P511" s="1">
        <f t="shared" si="15"/>
        <v>2020</v>
      </c>
    </row>
    <row r="512" spans="2:16" ht="14.25" customHeight="1" x14ac:dyDescent="0.45">
      <c r="B512" s="5" t="s">
        <v>30</v>
      </c>
      <c r="C512" s="5">
        <v>1128299</v>
      </c>
      <c r="D512" s="6">
        <v>43838</v>
      </c>
      <c r="E512" s="5" t="s">
        <v>31</v>
      </c>
      <c r="F512" s="5" t="s">
        <v>42</v>
      </c>
      <c r="G512" s="5" t="s">
        <v>43</v>
      </c>
      <c r="H512" s="7" t="s">
        <v>17</v>
      </c>
      <c r="I512" s="8">
        <v>35</v>
      </c>
      <c r="J512" s="9">
        <v>525</v>
      </c>
      <c r="K512" s="10">
        <v>183750</v>
      </c>
      <c r="L512" s="10">
        <v>73500</v>
      </c>
      <c r="M512" s="11">
        <v>0.4</v>
      </c>
      <c r="N512" s="5" t="s">
        <v>24</v>
      </c>
      <c r="O512" s="1" t="str">
        <f t="shared" si="14"/>
        <v>Jan</v>
      </c>
      <c r="P512" s="1">
        <f t="shared" si="15"/>
        <v>2020</v>
      </c>
    </row>
    <row r="513" spans="2:16" ht="14.25" customHeight="1" x14ac:dyDescent="0.45">
      <c r="B513" s="5" t="s">
        <v>30</v>
      </c>
      <c r="C513" s="5">
        <v>1128299</v>
      </c>
      <c r="D513" s="6">
        <v>43839</v>
      </c>
      <c r="E513" s="5" t="s">
        <v>31</v>
      </c>
      <c r="F513" s="5" t="s">
        <v>42</v>
      </c>
      <c r="G513" s="5" t="s">
        <v>43</v>
      </c>
      <c r="H513" s="7" t="s">
        <v>19</v>
      </c>
      <c r="I513" s="8">
        <v>45</v>
      </c>
      <c r="J513" s="9">
        <v>425</v>
      </c>
      <c r="K513" s="10">
        <v>191250</v>
      </c>
      <c r="L513" s="10">
        <v>47812.5</v>
      </c>
      <c r="M513" s="11">
        <v>0.25</v>
      </c>
      <c r="N513" s="5" t="s">
        <v>24</v>
      </c>
      <c r="O513" s="1" t="str">
        <f t="shared" si="14"/>
        <v>Jan</v>
      </c>
      <c r="P513" s="1">
        <f t="shared" si="15"/>
        <v>2020</v>
      </c>
    </row>
    <row r="514" spans="2:16" ht="14.25" customHeight="1" x14ac:dyDescent="0.45">
      <c r="B514" s="5" t="s">
        <v>30</v>
      </c>
      <c r="C514" s="5">
        <v>1128299</v>
      </c>
      <c r="D514" s="6">
        <v>43840</v>
      </c>
      <c r="E514" s="5" t="s">
        <v>31</v>
      </c>
      <c r="F514" s="5" t="s">
        <v>42</v>
      </c>
      <c r="G514" s="5" t="s">
        <v>43</v>
      </c>
      <c r="H514" s="7" t="s">
        <v>20</v>
      </c>
      <c r="I514" s="8">
        <v>45</v>
      </c>
      <c r="J514" s="9">
        <v>425</v>
      </c>
      <c r="K514" s="10">
        <v>191250</v>
      </c>
      <c r="L514" s="10">
        <v>76500</v>
      </c>
      <c r="M514" s="11">
        <v>0.4</v>
      </c>
      <c r="N514" s="5" t="s">
        <v>24</v>
      </c>
      <c r="O514" s="1" t="str">
        <f t="shared" si="14"/>
        <v>Jan</v>
      </c>
      <c r="P514" s="1">
        <f t="shared" si="15"/>
        <v>2020</v>
      </c>
    </row>
    <row r="515" spans="2:16" ht="14.25" customHeight="1" x14ac:dyDescent="0.45">
      <c r="B515" s="5" t="s">
        <v>30</v>
      </c>
      <c r="C515" s="5">
        <v>1128299</v>
      </c>
      <c r="D515" s="6">
        <v>43841</v>
      </c>
      <c r="E515" s="5" t="s">
        <v>31</v>
      </c>
      <c r="F515" s="5" t="s">
        <v>42</v>
      </c>
      <c r="G515" s="5" t="s">
        <v>43</v>
      </c>
      <c r="H515" s="7" t="s">
        <v>21</v>
      </c>
      <c r="I515" s="8">
        <v>45</v>
      </c>
      <c r="J515" s="9">
        <v>275</v>
      </c>
      <c r="K515" s="10">
        <v>123750</v>
      </c>
      <c r="L515" s="10">
        <v>43312.5</v>
      </c>
      <c r="M515" s="11">
        <v>0.35</v>
      </c>
      <c r="N515" s="5" t="s">
        <v>24</v>
      </c>
      <c r="O515" s="1" t="str">
        <f t="shared" si="14"/>
        <v>Jan</v>
      </c>
      <c r="P515" s="1">
        <f t="shared" si="15"/>
        <v>2020</v>
      </c>
    </row>
    <row r="516" spans="2:16" ht="14.25" customHeight="1" x14ac:dyDescent="0.4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c r="O516" s="1" t="str">
        <f t="shared" si="14"/>
        <v>Jan</v>
      </c>
      <c r="P516" s="1">
        <f t="shared" si="15"/>
        <v>2020</v>
      </c>
    </row>
    <row r="517" spans="2:16" ht="14.25" customHeight="1" x14ac:dyDescent="0.45">
      <c r="B517" s="5" t="s">
        <v>30</v>
      </c>
      <c r="C517" s="5">
        <v>1128299</v>
      </c>
      <c r="D517" s="6">
        <v>43843</v>
      </c>
      <c r="E517" s="5" t="s">
        <v>31</v>
      </c>
      <c r="F517" s="5" t="s">
        <v>42</v>
      </c>
      <c r="G517" s="5" t="s">
        <v>43</v>
      </c>
      <c r="H517" s="7" t="s">
        <v>23</v>
      </c>
      <c r="I517" s="8">
        <v>45</v>
      </c>
      <c r="J517" s="9">
        <v>400</v>
      </c>
      <c r="K517" s="10">
        <v>180000</v>
      </c>
      <c r="L517" s="10">
        <v>36000</v>
      </c>
      <c r="M517" s="11">
        <v>0.2</v>
      </c>
      <c r="N517" s="5" t="s">
        <v>24</v>
      </c>
      <c r="O517" s="1" t="str">
        <f t="shared" si="14"/>
        <v>Jan</v>
      </c>
      <c r="P517" s="1">
        <f t="shared" si="15"/>
        <v>2020</v>
      </c>
    </row>
    <row r="518" spans="2:16" ht="14.25" customHeight="1" x14ac:dyDescent="0.45">
      <c r="B518" s="5" t="s">
        <v>30</v>
      </c>
      <c r="C518" s="5">
        <v>1128299</v>
      </c>
      <c r="D518" s="6">
        <v>43844</v>
      </c>
      <c r="E518" s="5" t="s">
        <v>31</v>
      </c>
      <c r="F518" s="5" t="s">
        <v>42</v>
      </c>
      <c r="G518" s="5" t="s">
        <v>43</v>
      </c>
      <c r="H518" s="7" t="s">
        <v>17</v>
      </c>
      <c r="I518" s="8">
        <v>45</v>
      </c>
      <c r="J518" s="9">
        <v>550</v>
      </c>
      <c r="K518" s="10">
        <v>247500</v>
      </c>
      <c r="L518" s="10">
        <v>99000</v>
      </c>
      <c r="M518" s="11">
        <v>0.4</v>
      </c>
      <c r="N518" s="5" t="s">
        <v>24</v>
      </c>
      <c r="O518" s="1" t="str">
        <f t="shared" si="14"/>
        <v>Jan</v>
      </c>
      <c r="P518" s="1">
        <f t="shared" si="15"/>
        <v>2020</v>
      </c>
    </row>
    <row r="519" spans="2:16" ht="14.25" customHeight="1" x14ac:dyDescent="0.4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c r="O519" s="1" t="str">
        <f t="shared" ref="O519:O582" si="16">TEXT(D519, "mmm")</f>
        <v>Jan</v>
      </c>
      <c r="P519" s="1">
        <f t="shared" ref="P519:P582" si="17">YEAR(D519)</f>
        <v>2020</v>
      </c>
    </row>
    <row r="520" spans="2:16" ht="14.25" customHeight="1" x14ac:dyDescent="0.4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c r="O520" s="1" t="str">
        <f t="shared" si="16"/>
        <v>Jan</v>
      </c>
      <c r="P520" s="1">
        <f t="shared" si="17"/>
        <v>2020</v>
      </c>
    </row>
    <row r="521" spans="2:16" ht="14.25" customHeight="1" x14ac:dyDescent="0.4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c r="O521" s="1" t="str">
        <f t="shared" si="16"/>
        <v>Jan</v>
      </c>
      <c r="P521" s="1">
        <f t="shared" si="17"/>
        <v>2020</v>
      </c>
    </row>
    <row r="522" spans="2:16" ht="14.25" customHeight="1" x14ac:dyDescent="0.4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c r="O522" s="1" t="str">
        <f t="shared" si="16"/>
        <v>Jan</v>
      </c>
      <c r="P522" s="1">
        <f t="shared" si="17"/>
        <v>2020</v>
      </c>
    </row>
    <row r="523" spans="2:16" ht="14.25" customHeight="1" x14ac:dyDescent="0.4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c r="O523" s="1" t="str">
        <f t="shared" si="16"/>
        <v>Jan</v>
      </c>
      <c r="P523" s="1">
        <f t="shared" si="17"/>
        <v>2020</v>
      </c>
    </row>
    <row r="524" spans="2:16" ht="14.25" customHeight="1" x14ac:dyDescent="0.45">
      <c r="B524" s="5" t="s">
        <v>30</v>
      </c>
      <c r="C524" s="5">
        <v>1128299</v>
      </c>
      <c r="D524" s="6">
        <v>43850</v>
      </c>
      <c r="E524" s="5" t="s">
        <v>31</v>
      </c>
      <c r="F524" s="5" t="s">
        <v>42</v>
      </c>
      <c r="G524" s="5" t="s">
        <v>43</v>
      </c>
      <c r="H524" s="7" t="s">
        <v>17</v>
      </c>
      <c r="I524" s="8">
        <v>60</v>
      </c>
      <c r="J524" s="9">
        <v>550</v>
      </c>
      <c r="K524" s="10">
        <v>330000</v>
      </c>
      <c r="L524" s="10">
        <v>132000</v>
      </c>
      <c r="M524" s="11">
        <v>0.4</v>
      </c>
      <c r="N524" s="5" t="s">
        <v>24</v>
      </c>
      <c r="O524" s="1" t="str">
        <f t="shared" si="16"/>
        <v>Jan</v>
      </c>
      <c r="P524" s="1">
        <f t="shared" si="17"/>
        <v>2020</v>
      </c>
    </row>
    <row r="525" spans="2:16" ht="14.25" customHeight="1" x14ac:dyDescent="0.45">
      <c r="B525" s="5" t="s">
        <v>30</v>
      </c>
      <c r="C525" s="5">
        <v>1128299</v>
      </c>
      <c r="D525" s="6">
        <v>43851</v>
      </c>
      <c r="E525" s="5" t="s">
        <v>31</v>
      </c>
      <c r="F525" s="5" t="s">
        <v>42</v>
      </c>
      <c r="G525" s="5" t="s">
        <v>43</v>
      </c>
      <c r="H525" s="7" t="s">
        <v>19</v>
      </c>
      <c r="I525" s="8">
        <v>65</v>
      </c>
      <c r="J525" s="9">
        <v>350</v>
      </c>
      <c r="K525" s="10">
        <v>227500</v>
      </c>
      <c r="L525" s="10">
        <v>56875</v>
      </c>
      <c r="M525" s="11">
        <v>0.25</v>
      </c>
      <c r="N525" s="5" t="s">
        <v>24</v>
      </c>
      <c r="O525" s="1" t="str">
        <f t="shared" si="16"/>
        <v>Jan</v>
      </c>
      <c r="P525" s="1">
        <f t="shared" si="17"/>
        <v>2020</v>
      </c>
    </row>
    <row r="526" spans="2:16" ht="14.25" customHeight="1" x14ac:dyDescent="0.45">
      <c r="B526" s="5" t="s">
        <v>30</v>
      </c>
      <c r="C526" s="5">
        <v>1128299</v>
      </c>
      <c r="D526" s="6">
        <v>43852</v>
      </c>
      <c r="E526" s="5" t="s">
        <v>31</v>
      </c>
      <c r="F526" s="5" t="s">
        <v>42</v>
      </c>
      <c r="G526" s="5" t="s">
        <v>43</v>
      </c>
      <c r="H526" s="7" t="s">
        <v>20</v>
      </c>
      <c r="I526" s="8">
        <v>65</v>
      </c>
      <c r="J526" s="9">
        <v>400</v>
      </c>
      <c r="K526" s="10">
        <v>260000</v>
      </c>
      <c r="L526" s="10">
        <v>104000</v>
      </c>
      <c r="M526" s="11">
        <v>0.4</v>
      </c>
      <c r="N526" s="5" t="s">
        <v>24</v>
      </c>
      <c r="O526" s="1" t="str">
        <f t="shared" si="16"/>
        <v>Jan</v>
      </c>
      <c r="P526" s="1">
        <f t="shared" si="17"/>
        <v>2020</v>
      </c>
    </row>
    <row r="527" spans="2:16" ht="14.25" customHeight="1" x14ac:dyDescent="0.4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c r="O527" s="1" t="str">
        <f t="shared" si="16"/>
        <v>Jan</v>
      </c>
      <c r="P527" s="1">
        <f t="shared" si="17"/>
        <v>2020</v>
      </c>
    </row>
    <row r="528" spans="2:16" ht="14.25" customHeight="1" x14ac:dyDescent="0.4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c r="O528" s="1" t="str">
        <f t="shared" si="16"/>
        <v>Jan</v>
      </c>
      <c r="P528" s="1">
        <f t="shared" si="17"/>
        <v>2020</v>
      </c>
    </row>
    <row r="529" spans="2:16" ht="14.25" customHeight="1" x14ac:dyDescent="0.45">
      <c r="B529" s="5" t="s">
        <v>30</v>
      </c>
      <c r="C529" s="5">
        <v>1128299</v>
      </c>
      <c r="D529" s="6">
        <v>43855</v>
      </c>
      <c r="E529" s="5" t="s">
        <v>31</v>
      </c>
      <c r="F529" s="5" t="s">
        <v>42</v>
      </c>
      <c r="G529" s="5" t="s">
        <v>43</v>
      </c>
      <c r="H529" s="7" t="s">
        <v>23</v>
      </c>
      <c r="I529" s="8">
        <v>80</v>
      </c>
      <c r="J529" s="9">
        <v>350</v>
      </c>
      <c r="K529" s="10">
        <v>280000</v>
      </c>
      <c r="L529" s="10">
        <v>56000</v>
      </c>
      <c r="M529" s="11">
        <v>0.2</v>
      </c>
      <c r="N529" s="5" t="s">
        <v>24</v>
      </c>
      <c r="O529" s="1" t="str">
        <f t="shared" si="16"/>
        <v>Jan</v>
      </c>
      <c r="P529" s="1">
        <f t="shared" si="17"/>
        <v>2020</v>
      </c>
    </row>
    <row r="530" spans="2:16" ht="14.25" customHeight="1" x14ac:dyDescent="0.45">
      <c r="B530" s="5" t="s">
        <v>30</v>
      </c>
      <c r="C530" s="5">
        <v>1128299</v>
      </c>
      <c r="D530" s="6">
        <v>43856</v>
      </c>
      <c r="E530" s="5" t="s">
        <v>31</v>
      </c>
      <c r="F530" s="5" t="s">
        <v>42</v>
      </c>
      <c r="G530" s="5" t="s">
        <v>43</v>
      </c>
      <c r="H530" s="7" t="s">
        <v>17</v>
      </c>
      <c r="I530" s="8">
        <v>60</v>
      </c>
      <c r="J530" s="9">
        <v>550</v>
      </c>
      <c r="K530" s="10">
        <v>330000</v>
      </c>
      <c r="L530" s="10">
        <v>148500</v>
      </c>
      <c r="M530" s="11">
        <v>0.45</v>
      </c>
      <c r="N530" s="5" t="s">
        <v>24</v>
      </c>
      <c r="O530" s="1" t="str">
        <f t="shared" si="16"/>
        <v>Jan</v>
      </c>
      <c r="P530" s="1">
        <f t="shared" si="17"/>
        <v>2020</v>
      </c>
    </row>
    <row r="531" spans="2:16" ht="14.25" customHeight="1" x14ac:dyDescent="0.45">
      <c r="B531" s="5" t="s">
        <v>30</v>
      </c>
      <c r="C531" s="5">
        <v>1128299</v>
      </c>
      <c r="D531" s="6">
        <v>43857</v>
      </c>
      <c r="E531" s="5" t="s">
        <v>31</v>
      </c>
      <c r="F531" s="5" t="s">
        <v>42</v>
      </c>
      <c r="G531" s="5" t="s">
        <v>43</v>
      </c>
      <c r="H531" s="7" t="s">
        <v>19</v>
      </c>
      <c r="I531" s="8">
        <v>65</v>
      </c>
      <c r="J531" s="9">
        <v>400</v>
      </c>
      <c r="K531" s="10">
        <v>260000</v>
      </c>
      <c r="L531" s="10">
        <v>78000</v>
      </c>
      <c r="M531" s="11">
        <v>0.3</v>
      </c>
      <c r="N531" s="5" t="s">
        <v>24</v>
      </c>
      <c r="O531" s="1" t="str">
        <f t="shared" si="16"/>
        <v>Jan</v>
      </c>
      <c r="P531" s="1">
        <f t="shared" si="17"/>
        <v>2020</v>
      </c>
    </row>
    <row r="532" spans="2:16" ht="14.25" customHeight="1" x14ac:dyDescent="0.45">
      <c r="B532" s="5" t="s">
        <v>30</v>
      </c>
      <c r="C532" s="5">
        <v>1128299</v>
      </c>
      <c r="D532" s="6">
        <v>43858</v>
      </c>
      <c r="E532" s="5" t="s">
        <v>31</v>
      </c>
      <c r="F532" s="5" t="s">
        <v>42</v>
      </c>
      <c r="G532" s="5" t="s">
        <v>43</v>
      </c>
      <c r="H532" s="7" t="s">
        <v>20</v>
      </c>
      <c r="I532" s="8">
        <v>65</v>
      </c>
      <c r="J532" s="9">
        <v>400</v>
      </c>
      <c r="K532" s="10">
        <v>260000</v>
      </c>
      <c r="L532" s="10">
        <v>117000</v>
      </c>
      <c r="M532" s="11">
        <v>0.45</v>
      </c>
      <c r="N532" s="5" t="s">
        <v>24</v>
      </c>
      <c r="O532" s="1" t="str">
        <f t="shared" si="16"/>
        <v>Jan</v>
      </c>
      <c r="P532" s="1">
        <f t="shared" si="17"/>
        <v>2020</v>
      </c>
    </row>
    <row r="533" spans="2:16" ht="14.25" customHeight="1" x14ac:dyDescent="0.4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c r="O533" s="1" t="str">
        <f t="shared" si="16"/>
        <v>Jan</v>
      </c>
      <c r="P533" s="1">
        <f t="shared" si="17"/>
        <v>2020</v>
      </c>
    </row>
    <row r="534" spans="2:16" ht="14.25" customHeight="1" x14ac:dyDescent="0.4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c r="O534" s="1" t="str">
        <f t="shared" si="16"/>
        <v>Jan</v>
      </c>
      <c r="P534" s="1">
        <f t="shared" si="17"/>
        <v>2020</v>
      </c>
    </row>
    <row r="535" spans="2:16" ht="14.25" customHeight="1" x14ac:dyDescent="0.45">
      <c r="B535" s="5" t="s">
        <v>30</v>
      </c>
      <c r="C535" s="5">
        <v>1128299</v>
      </c>
      <c r="D535" s="6">
        <v>43861</v>
      </c>
      <c r="E535" s="5" t="s">
        <v>31</v>
      </c>
      <c r="F535" s="5" t="s">
        <v>42</v>
      </c>
      <c r="G535" s="5" t="s">
        <v>43</v>
      </c>
      <c r="H535" s="7" t="s">
        <v>23</v>
      </c>
      <c r="I535" s="8">
        <v>80</v>
      </c>
      <c r="J535" s="9">
        <v>450</v>
      </c>
      <c r="K535" s="10">
        <v>360000</v>
      </c>
      <c r="L535" s="10">
        <v>90000</v>
      </c>
      <c r="M535" s="11">
        <v>0.25</v>
      </c>
      <c r="N535" s="5" t="s">
        <v>24</v>
      </c>
      <c r="O535" s="1" t="str">
        <f t="shared" si="16"/>
        <v>Jan</v>
      </c>
      <c r="P535" s="1">
        <f t="shared" si="17"/>
        <v>2020</v>
      </c>
    </row>
    <row r="536" spans="2:16" ht="14.25" customHeight="1" x14ac:dyDescent="0.45">
      <c r="B536" s="5" t="s">
        <v>30</v>
      </c>
      <c r="C536" s="5">
        <v>1128299</v>
      </c>
      <c r="D536" s="6">
        <v>43862</v>
      </c>
      <c r="E536" s="5" t="s">
        <v>31</v>
      </c>
      <c r="F536" s="5" t="s">
        <v>42</v>
      </c>
      <c r="G536" s="5" t="s">
        <v>43</v>
      </c>
      <c r="H536" s="7" t="s">
        <v>17</v>
      </c>
      <c r="I536" s="8">
        <v>60</v>
      </c>
      <c r="J536" s="9">
        <v>700</v>
      </c>
      <c r="K536" s="10">
        <v>420000</v>
      </c>
      <c r="L536" s="10">
        <v>189000</v>
      </c>
      <c r="M536" s="11">
        <v>0.45</v>
      </c>
      <c r="N536" s="5" t="s">
        <v>24</v>
      </c>
      <c r="O536" s="1" t="str">
        <f t="shared" si="16"/>
        <v>Feb</v>
      </c>
      <c r="P536" s="1">
        <f t="shared" si="17"/>
        <v>2020</v>
      </c>
    </row>
    <row r="537" spans="2:16" ht="14.25" customHeight="1" x14ac:dyDescent="0.45">
      <c r="B537" s="5" t="s">
        <v>30</v>
      </c>
      <c r="C537" s="5">
        <v>1128299</v>
      </c>
      <c r="D537" s="6">
        <v>43863</v>
      </c>
      <c r="E537" s="5" t="s">
        <v>31</v>
      </c>
      <c r="F537" s="5" t="s">
        <v>42</v>
      </c>
      <c r="G537" s="5" t="s">
        <v>43</v>
      </c>
      <c r="H537" s="7" t="s">
        <v>19</v>
      </c>
      <c r="I537" s="8">
        <v>65</v>
      </c>
      <c r="J537" s="9">
        <v>550</v>
      </c>
      <c r="K537" s="10">
        <v>357500</v>
      </c>
      <c r="L537" s="10">
        <v>107250</v>
      </c>
      <c r="M537" s="11">
        <v>0.3</v>
      </c>
      <c r="N537" s="5" t="s">
        <v>24</v>
      </c>
      <c r="O537" s="1" t="str">
        <f t="shared" si="16"/>
        <v>Feb</v>
      </c>
      <c r="P537" s="1">
        <f t="shared" si="17"/>
        <v>2020</v>
      </c>
    </row>
    <row r="538" spans="2:16" ht="14.25" customHeight="1" x14ac:dyDescent="0.45">
      <c r="B538" s="5" t="s">
        <v>30</v>
      </c>
      <c r="C538" s="5">
        <v>1128299</v>
      </c>
      <c r="D538" s="6">
        <v>43864</v>
      </c>
      <c r="E538" s="5" t="s">
        <v>31</v>
      </c>
      <c r="F538" s="5" t="s">
        <v>42</v>
      </c>
      <c r="G538" s="5" t="s">
        <v>43</v>
      </c>
      <c r="H538" s="7" t="s">
        <v>20</v>
      </c>
      <c r="I538" s="8">
        <v>65</v>
      </c>
      <c r="J538" s="9">
        <v>550</v>
      </c>
      <c r="K538" s="10">
        <v>357500</v>
      </c>
      <c r="L538" s="10">
        <v>160875</v>
      </c>
      <c r="M538" s="11">
        <v>0.45</v>
      </c>
      <c r="N538" s="5" t="s">
        <v>24</v>
      </c>
      <c r="O538" s="1" t="str">
        <f t="shared" si="16"/>
        <v>Feb</v>
      </c>
      <c r="P538" s="1">
        <f t="shared" si="17"/>
        <v>2020</v>
      </c>
    </row>
    <row r="539" spans="2:16" ht="14.25" customHeight="1" x14ac:dyDescent="0.4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c r="O539" s="1" t="str">
        <f t="shared" si="16"/>
        <v>Feb</v>
      </c>
      <c r="P539" s="1">
        <f t="shared" si="17"/>
        <v>2020</v>
      </c>
    </row>
    <row r="540" spans="2:16" ht="14.25" customHeight="1" x14ac:dyDescent="0.4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c r="O540" s="1" t="str">
        <f t="shared" si="16"/>
        <v>Feb</v>
      </c>
      <c r="P540" s="1">
        <f t="shared" si="17"/>
        <v>2020</v>
      </c>
    </row>
    <row r="541" spans="2:16" ht="14.25" customHeight="1" x14ac:dyDescent="0.45">
      <c r="B541" s="5" t="s">
        <v>30</v>
      </c>
      <c r="C541" s="5">
        <v>1128299</v>
      </c>
      <c r="D541" s="6">
        <v>43867</v>
      </c>
      <c r="E541" s="5" t="s">
        <v>31</v>
      </c>
      <c r="F541" s="5" t="s">
        <v>42</v>
      </c>
      <c r="G541" s="5" t="s">
        <v>43</v>
      </c>
      <c r="H541" s="7" t="s">
        <v>23</v>
      </c>
      <c r="I541" s="8">
        <v>80</v>
      </c>
      <c r="J541" s="9">
        <v>600</v>
      </c>
      <c r="K541" s="10">
        <v>480000</v>
      </c>
      <c r="L541" s="10">
        <v>120000</v>
      </c>
      <c r="M541" s="11">
        <v>0.25</v>
      </c>
      <c r="N541" s="5" t="s">
        <v>24</v>
      </c>
      <c r="O541" s="1" t="str">
        <f t="shared" si="16"/>
        <v>Feb</v>
      </c>
      <c r="P541" s="1">
        <f t="shared" si="17"/>
        <v>2020</v>
      </c>
    </row>
    <row r="542" spans="2:16" ht="14.25" customHeight="1" x14ac:dyDescent="0.45">
      <c r="B542" s="5" t="s">
        <v>30</v>
      </c>
      <c r="C542" s="5">
        <v>1128299</v>
      </c>
      <c r="D542" s="6">
        <v>43868</v>
      </c>
      <c r="E542" s="5" t="s">
        <v>31</v>
      </c>
      <c r="F542" s="5" t="s">
        <v>42</v>
      </c>
      <c r="G542" s="5" t="s">
        <v>43</v>
      </c>
      <c r="H542" s="7" t="s">
        <v>17</v>
      </c>
      <c r="I542" s="8">
        <v>60</v>
      </c>
      <c r="J542" s="9">
        <v>750</v>
      </c>
      <c r="K542" s="10">
        <v>450000</v>
      </c>
      <c r="L542" s="10">
        <v>180000</v>
      </c>
      <c r="M542" s="11">
        <v>0.4</v>
      </c>
      <c r="N542" s="5" t="s">
        <v>24</v>
      </c>
      <c r="O542" s="1" t="str">
        <f t="shared" si="16"/>
        <v>Feb</v>
      </c>
      <c r="P542" s="1">
        <f t="shared" si="17"/>
        <v>2020</v>
      </c>
    </row>
    <row r="543" spans="2:16" ht="14.25" customHeight="1" x14ac:dyDescent="0.45">
      <c r="B543" s="5" t="s">
        <v>30</v>
      </c>
      <c r="C543" s="5">
        <v>1128299</v>
      </c>
      <c r="D543" s="6">
        <v>43869</v>
      </c>
      <c r="E543" s="5" t="s">
        <v>31</v>
      </c>
      <c r="F543" s="5" t="s">
        <v>42</v>
      </c>
      <c r="G543" s="5" t="s">
        <v>43</v>
      </c>
      <c r="H543" s="7" t="s">
        <v>19</v>
      </c>
      <c r="I543" s="8">
        <v>65</v>
      </c>
      <c r="J543" s="9">
        <v>600</v>
      </c>
      <c r="K543" s="10">
        <v>390000</v>
      </c>
      <c r="L543" s="10">
        <v>97500</v>
      </c>
      <c r="M543" s="11">
        <v>0.25</v>
      </c>
      <c r="N543" s="5" t="s">
        <v>24</v>
      </c>
      <c r="O543" s="1" t="str">
        <f t="shared" si="16"/>
        <v>Feb</v>
      </c>
      <c r="P543" s="1">
        <f t="shared" si="17"/>
        <v>2020</v>
      </c>
    </row>
    <row r="544" spans="2:16" ht="14.25" customHeight="1" x14ac:dyDescent="0.45">
      <c r="B544" s="5" t="s">
        <v>30</v>
      </c>
      <c r="C544" s="5">
        <v>1128299</v>
      </c>
      <c r="D544" s="6">
        <v>43870</v>
      </c>
      <c r="E544" s="5" t="s">
        <v>31</v>
      </c>
      <c r="F544" s="5" t="s">
        <v>42</v>
      </c>
      <c r="G544" s="5" t="s">
        <v>43</v>
      </c>
      <c r="H544" s="7" t="s">
        <v>20</v>
      </c>
      <c r="I544" s="8">
        <v>65</v>
      </c>
      <c r="J544" s="9">
        <v>550</v>
      </c>
      <c r="K544" s="10">
        <v>357500</v>
      </c>
      <c r="L544" s="10">
        <v>143000</v>
      </c>
      <c r="M544" s="11">
        <v>0.4</v>
      </c>
      <c r="N544" s="5" t="s">
        <v>18</v>
      </c>
      <c r="O544" s="1" t="str">
        <f t="shared" si="16"/>
        <v>Feb</v>
      </c>
      <c r="P544" s="1">
        <f t="shared" si="17"/>
        <v>2020</v>
      </c>
    </row>
    <row r="545" spans="2:16" ht="14.25" customHeight="1" x14ac:dyDescent="0.45">
      <c r="B545" s="5" t="s">
        <v>30</v>
      </c>
      <c r="C545" s="5">
        <v>1128299</v>
      </c>
      <c r="D545" s="6">
        <v>43871</v>
      </c>
      <c r="E545" s="5" t="s">
        <v>31</v>
      </c>
      <c r="F545" s="5" t="s">
        <v>42</v>
      </c>
      <c r="G545" s="5" t="s">
        <v>43</v>
      </c>
      <c r="H545" s="7" t="s">
        <v>21</v>
      </c>
      <c r="I545" s="8">
        <v>60</v>
      </c>
      <c r="J545" s="9">
        <v>450</v>
      </c>
      <c r="K545" s="10">
        <v>270000</v>
      </c>
      <c r="L545" s="10">
        <v>94500</v>
      </c>
      <c r="M545" s="11">
        <v>0.35</v>
      </c>
      <c r="N545" s="5" t="s">
        <v>18</v>
      </c>
      <c r="O545" s="1" t="str">
        <f t="shared" si="16"/>
        <v>Feb</v>
      </c>
      <c r="P545" s="1">
        <f t="shared" si="17"/>
        <v>2020</v>
      </c>
    </row>
    <row r="546" spans="2:16" ht="14.25" customHeight="1" x14ac:dyDescent="0.4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c r="O546" s="1" t="str">
        <f t="shared" si="16"/>
        <v>Feb</v>
      </c>
      <c r="P546" s="1">
        <f t="shared" si="17"/>
        <v>2020</v>
      </c>
    </row>
    <row r="547" spans="2:16" ht="14.25" customHeight="1" x14ac:dyDescent="0.45">
      <c r="B547" s="5" t="s">
        <v>30</v>
      </c>
      <c r="C547" s="5">
        <v>1128299</v>
      </c>
      <c r="D547" s="6">
        <v>43873</v>
      </c>
      <c r="E547" s="5" t="s">
        <v>31</v>
      </c>
      <c r="F547" s="5" t="s">
        <v>42</v>
      </c>
      <c r="G547" s="5" t="s">
        <v>43</v>
      </c>
      <c r="H547" s="7" t="s">
        <v>23</v>
      </c>
      <c r="I547" s="8">
        <v>80</v>
      </c>
      <c r="J547" s="9">
        <v>500</v>
      </c>
      <c r="K547" s="10">
        <v>400000</v>
      </c>
      <c r="L547" s="10">
        <v>80000</v>
      </c>
      <c r="M547" s="11">
        <v>0.2</v>
      </c>
      <c r="N547" s="5" t="s">
        <v>18</v>
      </c>
      <c r="O547" s="1" t="str">
        <f t="shared" si="16"/>
        <v>Feb</v>
      </c>
      <c r="P547" s="1">
        <f t="shared" si="17"/>
        <v>2020</v>
      </c>
    </row>
    <row r="548" spans="2:16" ht="14.25" customHeight="1" x14ac:dyDescent="0.45">
      <c r="B548" s="5" t="s">
        <v>30</v>
      </c>
      <c r="C548" s="5">
        <v>1128299</v>
      </c>
      <c r="D548" s="6">
        <v>43874</v>
      </c>
      <c r="E548" s="5" t="s">
        <v>31</v>
      </c>
      <c r="F548" s="5" t="s">
        <v>42</v>
      </c>
      <c r="G548" s="5" t="s">
        <v>43</v>
      </c>
      <c r="H548" s="7" t="s">
        <v>17</v>
      </c>
      <c r="I548" s="8">
        <v>65</v>
      </c>
      <c r="J548" s="9">
        <v>700</v>
      </c>
      <c r="K548" s="10">
        <v>455000</v>
      </c>
      <c r="L548" s="10">
        <v>182000</v>
      </c>
      <c r="M548" s="11">
        <v>0.4</v>
      </c>
      <c r="N548" s="5" t="s">
        <v>18</v>
      </c>
      <c r="O548" s="1" t="str">
        <f t="shared" si="16"/>
        <v>Feb</v>
      </c>
      <c r="P548" s="1">
        <f t="shared" si="17"/>
        <v>2020</v>
      </c>
    </row>
    <row r="549" spans="2:16" ht="14.25" customHeight="1" x14ac:dyDescent="0.45">
      <c r="B549" s="5" t="s">
        <v>30</v>
      </c>
      <c r="C549" s="5">
        <v>1128299</v>
      </c>
      <c r="D549" s="6">
        <v>43875</v>
      </c>
      <c r="E549" s="5" t="s">
        <v>31</v>
      </c>
      <c r="F549" s="5" t="s">
        <v>42</v>
      </c>
      <c r="G549" s="5" t="s">
        <v>43</v>
      </c>
      <c r="H549" s="7" t="s">
        <v>19</v>
      </c>
      <c r="I549" s="8">
        <v>70</v>
      </c>
      <c r="J549" s="9">
        <v>650</v>
      </c>
      <c r="K549" s="10">
        <v>455000</v>
      </c>
      <c r="L549" s="10">
        <v>113750</v>
      </c>
      <c r="M549" s="11">
        <v>0.25</v>
      </c>
      <c r="N549" s="5" t="s">
        <v>18</v>
      </c>
      <c r="O549" s="1" t="str">
        <f t="shared" si="16"/>
        <v>Feb</v>
      </c>
      <c r="P549" s="1">
        <f t="shared" si="17"/>
        <v>2020</v>
      </c>
    </row>
    <row r="550" spans="2:16" ht="14.25" customHeight="1" x14ac:dyDescent="0.45">
      <c r="B550" s="5" t="s">
        <v>30</v>
      </c>
      <c r="C550" s="5">
        <v>1128299</v>
      </c>
      <c r="D550" s="6">
        <v>43876</v>
      </c>
      <c r="E550" s="5" t="s">
        <v>31</v>
      </c>
      <c r="F550" s="5" t="s">
        <v>42</v>
      </c>
      <c r="G550" s="5" t="s">
        <v>43</v>
      </c>
      <c r="H550" s="7" t="s">
        <v>20</v>
      </c>
      <c r="I550" s="8">
        <v>65</v>
      </c>
      <c r="J550" s="9">
        <v>525</v>
      </c>
      <c r="K550" s="10">
        <v>341250</v>
      </c>
      <c r="L550" s="10">
        <v>136500</v>
      </c>
      <c r="M550" s="11">
        <v>0.4</v>
      </c>
      <c r="N550" s="5" t="s">
        <v>18</v>
      </c>
      <c r="O550" s="1" t="str">
        <f t="shared" si="16"/>
        <v>Feb</v>
      </c>
      <c r="P550" s="1">
        <f t="shared" si="17"/>
        <v>2020</v>
      </c>
    </row>
    <row r="551" spans="2:16" ht="14.25" customHeight="1" x14ac:dyDescent="0.45">
      <c r="B551" s="5" t="s">
        <v>30</v>
      </c>
      <c r="C551" s="5">
        <v>1128299</v>
      </c>
      <c r="D551" s="6">
        <v>43877</v>
      </c>
      <c r="E551" s="5" t="s">
        <v>31</v>
      </c>
      <c r="F551" s="5" t="s">
        <v>42</v>
      </c>
      <c r="G551" s="5" t="s">
        <v>43</v>
      </c>
      <c r="H551" s="7" t="s">
        <v>21</v>
      </c>
      <c r="I551" s="8">
        <v>65</v>
      </c>
      <c r="J551" s="9">
        <v>475</v>
      </c>
      <c r="K551" s="10">
        <v>308750</v>
      </c>
      <c r="L551" s="10">
        <v>108062.5</v>
      </c>
      <c r="M551" s="11">
        <v>0.35</v>
      </c>
      <c r="N551" s="5" t="s">
        <v>18</v>
      </c>
      <c r="O551" s="1" t="str">
        <f t="shared" si="16"/>
        <v>Feb</v>
      </c>
      <c r="P551" s="1">
        <f t="shared" si="17"/>
        <v>2020</v>
      </c>
    </row>
    <row r="552" spans="2:16" ht="14.25" customHeight="1" x14ac:dyDescent="0.4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c r="O552" s="1" t="str">
        <f t="shared" si="16"/>
        <v>Feb</v>
      </c>
      <c r="P552" s="1">
        <f t="shared" si="17"/>
        <v>2020</v>
      </c>
    </row>
    <row r="553" spans="2:16" ht="14.25" customHeight="1" x14ac:dyDescent="0.45">
      <c r="B553" s="5" t="s">
        <v>30</v>
      </c>
      <c r="C553" s="5">
        <v>1128299</v>
      </c>
      <c r="D553" s="6">
        <v>43879</v>
      </c>
      <c r="E553" s="5" t="s">
        <v>31</v>
      </c>
      <c r="F553" s="5" t="s">
        <v>42</v>
      </c>
      <c r="G553" s="5" t="s">
        <v>43</v>
      </c>
      <c r="H553" s="7" t="s">
        <v>23</v>
      </c>
      <c r="I553" s="8">
        <v>80</v>
      </c>
      <c r="J553" s="9">
        <v>400</v>
      </c>
      <c r="K553" s="10">
        <v>320000</v>
      </c>
      <c r="L553" s="10">
        <v>64000</v>
      </c>
      <c r="M553" s="11">
        <v>0.2</v>
      </c>
      <c r="N553" s="5" t="s">
        <v>18</v>
      </c>
      <c r="O553" s="1" t="str">
        <f t="shared" si="16"/>
        <v>Feb</v>
      </c>
      <c r="P553" s="1">
        <f t="shared" si="17"/>
        <v>2020</v>
      </c>
    </row>
    <row r="554" spans="2:16" ht="14.25" customHeight="1" x14ac:dyDescent="0.4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c r="O554" s="1" t="str">
        <f t="shared" si="16"/>
        <v>Feb</v>
      </c>
      <c r="P554" s="1">
        <f t="shared" si="17"/>
        <v>2020</v>
      </c>
    </row>
    <row r="555" spans="2:16" ht="14.25" customHeight="1" x14ac:dyDescent="0.4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c r="O555" s="1" t="str">
        <f t="shared" si="16"/>
        <v>Feb</v>
      </c>
      <c r="P555" s="1">
        <f t="shared" si="17"/>
        <v>2020</v>
      </c>
    </row>
    <row r="556" spans="2:16" ht="14.25" customHeight="1" x14ac:dyDescent="0.4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c r="O556" s="1" t="str">
        <f t="shared" si="16"/>
        <v>Feb</v>
      </c>
      <c r="P556" s="1">
        <f t="shared" si="17"/>
        <v>2020</v>
      </c>
    </row>
    <row r="557" spans="2:16" ht="14.25" customHeight="1" x14ac:dyDescent="0.4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c r="O557" s="1" t="str">
        <f t="shared" si="16"/>
        <v>Feb</v>
      </c>
      <c r="P557" s="1">
        <f t="shared" si="17"/>
        <v>2020</v>
      </c>
    </row>
    <row r="558" spans="2:16" ht="14.25" customHeight="1" x14ac:dyDescent="0.4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c r="O558" s="1" t="str">
        <f t="shared" si="16"/>
        <v>Feb</v>
      </c>
      <c r="P558" s="1">
        <f t="shared" si="17"/>
        <v>2020</v>
      </c>
    </row>
    <row r="559" spans="2:16" ht="14.25" customHeight="1" x14ac:dyDescent="0.4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c r="O559" s="1" t="str">
        <f t="shared" si="16"/>
        <v>Feb</v>
      </c>
      <c r="P559" s="1">
        <f t="shared" si="17"/>
        <v>2020</v>
      </c>
    </row>
    <row r="560" spans="2:16" ht="14.25" customHeight="1" x14ac:dyDescent="0.4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c r="O560" s="1" t="str">
        <f t="shared" si="16"/>
        <v>Feb</v>
      </c>
      <c r="P560" s="1">
        <f t="shared" si="17"/>
        <v>2020</v>
      </c>
    </row>
    <row r="561" spans="2:16" ht="14.25" customHeight="1" x14ac:dyDescent="0.4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c r="O561" s="1" t="str">
        <f t="shared" si="16"/>
        <v>Feb</v>
      </c>
      <c r="P561" s="1">
        <f t="shared" si="17"/>
        <v>2020</v>
      </c>
    </row>
    <row r="562" spans="2:16" ht="14.25" customHeight="1" x14ac:dyDescent="0.4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c r="O562" s="1" t="str">
        <f t="shared" si="16"/>
        <v>Feb</v>
      </c>
      <c r="P562" s="1">
        <f t="shared" si="17"/>
        <v>2020</v>
      </c>
    </row>
    <row r="563" spans="2:16" ht="14.25" customHeight="1" x14ac:dyDescent="0.4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c r="O563" s="1" t="str">
        <f t="shared" si="16"/>
        <v>Feb</v>
      </c>
      <c r="P563" s="1">
        <f t="shared" si="17"/>
        <v>2020</v>
      </c>
    </row>
    <row r="564" spans="2:16" ht="14.25" customHeight="1" x14ac:dyDescent="0.4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c r="O564" s="1" t="str">
        <f t="shared" si="16"/>
        <v>Mar</v>
      </c>
      <c r="P564" s="1">
        <f t="shared" si="17"/>
        <v>2020</v>
      </c>
    </row>
    <row r="565" spans="2:16" ht="14.25" customHeight="1" x14ac:dyDescent="0.4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c r="O565" s="1" t="str">
        <f t="shared" si="16"/>
        <v>Mar</v>
      </c>
      <c r="P565" s="1">
        <f t="shared" si="17"/>
        <v>2020</v>
      </c>
    </row>
    <row r="566" spans="2:16" ht="14.25" customHeight="1" x14ac:dyDescent="0.4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c r="O566" s="1" t="str">
        <f t="shared" si="16"/>
        <v>Mar</v>
      </c>
      <c r="P566" s="1">
        <f t="shared" si="17"/>
        <v>2020</v>
      </c>
    </row>
    <row r="567" spans="2:16" ht="14.25" customHeight="1" x14ac:dyDescent="0.4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c r="O567" s="1" t="str">
        <f t="shared" si="16"/>
        <v>Mar</v>
      </c>
      <c r="P567" s="1">
        <f t="shared" si="17"/>
        <v>2020</v>
      </c>
    </row>
    <row r="568" spans="2:16" ht="14.25" customHeight="1" x14ac:dyDescent="0.4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c r="O568" s="1" t="str">
        <f t="shared" si="16"/>
        <v>Mar</v>
      </c>
      <c r="P568" s="1">
        <f t="shared" si="17"/>
        <v>2020</v>
      </c>
    </row>
    <row r="569" spans="2:16" ht="14.25" customHeight="1" x14ac:dyDescent="0.4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c r="O569" s="1" t="str">
        <f t="shared" si="16"/>
        <v>Mar</v>
      </c>
      <c r="P569" s="1">
        <f t="shared" si="17"/>
        <v>2020</v>
      </c>
    </row>
    <row r="570" spans="2:16" ht="14.25" customHeight="1" x14ac:dyDescent="0.4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c r="O570" s="1" t="str">
        <f t="shared" si="16"/>
        <v>Mar</v>
      </c>
      <c r="P570" s="1">
        <f t="shared" si="17"/>
        <v>2020</v>
      </c>
    </row>
    <row r="571" spans="2:16" ht="14.25" customHeight="1" x14ac:dyDescent="0.4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c r="O571" s="1" t="str">
        <f t="shared" si="16"/>
        <v>Mar</v>
      </c>
      <c r="P571" s="1">
        <f t="shared" si="17"/>
        <v>2020</v>
      </c>
    </row>
    <row r="572" spans="2:16" ht="14.25" customHeight="1" x14ac:dyDescent="0.4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c r="O572" s="1" t="str">
        <f t="shared" si="16"/>
        <v>Mar</v>
      </c>
      <c r="P572" s="1">
        <f t="shared" si="17"/>
        <v>2020</v>
      </c>
    </row>
    <row r="573" spans="2:16" ht="14.25" customHeight="1" x14ac:dyDescent="0.4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c r="O573" s="1" t="str">
        <f t="shared" si="16"/>
        <v>Mar</v>
      </c>
      <c r="P573" s="1">
        <f t="shared" si="17"/>
        <v>2020</v>
      </c>
    </row>
    <row r="574" spans="2:16" ht="14.25" customHeight="1" x14ac:dyDescent="0.4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c r="O574" s="1" t="str">
        <f t="shared" si="16"/>
        <v>Mar</v>
      </c>
      <c r="P574" s="1">
        <f t="shared" si="17"/>
        <v>2020</v>
      </c>
    </row>
    <row r="575" spans="2:16" ht="14.25" customHeight="1" x14ac:dyDescent="0.4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c r="O575" s="1" t="str">
        <f t="shared" si="16"/>
        <v>Mar</v>
      </c>
      <c r="P575" s="1">
        <f t="shared" si="17"/>
        <v>2020</v>
      </c>
    </row>
    <row r="576" spans="2:16" ht="14.25" customHeight="1" x14ac:dyDescent="0.4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c r="O576" s="1" t="str">
        <f t="shared" si="16"/>
        <v>Mar</v>
      </c>
      <c r="P576" s="1">
        <f t="shared" si="17"/>
        <v>2020</v>
      </c>
    </row>
    <row r="577" spans="2:16" ht="14.25" customHeight="1" x14ac:dyDescent="0.4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c r="O577" s="1" t="str">
        <f t="shared" si="16"/>
        <v>Mar</v>
      </c>
      <c r="P577" s="1">
        <f t="shared" si="17"/>
        <v>2020</v>
      </c>
    </row>
    <row r="578" spans="2:16" ht="14.25" customHeight="1" x14ac:dyDescent="0.4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c r="O578" s="1" t="str">
        <f t="shared" si="16"/>
        <v>Mar</v>
      </c>
      <c r="P578" s="1">
        <f t="shared" si="17"/>
        <v>2020</v>
      </c>
    </row>
    <row r="579" spans="2:16" ht="14.25" customHeight="1" x14ac:dyDescent="0.45">
      <c r="B579" s="5" t="s">
        <v>30</v>
      </c>
      <c r="C579" s="5">
        <v>1128299</v>
      </c>
      <c r="D579" s="6">
        <v>43906</v>
      </c>
      <c r="E579" s="5" t="s">
        <v>31</v>
      </c>
      <c r="F579" s="5" t="s">
        <v>42</v>
      </c>
      <c r="G579" s="5" t="s">
        <v>43</v>
      </c>
      <c r="H579" s="7" t="s">
        <v>19</v>
      </c>
      <c r="I579" s="8">
        <v>40</v>
      </c>
      <c r="J579" s="9">
        <v>425</v>
      </c>
      <c r="K579" s="10">
        <v>170000</v>
      </c>
      <c r="L579" s="10">
        <v>34000</v>
      </c>
      <c r="M579" s="11">
        <v>0.2</v>
      </c>
      <c r="N579" s="5" t="s">
        <v>18</v>
      </c>
      <c r="O579" s="1" t="str">
        <f t="shared" si="16"/>
        <v>Mar</v>
      </c>
      <c r="P579" s="1">
        <f t="shared" si="17"/>
        <v>2020</v>
      </c>
    </row>
    <row r="580" spans="2:16" ht="14.25" customHeight="1" x14ac:dyDescent="0.4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c r="O580" s="1" t="str">
        <f t="shared" si="16"/>
        <v>Mar</v>
      </c>
      <c r="P580" s="1">
        <f t="shared" si="17"/>
        <v>2020</v>
      </c>
    </row>
    <row r="581" spans="2:16" ht="14.25" customHeight="1" x14ac:dyDescent="0.45">
      <c r="B581" s="5" t="s">
        <v>30</v>
      </c>
      <c r="C581" s="5">
        <v>1128299</v>
      </c>
      <c r="D581" s="6">
        <v>43908</v>
      </c>
      <c r="E581" s="5" t="s">
        <v>31</v>
      </c>
      <c r="F581" s="5" t="s">
        <v>42</v>
      </c>
      <c r="G581" s="5" t="s">
        <v>43</v>
      </c>
      <c r="H581" s="7" t="s">
        <v>21</v>
      </c>
      <c r="I581" s="8">
        <v>40</v>
      </c>
      <c r="J581" s="9">
        <v>275</v>
      </c>
      <c r="K581" s="10">
        <v>110000</v>
      </c>
      <c r="L581" s="10">
        <v>33000</v>
      </c>
      <c r="M581" s="11">
        <v>0.3</v>
      </c>
      <c r="N581" s="5" t="s">
        <v>18</v>
      </c>
      <c r="O581" s="1" t="str">
        <f t="shared" si="16"/>
        <v>Mar</v>
      </c>
      <c r="P581" s="1">
        <f t="shared" si="17"/>
        <v>2020</v>
      </c>
    </row>
    <row r="582" spans="2:16" ht="14.25" customHeight="1" x14ac:dyDescent="0.45">
      <c r="B582" s="5" t="s">
        <v>30</v>
      </c>
      <c r="C582" s="5">
        <v>1128299</v>
      </c>
      <c r="D582" s="6">
        <v>43909</v>
      </c>
      <c r="E582" s="5" t="s">
        <v>31</v>
      </c>
      <c r="F582" s="5" t="s">
        <v>44</v>
      </c>
      <c r="G582" s="5" t="s">
        <v>45</v>
      </c>
      <c r="H582" s="7" t="s">
        <v>22</v>
      </c>
      <c r="I582" s="8">
        <v>45</v>
      </c>
      <c r="J582" s="9">
        <v>225</v>
      </c>
      <c r="K582" s="10">
        <v>101250</v>
      </c>
      <c r="L582" s="10">
        <v>50625</v>
      </c>
      <c r="M582" s="11">
        <v>0.5</v>
      </c>
      <c r="N582" s="5" t="s">
        <v>18</v>
      </c>
      <c r="O582" s="1" t="str">
        <f t="shared" si="16"/>
        <v>Mar</v>
      </c>
      <c r="P582" s="1">
        <f t="shared" si="17"/>
        <v>2020</v>
      </c>
    </row>
    <row r="583" spans="2:16" ht="14.25" customHeight="1" x14ac:dyDescent="0.4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c r="O583" s="1" t="str">
        <f t="shared" ref="O583:O646" si="18">TEXT(D583, "mmm")</f>
        <v>Mar</v>
      </c>
      <c r="P583" s="1">
        <f t="shared" ref="P583:P646" si="19">YEAR(D583)</f>
        <v>2020</v>
      </c>
    </row>
    <row r="584" spans="2:16" ht="14.25" customHeight="1" x14ac:dyDescent="0.4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c r="O584" s="1" t="str">
        <f t="shared" si="18"/>
        <v>Mar</v>
      </c>
      <c r="P584" s="1">
        <f t="shared" si="19"/>
        <v>2020</v>
      </c>
    </row>
    <row r="585" spans="2:16" ht="14.25" customHeight="1" x14ac:dyDescent="0.45">
      <c r="B585" s="5" t="s">
        <v>30</v>
      </c>
      <c r="C585" s="5">
        <v>1128299</v>
      </c>
      <c r="D585" s="6">
        <v>43912</v>
      </c>
      <c r="E585" s="5" t="s">
        <v>31</v>
      </c>
      <c r="F585" s="5" t="s">
        <v>44</v>
      </c>
      <c r="G585" s="5" t="s">
        <v>45</v>
      </c>
      <c r="H585" s="7" t="s">
        <v>19</v>
      </c>
      <c r="I585" s="8">
        <v>40</v>
      </c>
      <c r="J585" s="9">
        <v>425</v>
      </c>
      <c r="K585" s="10">
        <v>170000</v>
      </c>
      <c r="L585" s="10">
        <v>34000</v>
      </c>
      <c r="M585" s="11">
        <v>0.2</v>
      </c>
      <c r="N585" s="5" t="s">
        <v>18</v>
      </c>
      <c r="O585" s="1" t="str">
        <f t="shared" si="18"/>
        <v>Mar</v>
      </c>
      <c r="P585" s="1">
        <f t="shared" si="19"/>
        <v>2020</v>
      </c>
    </row>
    <row r="586" spans="2:16" ht="14.25" customHeight="1" x14ac:dyDescent="0.4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c r="O586" s="1" t="str">
        <f t="shared" si="18"/>
        <v>Mar</v>
      </c>
      <c r="P586" s="1">
        <f t="shared" si="19"/>
        <v>2020</v>
      </c>
    </row>
    <row r="587" spans="2:16" ht="14.25" customHeight="1" x14ac:dyDescent="0.45">
      <c r="B587" s="5" t="s">
        <v>30</v>
      </c>
      <c r="C587" s="5">
        <v>1128299</v>
      </c>
      <c r="D587" s="6">
        <v>43914</v>
      </c>
      <c r="E587" s="5" t="s">
        <v>31</v>
      </c>
      <c r="F587" s="5" t="s">
        <v>44</v>
      </c>
      <c r="G587" s="5" t="s">
        <v>45</v>
      </c>
      <c r="H587" s="7" t="s">
        <v>21</v>
      </c>
      <c r="I587" s="8">
        <v>40</v>
      </c>
      <c r="J587" s="9">
        <v>275</v>
      </c>
      <c r="K587" s="10">
        <v>110000</v>
      </c>
      <c r="L587" s="10">
        <v>33000</v>
      </c>
      <c r="M587" s="11">
        <v>0.3</v>
      </c>
      <c r="N587" s="5" t="s">
        <v>18</v>
      </c>
      <c r="O587" s="1" t="str">
        <f t="shared" si="18"/>
        <v>Mar</v>
      </c>
      <c r="P587" s="1">
        <f t="shared" si="19"/>
        <v>2020</v>
      </c>
    </row>
    <row r="588" spans="2:16" ht="14.25" customHeight="1" x14ac:dyDescent="0.45">
      <c r="B588" s="5" t="s">
        <v>30</v>
      </c>
      <c r="C588" s="5">
        <v>1128299</v>
      </c>
      <c r="D588" s="6">
        <v>43915</v>
      </c>
      <c r="E588" s="5" t="s">
        <v>31</v>
      </c>
      <c r="F588" s="5" t="s">
        <v>44</v>
      </c>
      <c r="G588" s="5" t="s">
        <v>45</v>
      </c>
      <c r="H588" s="7" t="s">
        <v>22</v>
      </c>
      <c r="I588" s="8">
        <v>45</v>
      </c>
      <c r="J588" s="9">
        <v>200</v>
      </c>
      <c r="K588" s="10">
        <v>90000</v>
      </c>
      <c r="L588" s="10">
        <v>45000</v>
      </c>
      <c r="M588" s="11">
        <v>0.5</v>
      </c>
      <c r="N588" s="5" t="s">
        <v>18</v>
      </c>
      <c r="O588" s="1" t="str">
        <f t="shared" si="18"/>
        <v>Mar</v>
      </c>
      <c r="P588" s="1">
        <f t="shared" si="19"/>
        <v>2020</v>
      </c>
    </row>
    <row r="589" spans="2:16" ht="14.25" customHeight="1" x14ac:dyDescent="0.4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c r="O589" s="1" t="str">
        <f t="shared" si="18"/>
        <v>Mar</v>
      </c>
      <c r="P589" s="1">
        <f t="shared" si="19"/>
        <v>2020</v>
      </c>
    </row>
    <row r="590" spans="2:16" ht="14.25" customHeight="1" x14ac:dyDescent="0.4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c r="O590" s="1" t="str">
        <f t="shared" si="18"/>
        <v>Mar</v>
      </c>
      <c r="P590" s="1">
        <f t="shared" si="19"/>
        <v>2020</v>
      </c>
    </row>
    <row r="591" spans="2:16" ht="14.25" customHeight="1" x14ac:dyDescent="0.4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c r="O591" s="1" t="str">
        <f t="shared" si="18"/>
        <v>Mar</v>
      </c>
      <c r="P591" s="1">
        <f t="shared" si="19"/>
        <v>2020</v>
      </c>
    </row>
    <row r="592" spans="2:16" ht="14.25" customHeight="1" x14ac:dyDescent="0.4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c r="O592" s="1" t="str">
        <f t="shared" si="18"/>
        <v>Mar</v>
      </c>
      <c r="P592" s="1">
        <f t="shared" si="19"/>
        <v>2020</v>
      </c>
    </row>
    <row r="593" spans="2:16" ht="14.25" customHeight="1" x14ac:dyDescent="0.4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c r="O593" s="1" t="str">
        <f t="shared" si="18"/>
        <v>Mar</v>
      </c>
      <c r="P593" s="1">
        <f t="shared" si="19"/>
        <v>2020</v>
      </c>
    </row>
    <row r="594" spans="2:16" ht="14.25" customHeight="1" x14ac:dyDescent="0.45">
      <c r="B594" s="5" t="s">
        <v>30</v>
      </c>
      <c r="C594" s="5">
        <v>1128299</v>
      </c>
      <c r="D594" s="6">
        <v>43921</v>
      </c>
      <c r="E594" s="5" t="s">
        <v>31</v>
      </c>
      <c r="F594" s="5" t="s">
        <v>44</v>
      </c>
      <c r="G594" s="5" t="s">
        <v>45</v>
      </c>
      <c r="H594" s="7" t="s">
        <v>22</v>
      </c>
      <c r="I594" s="8">
        <v>60</v>
      </c>
      <c r="J594" s="9">
        <v>150</v>
      </c>
      <c r="K594" s="10">
        <v>90000</v>
      </c>
      <c r="L594" s="10">
        <v>45000</v>
      </c>
      <c r="M594" s="11">
        <v>0.5</v>
      </c>
      <c r="N594" s="5" t="s">
        <v>18</v>
      </c>
      <c r="O594" s="1" t="str">
        <f t="shared" si="18"/>
        <v>Mar</v>
      </c>
      <c r="P594" s="1">
        <f t="shared" si="19"/>
        <v>2020</v>
      </c>
    </row>
    <row r="595" spans="2:16" ht="14.25" customHeight="1" x14ac:dyDescent="0.4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c r="O595" s="1" t="str">
        <f t="shared" si="18"/>
        <v>Apr</v>
      </c>
      <c r="P595" s="1">
        <f t="shared" si="19"/>
        <v>2020</v>
      </c>
    </row>
    <row r="596" spans="2:16" ht="14.25" customHeight="1" x14ac:dyDescent="0.4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c r="O596" s="1" t="str">
        <f t="shared" si="18"/>
        <v>Apr</v>
      </c>
      <c r="P596" s="1">
        <f t="shared" si="19"/>
        <v>2020</v>
      </c>
    </row>
    <row r="597" spans="2:16" ht="14.25" customHeight="1" x14ac:dyDescent="0.45">
      <c r="B597" s="5" t="s">
        <v>30</v>
      </c>
      <c r="C597" s="5">
        <v>1128299</v>
      </c>
      <c r="D597" s="6">
        <v>43924</v>
      </c>
      <c r="E597" s="5" t="s">
        <v>31</v>
      </c>
      <c r="F597" s="5" t="s">
        <v>44</v>
      </c>
      <c r="G597" s="5" t="s">
        <v>45</v>
      </c>
      <c r="H597" s="7" t="s">
        <v>19</v>
      </c>
      <c r="I597" s="8">
        <v>65</v>
      </c>
      <c r="J597" s="9">
        <v>325</v>
      </c>
      <c r="K597" s="10">
        <v>211250</v>
      </c>
      <c r="L597" s="10">
        <v>42250</v>
      </c>
      <c r="M597" s="11">
        <v>0.2</v>
      </c>
      <c r="N597" s="5" t="s">
        <v>18</v>
      </c>
      <c r="O597" s="1" t="str">
        <f t="shared" si="18"/>
        <v>Apr</v>
      </c>
      <c r="P597" s="1">
        <f t="shared" si="19"/>
        <v>2020</v>
      </c>
    </row>
    <row r="598" spans="2:16" ht="14.25" customHeight="1" x14ac:dyDescent="0.4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c r="O598" s="1" t="str">
        <f t="shared" si="18"/>
        <v>Apr</v>
      </c>
      <c r="P598" s="1">
        <f t="shared" si="19"/>
        <v>2020</v>
      </c>
    </row>
    <row r="599" spans="2:16" ht="14.25" customHeight="1" x14ac:dyDescent="0.45">
      <c r="B599" s="5" t="s">
        <v>30</v>
      </c>
      <c r="C599" s="5">
        <v>1128299</v>
      </c>
      <c r="D599" s="6">
        <v>43926</v>
      </c>
      <c r="E599" s="5" t="s">
        <v>31</v>
      </c>
      <c r="F599" s="5" t="s">
        <v>44</v>
      </c>
      <c r="G599" s="5" t="s">
        <v>45</v>
      </c>
      <c r="H599" s="7" t="s">
        <v>21</v>
      </c>
      <c r="I599" s="8">
        <v>60</v>
      </c>
      <c r="J599" s="9">
        <v>275</v>
      </c>
      <c r="K599" s="10">
        <v>165000</v>
      </c>
      <c r="L599" s="10">
        <v>49500</v>
      </c>
      <c r="M599" s="11">
        <v>0.3</v>
      </c>
      <c r="N599" s="5" t="s">
        <v>18</v>
      </c>
      <c r="O599" s="1" t="str">
        <f t="shared" si="18"/>
        <v>Apr</v>
      </c>
      <c r="P599" s="1">
        <f t="shared" si="19"/>
        <v>2020</v>
      </c>
    </row>
    <row r="600" spans="2:16" ht="14.25" customHeight="1" x14ac:dyDescent="0.45">
      <c r="B600" s="5" t="s">
        <v>30</v>
      </c>
      <c r="C600" s="5">
        <v>1128299</v>
      </c>
      <c r="D600" s="6">
        <v>43927</v>
      </c>
      <c r="E600" s="5" t="s">
        <v>31</v>
      </c>
      <c r="F600" s="5" t="s">
        <v>44</v>
      </c>
      <c r="G600" s="5" t="s">
        <v>45</v>
      </c>
      <c r="H600" s="7" t="s">
        <v>22</v>
      </c>
      <c r="I600" s="8">
        <v>65</v>
      </c>
      <c r="J600" s="9">
        <v>175</v>
      </c>
      <c r="K600" s="10">
        <v>113750</v>
      </c>
      <c r="L600" s="10">
        <v>56875</v>
      </c>
      <c r="M600" s="11">
        <v>0.5</v>
      </c>
      <c r="N600" s="5" t="s">
        <v>18</v>
      </c>
      <c r="O600" s="1" t="str">
        <f t="shared" si="18"/>
        <v>Apr</v>
      </c>
      <c r="P600" s="1">
        <f t="shared" si="19"/>
        <v>2020</v>
      </c>
    </row>
    <row r="601" spans="2:16" ht="14.25" customHeight="1" x14ac:dyDescent="0.4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c r="O601" s="1" t="str">
        <f t="shared" si="18"/>
        <v>Apr</v>
      </c>
      <c r="P601" s="1">
        <f t="shared" si="19"/>
        <v>2020</v>
      </c>
    </row>
    <row r="602" spans="2:16" ht="14.25" customHeight="1" x14ac:dyDescent="0.45">
      <c r="B602" s="5" t="s">
        <v>30</v>
      </c>
      <c r="C602" s="5">
        <v>1128299</v>
      </c>
      <c r="D602" s="6">
        <v>43929</v>
      </c>
      <c r="E602" s="5" t="s">
        <v>31</v>
      </c>
      <c r="F602" s="5" t="s">
        <v>44</v>
      </c>
      <c r="G602" s="5" t="s">
        <v>45</v>
      </c>
      <c r="H602" s="7" t="s">
        <v>17</v>
      </c>
      <c r="I602" s="8">
        <v>60</v>
      </c>
      <c r="J602" s="9">
        <v>525</v>
      </c>
      <c r="K602" s="10">
        <v>315000</v>
      </c>
      <c r="L602" s="10">
        <v>157500</v>
      </c>
      <c r="M602" s="11">
        <v>0.5</v>
      </c>
      <c r="N602" s="5" t="s">
        <v>18</v>
      </c>
      <c r="O602" s="1" t="str">
        <f t="shared" si="18"/>
        <v>Apr</v>
      </c>
      <c r="P602" s="1">
        <f t="shared" si="19"/>
        <v>2020</v>
      </c>
    </row>
    <row r="603" spans="2:16" ht="14.25" customHeight="1" x14ac:dyDescent="0.45">
      <c r="B603" s="5" t="s">
        <v>30</v>
      </c>
      <c r="C603" s="5">
        <v>1128299</v>
      </c>
      <c r="D603" s="6">
        <v>43930</v>
      </c>
      <c r="E603" s="5" t="s">
        <v>31</v>
      </c>
      <c r="F603" s="5" t="s">
        <v>44</v>
      </c>
      <c r="G603" s="5" t="s">
        <v>45</v>
      </c>
      <c r="H603" s="7" t="s">
        <v>19</v>
      </c>
      <c r="I603" s="8">
        <v>65</v>
      </c>
      <c r="J603" s="9">
        <v>375</v>
      </c>
      <c r="K603" s="10">
        <v>243750</v>
      </c>
      <c r="L603" s="10">
        <v>85312.5</v>
      </c>
      <c r="M603" s="11">
        <v>0.35</v>
      </c>
      <c r="N603" s="5" t="s">
        <v>18</v>
      </c>
      <c r="O603" s="1" t="str">
        <f t="shared" si="18"/>
        <v>Apr</v>
      </c>
      <c r="P603" s="1">
        <f t="shared" si="19"/>
        <v>2020</v>
      </c>
    </row>
    <row r="604" spans="2:16" ht="14.25" customHeight="1" x14ac:dyDescent="0.45">
      <c r="B604" s="5" t="s">
        <v>30</v>
      </c>
      <c r="C604" s="5">
        <v>1128299</v>
      </c>
      <c r="D604" s="6">
        <v>43931</v>
      </c>
      <c r="E604" s="5" t="s">
        <v>31</v>
      </c>
      <c r="F604" s="5" t="s">
        <v>44</v>
      </c>
      <c r="G604" s="5" t="s">
        <v>45</v>
      </c>
      <c r="H604" s="7" t="s">
        <v>20</v>
      </c>
      <c r="I604" s="8">
        <v>65</v>
      </c>
      <c r="J604" s="9">
        <v>375</v>
      </c>
      <c r="K604" s="10">
        <v>243750</v>
      </c>
      <c r="L604" s="10">
        <v>121875</v>
      </c>
      <c r="M604" s="11">
        <v>0.5</v>
      </c>
      <c r="N604" s="5" t="s">
        <v>18</v>
      </c>
      <c r="O604" s="1" t="str">
        <f t="shared" si="18"/>
        <v>Apr</v>
      </c>
      <c r="P604" s="1">
        <f t="shared" si="19"/>
        <v>2020</v>
      </c>
    </row>
    <row r="605" spans="2:16" ht="14.25" customHeight="1" x14ac:dyDescent="0.4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c r="O605" s="1" t="str">
        <f t="shared" si="18"/>
        <v>Apr</v>
      </c>
      <c r="P605" s="1">
        <f t="shared" si="19"/>
        <v>2020</v>
      </c>
    </row>
    <row r="606" spans="2:16" ht="14.25" customHeight="1" x14ac:dyDescent="0.4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c r="O606" s="1" t="str">
        <f t="shared" si="18"/>
        <v>Apr</v>
      </c>
      <c r="P606" s="1">
        <f t="shared" si="19"/>
        <v>2020</v>
      </c>
    </row>
    <row r="607" spans="2:16" ht="14.25" customHeight="1" x14ac:dyDescent="0.45">
      <c r="B607" s="5" t="s">
        <v>30</v>
      </c>
      <c r="C607" s="5">
        <v>1128299</v>
      </c>
      <c r="D607" s="6">
        <v>43934</v>
      </c>
      <c r="E607" s="5" t="s">
        <v>31</v>
      </c>
      <c r="F607" s="5" t="s">
        <v>44</v>
      </c>
      <c r="G607" s="5" t="s">
        <v>45</v>
      </c>
      <c r="H607" s="7" t="s">
        <v>23</v>
      </c>
      <c r="I607" s="8">
        <v>80</v>
      </c>
      <c r="J607" s="9">
        <v>475</v>
      </c>
      <c r="K607" s="10">
        <v>380000</v>
      </c>
      <c r="L607" s="10">
        <v>114000</v>
      </c>
      <c r="M607" s="11">
        <v>0.3</v>
      </c>
      <c r="N607" s="5" t="s">
        <v>18</v>
      </c>
      <c r="O607" s="1" t="str">
        <f t="shared" si="18"/>
        <v>Apr</v>
      </c>
      <c r="P607" s="1">
        <f t="shared" si="19"/>
        <v>2020</v>
      </c>
    </row>
    <row r="608" spans="2:16" ht="14.25" customHeight="1" x14ac:dyDescent="0.45">
      <c r="B608" s="5" t="s">
        <v>30</v>
      </c>
      <c r="C608" s="5">
        <v>1128299</v>
      </c>
      <c r="D608" s="6">
        <v>43935</v>
      </c>
      <c r="E608" s="5" t="s">
        <v>31</v>
      </c>
      <c r="F608" s="5" t="s">
        <v>44</v>
      </c>
      <c r="G608" s="5" t="s">
        <v>45</v>
      </c>
      <c r="H608" s="7" t="s">
        <v>17</v>
      </c>
      <c r="I608" s="8">
        <v>60</v>
      </c>
      <c r="J608" s="9">
        <v>725</v>
      </c>
      <c r="K608" s="10">
        <v>435000</v>
      </c>
      <c r="L608" s="10">
        <v>217500</v>
      </c>
      <c r="M608" s="11">
        <v>0.5</v>
      </c>
      <c r="N608" s="5" t="s">
        <v>18</v>
      </c>
      <c r="O608" s="1" t="str">
        <f t="shared" si="18"/>
        <v>Apr</v>
      </c>
      <c r="P608" s="1">
        <f t="shared" si="19"/>
        <v>2020</v>
      </c>
    </row>
    <row r="609" spans="2:16" ht="14.25" customHeight="1" x14ac:dyDescent="0.4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c r="O609" s="1" t="str">
        <f t="shared" si="18"/>
        <v>Apr</v>
      </c>
      <c r="P609" s="1">
        <f t="shared" si="19"/>
        <v>2020</v>
      </c>
    </row>
    <row r="610" spans="2:16" ht="14.25" customHeight="1" x14ac:dyDescent="0.45">
      <c r="B610" s="5" t="s">
        <v>30</v>
      </c>
      <c r="C610" s="5">
        <v>1128299</v>
      </c>
      <c r="D610" s="6">
        <v>43937</v>
      </c>
      <c r="E610" s="5" t="s">
        <v>31</v>
      </c>
      <c r="F610" s="5" t="s">
        <v>44</v>
      </c>
      <c r="G610" s="5" t="s">
        <v>45</v>
      </c>
      <c r="H610" s="7" t="s">
        <v>20</v>
      </c>
      <c r="I610" s="8">
        <v>65</v>
      </c>
      <c r="J610" s="9">
        <v>575</v>
      </c>
      <c r="K610" s="10">
        <v>373750</v>
      </c>
      <c r="L610" s="10">
        <v>186875</v>
      </c>
      <c r="M610" s="11">
        <v>0.5</v>
      </c>
      <c r="N610" s="5" t="s">
        <v>18</v>
      </c>
      <c r="O610" s="1" t="str">
        <f t="shared" si="18"/>
        <v>Apr</v>
      </c>
      <c r="P610" s="1">
        <f t="shared" si="19"/>
        <v>2020</v>
      </c>
    </row>
    <row r="611" spans="2:16" ht="14.25" customHeight="1" x14ac:dyDescent="0.4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c r="O611" s="1" t="str">
        <f t="shared" si="18"/>
        <v>Apr</v>
      </c>
      <c r="P611" s="1">
        <f t="shared" si="19"/>
        <v>2020</v>
      </c>
    </row>
    <row r="612" spans="2:16" ht="14.25" customHeight="1" x14ac:dyDescent="0.4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c r="O612" s="1" t="str">
        <f t="shared" si="18"/>
        <v>Apr</v>
      </c>
      <c r="P612" s="1">
        <f t="shared" si="19"/>
        <v>2020</v>
      </c>
    </row>
    <row r="613" spans="2:16" ht="14.25" customHeight="1" x14ac:dyDescent="0.4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c r="O613" s="1" t="str">
        <f t="shared" si="18"/>
        <v>Apr</v>
      </c>
      <c r="P613" s="1">
        <f t="shared" si="19"/>
        <v>2020</v>
      </c>
    </row>
    <row r="614" spans="2:16" ht="14.25" customHeight="1" x14ac:dyDescent="0.45">
      <c r="B614" s="5" t="s">
        <v>30</v>
      </c>
      <c r="C614" s="5">
        <v>1128299</v>
      </c>
      <c r="D614" s="6">
        <v>43941</v>
      </c>
      <c r="E614" s="5" t="s">
        <v>31</v>
      </c>
      <c r="F614" s="5" t="s">
        <v>44</v>
      </c>
      <c r="G614" s="5" t="s">
        <v>45</v>
      </c>
      <c r="H614" s="7" t="s">
        <v>17</v>
      </c>
      <c r="I614" s="8">
        <v>65</v>
      </c>
      <c r="J614" s="9">
        <v>775</v>
      </c>
      <c r="K614" s="10">
        <v>503750</v>
      </c>
      <c r="L614" s="10">
        <v>226687.5</v>
      </c>
      <c r="M614" s="11">
        <v>0.45</v>
      </c>
      <c r="N614" s="5" t="s">
        <v>18</v>
      </c>
      <c r="O614" s="1" t="str">
        <f t="shared" si="18"/>
        <v>Apr</v>
      </c>
      <c r="P614" s="1">
        <f t="shared" si="19"/>
        <v>2020</v>
      </c>
    </row>
    <row r="615" spans="2:16" ht="14.25" customHeight="1" x14ac:dyDescent="0.45">
      <c r="B615" s="5" t="s">
        <v>30</v>
      </c>
      <c r="C615" s="5">
        <v>1128299</v>
      </c>
      <c r="D615" s="6">
        <v>43942</v>
      </c>
      <c r="E615" s="5" t="s">
        <v>31</v>
      </c>
      <c r="F615" s="5" t="s">
        <v>44</v>
      </c>
      <c r="G615" s="5" t="s">
        <v>45</v>
      </c>
      <c r="H615" s="7" t="s">
        <v>19</v>
      </c>
      <c r="I615" s="8">
        <v>70</v>
      </c>
      <c r="J615" s="9">
        <v>625</v>
      </c>
      <c r="K615" s="10">
        <v>437500</v>
      </c>
      <c r="L615" s="10">
        <v>131250</v>
      </c>
      <c r="M615" s="11">
        <v>0.3</v>
      </c>
      <c r="N615" s="5" t="s">
        <v>18</v>
      </c>
      <c r="O615" s="1" t="str">
        <f t="shared" si="18"/>
        <v>Apr</v>
      </c>
      <c r="P615" s="1">
        <f t="shared" si="19"/>
        <v>2020</v>
      </c>
    </row>
    <row r="616" spans="2:16" ht="14.25" customHeight="1" x14ac:dyDescent="0.45">
      <c r="B616" s="5" t="s">
        <v>30</v>
      </c>
      <c r="C616" s="5">
        <v>1128299</v>
      </c>
      <c r="D616" s="6">
        <v>43943</v>
      </c>
      <c r="E616" s="5" t="s">
        <v>31</v>
      </c>
      <c r="F616" s="5" t="s">
        <v>44</v>
      </c>
      <c r="G616" s="5" t="s">
        <v>45</v>
      </c>
      <c r="H616" s="7" t="s">
        <v>20</v>
      </c>
      <c r="I616" s="8">
        <v>70</v>
      </c>
      <c r="J616" s="9">
        <v>575</v>
      </c>
      <c r="K616" s="10">
        <v>402500</v>
      </c>
      <c r="L616" s="10">
        <v>181125</v>
      </c>
      <c r="M616" s="11">
        <v>0.45</v>
      </c>
      <c r="N616" s="5" t="s">
        <v>18</v>
      </c>
      <c r="O616" s="1" t="str">
        <f t="shared" si="18"/>
        <v>Apr</v>
      </c>
      <c r="P616" s="1">
        <f t="shared" si="19"/>
        <v>2020</v>
      </c>
    </row>
    <row r="617" spans="2:16" ht="14.25" customHeight="1" x14ac:dyDescent="0.4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c r="O617" s="1" t="str">
        <f t="shared" si="18"/>
        <v>Apr</v>
      </c>
      <c r="P617" s="1">
        <f t="shared" si="19"/>
        <v>2020</v>
      </c>
    </row>
    <row r="618" spans="2:16" ht="14.25" customHeight="1" x14ac:dyDescent="0.4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c r="O618" s="1" t="str">
        <f t="shared" si="18"/>
        <v>Apr</v>
      </c>
      <c r="P618" s="1">
        <f t="shared" si="19"/>
        <v>2020</v>
      </c>
    </row>
    <row r="619" spans="2:16" ht="14.25" customHeight="1" x14ac:dyDescent="0.4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c r="O619" s="1" t="str">
        <f t="shared" si="18"/>
        <v>Apr</v>
      </c>
      <c r="P619" s="1">
        <f t="shared" si="19"/>
        <v>2020</v>
      </c>
    </row>
    <row r="620" spans="2:16" ht="14.25" customHeight="1" x14ac:dyDescent="0.45">
      <c r="B620" s="5" t="s">
        <v>30</v>
      </c>
      <c r="C620" s="5">
        <v>1128299</v>
      </c>
      <c r="D620" s="6">
        <v>43947</v>
      </c>
      <c r="E620" s="5" t="s">
        <v>31</v>
      </c>
      <c r="F620" s="5" t="s">
        <v>44</v>
      </c>
      <c r="G620" s="5" t="s">
        <v>45</v>
      </c>
      <c r="H620" s="7" t="s">
        <v>17</v>
      </c>
      <c r="I620" s="8">
        <v>70</v>
      </c>
      <c r="J620" s="9">
        <v>725</v>
      </c>
      <c r="K620" s="10">
        <v>507500</v>
      </c>
      <c r="L620" s="10">
        <v>228375</v>
      </c>
      <c r="M620" s="11">
        <v>0.45</v>
      </c>
      <c r="N620" s="5" t="s">
        <v>18</v>
      </c>
      <c r="O620" s="1" t="str">
        <f t="shared" si="18"/>
        <v>Apr</v>
      </c>
      <c r="P620" s="1">
        <f t="shared" si="19"/>
        <v>2020</v>
      </c>
    </row>
    <row r="621" spans="2:16" ht="14.25" customHeight="1" x14ac:dyDescent="0.4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c r="O621" s="1" t="str">
        <f t="shared" si="18"/>
        <v>Apr</v>
      </c>
      <c r="P621" s="1">
        <f t="shared" si="19"/>
        <v>2020</v>
      </c>
    </row>
    <row r="622" spans="2:16" ht="14.25" customHeight="1" x14ac:dyDescent="0.45">
      <c r="B622" s="5" t="s">
        <v>30</v>
      </c>
      <c r="C622" s="5">
        <v>1128299</v>
      </c>
      <c r="D622" s="6">
        <v>43949</v>
      </c>
      <c r="E622" s="5" t="s">
        <v>31</v>
      </c>
      <c r="F622" s="5" t="s">
        <v>44</v>
      </c>
      <c r="G622" s="5" t="s">
        <v>45</v>
      </c>
      <c r="H622" s="7" t="s">
        <v>20</v>
      </c>
      <c r="I622" s="8">
        <v>70</v>
      </c>
      <c r="J622" s="9">
        <v>550</v>
      </c>
      <c r="K622" s="10">
        <v>385000</v>
      </c>
      <c r="L622" s="10">
        <v>173250</v>
      </c>
      <c r="M622" s="11">
        <v>0.45</v>
      </c>
      <c r="N622" s="5" t="s">
        <v>18</v>
      </c>
      <c r="O622" s="1" t="str">
        <f t="shared" si="18"/>
        <v>Apr</v>
      </c>
      <c r="P622" s="1">
        <f t="shared" si="19"/>
        <v>2020</v>
      </c>
    </row>
    <row r="623" spans="2:16" ht="14.25" customHeight="1" x14ac:dyDescent="0.4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c r="O623" s="1" t="str">
        <f t="shared" si="18"/>
        <v>Apr</v>
      </c>
      <c r="P623" s="1">
        <f t="shared" si="19"/>
        <v>2020</v>
      </c>
    </row>
    <row r="624" spans="2:16" ht="14.25" customHeight="1" x14ac:dyDescent="0.4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c r="O624" s="1" t="str">
        <f t="shared" si="18"/>
        <v>Apr</v>
      </c>
      <c r="P624" s="1">
        <f t="shared" si="19"/>
        <v>2020</v>
      </c>
    </row>
    <row r="625" spans="2:16" ht="14.25" customHeight="1" x14ac:dyDescent="0.45">
      <c r="B625" s="5" t="s">
        <v>30</v>
      </c>
      <c r="C625" s="5">
        <v>1128299</v>
      </c>
      <c r="D625" s="6">
        <v>43952</v>
      </c>
      <c r="E625" s="5" t="s">
        <v>31</v>
      </c>
      <c r="F625" s="5" t="s">
        <v>44</v>
      </c>
      <c r="G625" s="5" t="s">
        <v>45</v>
      </c>
      <c r="H625" s="7" t="s">
        <v>23</v>
      </c>
      <c r="I625" s="8">
        <v>80</v>
      </c>
      <c r="J625" s="9">
        <v>400</v>
      </c>
      <c r="K625" s="10">
        <v>320000</v>
      </c>
      <c r="L625" s="10">
        <v>80000</v>
      </c>
      <c r="M625" s="11">
        <v>0.25</v>
      </c>
      <c r="N625" s="5" t="s">
        <v>18</v>
      </c>
      <c r="O625" s="1" t="str">
        <f t="shared" si="18"/>
        <v>May</v>
      </c>
      <c r="P625" s="1">
        <f t="shared" si="19"/>
        <v>2020</v>
      </c>
    </row>
    <row r="626" spans="2:16" ht="14.25" customHeight="1" x14ac:dyDescent="0.4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c r="O626" s="1" t="str">
        <f t="shared" si="18"/>
        <v>May</v>
      </c>
      <c r="P626" s="1">
        <f t="shared" si="19"/>
        <v>2020</v>
      </c>
    </row>
    <row r="627" spans="2:16" ht="14.25" customHeight="1" x14ac:dyDescent="0.4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c r="O627" s="1" t="str">
        <f t="shared" si="18"/>
        <v>May</v>
      </c>
      <c r="P627" s="1">
        <f t="shared" si="19"/>
        <v>2020</v>
      </c>
    </row>
    <row r="628" spans="2:16" ht="14.25" customHeight="1" x14ac:dyDescent="0.4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c r="O628" s="1" t="str">
        <f t="shared" si="18"/>
        <v>May</v>
      </c>
      <c r="P628" s="1">
        <f t="shared" si="19"/>
        <v>2020</v>
      </c>
    </row>
    <row r="629" spans="2:16" ht="14.25" customHeight="1" x14ac:dyDescent="0.4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c r="O629" s="1" t="str">
        <f t="shared" si="18"/>
        <v>May</v>
      </c>
      <c r="P629" s="1">
        <f t="shared" si="19"/>
        <v>2020</v>
      </c>
    </row>
    <row r="630" spans="2:16" ht="14.25" customHeight="1" x14ac:dyDescent="0.4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c r="O630" s="1" t="str">
        <f t="shared" si="18"/>
        <v>May</v>
      </c>
      <c r="P630" s="1">
        <f t="shared" si="19"/>
        <v>2020</v>
      </c>
    </row>
    <row r="631" spans="2:16" ht="14.25" customHeight="1" x14ac:dyDescent="0.45">
      <c r="B631" s="5" t="s">
        <v>30</v>
      </c>
      <c r="C631" s="5">
        <v>1128299</v>
      </c>
      <c r="D631" s="6">
        <v>43958</v>
      </c>
      <c r="E631" s="5" t="s">
        <v>31</v>
      </c>
      <c r="F631" s="5" t="s">
        <v>44</v>
      </c>
      <c r="G631" s="5" t="s">
        <v>45</v>
      </c>
      <c r="H631" s="7" t="s">
        <v>23</v>
      </c>
      <c r="I631" s="8">
        <v>70</v>
      </c>
      <c r="J631" s="9">
        <v>425</v>
      </c>
      <c r="K631" s="10">
        <v>297500</v>
      </c>
      <c r="L631" s="10">
        <v>59500</v>
      </c>
      <c r="M631" s="11">
        <v>0.2</v>
      </c>
      <c r="N631" s="5" t="s">
        <v>18</v>
      </c>
      <c r="O631" s="1" t="str">
        <f t="shared" si="18"/>
        <v>May</v>
      </c>
      <c r="P631" s="1">
        <f t="shared" si="19"/>
        <v>2020</v>
      </c>
    </row>
    <row r="632" spans="2:16" ht="14.25" customHeight="1" x14ac:dyDescent="0.4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c r="O632" s="1" t="str">
        <f t="shared" si="18"/>
        <v>May</v>
      </c>
      <c r="P632" s="1">
        <f t="shared" si="19"/>
        <v>2020</v>
      </c>
    </row>
    <row r="633" spans="2:16" ht="14.25" customHeight="1" x14ac:dyDescent="0.4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c r="O633" s="1" t="str">
        <f t="shared" si="18"/>
        <v>May</v>
      </c>
      <c r="P633" s="1">
        <f t="shared" si="19"/>
        <v>2020</v>
      </c>
    </row>
    <row r="634" spans="2:16" ht="14.25" customHeight="1" x14ac:dyDescent="0.4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c r="O634" s="1" t="str">
        <f t="shared" si="18"/>
        <v>May</v>
      </c>
      <c r="P634" s="1">
        <f t="shared" si="19"/>
        <v>2020</v>
      </c>
    </row>
    <row r="635" spans="2:16" ht="14.25" customHeight="1" x14ac:dyDescent="0.4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c r="O635" s="1" t="str">
        <f t="shared" si="18"/>
        <v>May</v>
      </c>
      <c r="P635" s="1">
        <f t="shared" si="19"/>
        <v>2020</v>
      </c>
    </row>
    <row r="636" spans="2:16" ht="14.25" customHeight="1" x14ac:dyDescent="0.4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c r="O636" s="1" t="str">
        <f t="shared" si="18"/>
        <v>May</v>
      </c>
      <c r="P636" s="1">
        <f t="shared" si="19"/>
        <v>2020</v>
      </c>
    </row>
    <row r="637" spans="2:16" ht="14.25" customHeight="1" x14ac:dyDescent="0.45">
      <c r="B637" s="5" t="s">
        <v>30</v>
      </c>
      <c r="C637" s="5">
        <v>1128299</v>
      </c>
      <c r="D637" s="6">
        <v>43964</v>
      </c>
      <c r="E637" s="5" t="s">
        <v>31</v>
      </c>
      <c r="F637" s="5" t="s">
        <v>44</v>
      </c>
      <c r="G637" s="5" t="s">
        <v>45</v>
      </c>
      <c r="H637" s="7" t="s">
        <v>23</v>
      </c>
      <c r="I637" s="8">
        <v>70</v>
      </c>
      <c r="J637" s="9">
        <v>350</v>
      </c>
      <c r="K637" s="10">
        <v>245000</v>
      </c>
      <c r="L637" s="10">
        <v>49000</v>
      </c>
      <c r="M637" s="11">
        <v>0.2</v>
      </c>
      <c r="N637" s="5" t="s">
        <v>18</v>
      </c>
      <c r="O637" s="1" t="str">
        <f t="shared" si="18"/>
        <v>May</v>
      </c>
      <c r="P637" s="1">
        <f t="shared" si="19"/>
        <v>2020</v>
      </c>
    </row>
    <row r="638" spans="2:16" ht="14.25" customHeight="1" x14ac:dyDescent="0.4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c r="O638" s="1" t="str">
        <f t="shared" si="18"/>
        <v>May</v>
      </c>
      <c r="P638" s="1">
        <f t="shared" si="19"/>
        <v>2020</v>
      </c>
    </row>
    <row r="639" spans="2:16" ht="14.25" customHeight="1" x14ac:dyDescent="0.4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c r="O639" s="1" t="str">
        <f t="shared" si="18"/>
        <v>May</v>
      </c>
      <c r="P639" s="1">
        <f t="shared" si="19"/>
        <v>2020</v>
      </c>
    </row>
    <row r="640" spans="2:16" ht="14.25" customHeight="1" x14ac:dyDescent="0.4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c r="O640" s="1" t="str">
        <f t="shared" si="18"/>
        <v>May</v>
      </c>
      <c r="P640" s="1">
        <f t="shared" si="19"/>
        <v>2020</v>
      </c>
    </row>
    <row r="641" spans="2:16" ht="14.25" customHeight="1" x14ac:dyDescent="0.4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c r="O641" s="1" t="str">
        <f t="shared" si="18"/>
        <v>May</v>
      </c>
      <c r="P641" s="1">
        <f t="shared" si="19"/>
        <v>2020</v>
      </c>
    </row>
    <row r="642" spans="2:16" ht="14.25" customHeight="1" x14ac:dyDescent="0.4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c r="O642" s="1" t="str">
        <f t="shared" si="18"/>
        <v>May</v>
      </c>
      <c r="P642" s="1">
        <f t="shared" si="19"/>
        <v>2020</v>
      </c>
    </row>
    <row r="643" spans="2:16" ht="14.25" customHeight="1" x14ac:dyDescent="0.4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c r="O643" s="1" t="str">
        <f t="shared" si="18"/>
        <v>May</v>
      </c>
      <c r="P643" s="1">
        <f t="shared" si="19"/>
        <v>2020</v>
      </c>
    </row>
    <row r="644" spans="2:16" ht="14.25" customHeight="1" x14ac:dyDescent="0.4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c r="O644" s="1" t="str">
        <f t="shared" si="18"/>
        <v>May</v>
      </c>
      <c r="P644" s="1">
        <f t="shared" si="19"/>
        <v>2020</v>
      </c>
    </row>
    <row r="645" spans="2:16" ht="14.25" customHeight="1" x14ac:dyDescent="0.4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c r="O645" s="1" t="str">
        <f t="shared" si="18"/>
        <v>May</v>
      </c>
      <c r="P645" s="1">
        <f t="shared" si="19"/>
        <v>2020</v>
      </c>
    </row>
    <row r="646" spans="2:16" ht="14.25" customHeight="1" x14ac:dyDescent="0.4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c r="O646" s="1" t="str">
        <f t="shared" si="18"/>
        <v>May</v>
      </c>
      <c r="P646" s="1">
        <f t="shared" si="19"/>
        <v>2020</v>
      </c>
    </row>
    <row r="647" spans="2:16" ht="14.25" customHeight="1" x14ac:dyDescent="0.4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c r="O647" s="1" t="str">
        <f t="shared" ref="O647:O710" si="20">TEXT(D647, "mmm")</f>
        <v>May</v>
      </c>
      <c r="P647" s="1">
        <f t="shared" ref="P647:P710" si="21">YEAR(D647)</f>
        <v>2020</v>
      </c>
    </row>
    <row r="648" spans="2:16" ht="14.25" customHeight="1" x14ac:dyDescent="0.4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c r="O648" s="1" t="str">
        <f t="shared" si="20"/>
        <v>May</v>
      </c>
      <c r="P648" s="1">
        <f t="shared" si="21"/>
        <v>2020</v>
      </c>
    </row>
    <row r="649" spans="2:16" ht="14.25" customHeight="1" x14ac:dyDescent="0.4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c r="O649" s="1" t="str">
        <f t="shared" si="20"/>
        <v>May</v>
      </c>
      <c r="P649" s="1">
        <f t="shared" si="21"/>
        <v>2020</v>
      </c>
    </row>
    <row r="650" spans="2:16" ht="14.25" customHeight="1" x14ac:dyDescent="0.45">
      <c r="B650" s="5" t="s">
        <v>30</v>
      </c>
      <c r="C650" s="5">
        <v>1128299</v>
      </c>
      <c r="D650" s="6">
        <v>43977</v>
      </c>
      <c r="E650" s="5" t="s">
        <v>31</v>
      </c>
      <c r="F650" s="5" t="s">
        <v>44</v>
      </c>
      <c r="G650" s="5" t="s">
        <v>45</v>
      </c>
      <c r="H650" s="7" t="s">
        <v>17</v>
      </c>
      <c r="I650" s="8">
        <v>40</v>
      </c>
      <c r="J650" s="9">
        <v>450</v>
      </c>
      <c r="K650" s="10">
        <v>180000</v>
      </c>
      <c r="L650" s="10">
        <v>54000</v>
      </c>
      <c r="M650" s="11">
        <v>0.3</v>
      </c>
      <c r="N650" s="5" t="s">
        <v>18</v>
      </c>
      <c r="O650" s="1" t="str">
        <f t="shared" si="20"/>
        <v>May</v>
      </c>
      <c r="P650" s="1">
        <f t="shared" si="21"/>
        <v>2020</v>
      </c>
    </row>
    <row r="651" spans="2:16" ht="14.25" customHeight="1" x14ac:dyDescent="0.45">
      <c r="B651" s="5" t="s">
        <v>30</v>
      </c>
      <c r="C651" s="5">
        <v>1128299</v>
      </c>
      <c r="D651" s="6">
        <v>43978</v>
      </c>
      <c r="E651" s="5" t="s">
        <v>31</v>
      </c>
      <c r="F651" s="5" t="s">
        <v>44</v>
      </c>
      <c r="G651" s="5" t="s">
        <v>45</v>
      </c>
      <c r="H651" s="7" t="s">
        <v>19</v>
      </c>
      <c r="I651" s="8">
        <v>50</v>
      </c>
      <c r="J651" s="9">
        <v>450</v>
      </c>
      <c r="K651" s="10">
        <v>225000</v>
      </c>
      <c r="L651" s="10">
        <v>56250</v>
      </c>
      <c r="M651" s="11">
        <v>0.25</v>
      </c>
      <c r="N651" s="5" t="s">
        <v>18</v>
      </c>
      <c r="O651" s="1" t="str">
        <f t="shared" si="20"/>
        <v>May</v>
      </c>
      <c r="P651" s="1">
        <f t="shared" si="21"/>
        <v>2020</v>
      </c>
    </row>
    <row r="652" spans="2:16" ht="14.25" customHeight="1" x14ac:dyDescent="0.45">
      <c r="B652" s="5" t="s">
        <v>30</v>
      </c>
      <c r="C652" s="5">
        <v>1128299</v>
      </c>
      <c r="D652" s="6">
        <v>43979</v>
      </c>
      <c r="E652" s="5" t="s">
        <v>31</v>
      </c>
      <c r="F652" s="5" t="s">
        <v>44</v>
      </c>
      <c r="G652" s="5" t="s">
        <v>45</v>
      </c>
      <c r="H652" s="7" t="s">
        <v>20</v>
      </c>
      <c r="I652" s="8">
        <v>50</v>
      </c>
      <c r="J652" s="9">
        <v>450</v>
      </c>
      <c r="K652" s="10">
        <v>225000</v>
      </c>
      <c r="L652" s="10">
        <v>56250</v>
      </c>
      <c r="M652" s="11">
        <v>0.25</v>
      </c>
      <c r="N652" s="5" t="s">
        <v>18</v>
      </c>
      <c r="O652" s="1" t="str">
        <f t="shared" si="20"/>
        <v>May</v>
      </c>
      <c r="P652" s="1">
        <f t="shared" si="21"/>
        <v>2020</v>
      </c>
    </row>
    <row r="653" spans="2:16" ht="14.25" customHeight="1" x14ac:dyDescent="0.45">
      <c r="B653" s="5" t="s">
        <v>30</v>
      </c>
      <c r="C653" s="5">
        <v>1128299</v>
      </c>
      <c r="D653" s="6">
        <v>43980</v>
      </c>
      <c r="E653" s="5" t="s">
        <v>31</v>
      </c>
      <c r="F653" s="5" t="s">
        <v>44</v>
      </c>
      <c r="G653" s="5" t="s">
        <v>45</v>
      </c>
      <c r="H653" s="7" t="s">
        <v>21</v>
      </c>
      <c r="I653" s="8">
        <v>50</v>
      </c>
      <c r="J653" s="9">
        <v>300</v>
      </c>
      <c r="K653" s="10">
        <v>150000</v>
      </c>
      <c r="L653" s="10">
        <v>45000</v>
      </c>
      <c r="M653" s="11">
        <v>0.3</v>
      </c>
      <c r="N653" s="5" t="s">
        <v>18</v>
      </c>
      <c r="O653" s="1" t="str">
        <f t="shared" si="20"/>
        <v>May</v>
      </c>
      <c r="P653" s="1">
        <f t="shared" si="21"/>
        <v>2020</v>
      </c>
    </row>
    <row r="654" spans="2:16" ht="14.25" customHeight="1" x14ac:dyDescent="0.4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c r="O654" s="1" t="str">
        <f t="shared" si="20"/>
        <v>May</v>
      </c>
      <c r="P654" s="1">
        <f t="shared" si="21"/>
        <v>2020</v>
      </c>
    </row>
    <row r="655" spans="2:16" ht="14.25" customHeight="1" x14ac:dyDescent="0.45">
      <c r="B655" s="5" t="s">
        <v>30</v>
      </c>
      <c r="C655" s="5">
        <v>1128299</v>
      </c>
      <c r="D655" s="6">
        <v>43982</v>
      </c>
      <c r="E655" s="5" t="s">
        <v>31</v>
      </c>
      <c r="F655" s="5" t="s">
        <v>46</v>
      </c>
      <c r="G655" s="5" t="s">
        <v>47</v>
      </c>
      <c r="H655" s="7" t="s">
        <v>23</v>
      </c>
      <c r="I655" s="8">
        <v>50</v>
      </c>
      <c r="J655" s="9">
        <v>500</v>
      </c>
      <c r="K655" s="10">
        <v>250000</v>
      </c>
      <c r="L655" s="10">
        <v>50000</v>
      </c>
      <c r="M655" s="11">
        <v>0.2</v>
      </c>
      <c r="N655" s="5" t="s">
        <v>18</v>
      </c>
      <c r="O655" s="1" t="str">
        <f t="shared" si="20"/>
        <v>May</v>
      </c>
      <c r="P655" s="1">
        <f t="shared" si="21"/>
        <v>2020</v>
      </c>
    </row>
    <row r="656" spans="2:16" ht="14.25" customHeight="1" x14ac:dyDescent="0.45">
      <c r="B656" s="5" t="s">
        <v>30</v>
      </c>
      <c r="C656" s="5">
        <v>1128299</v>
      </c>
      <c r="D656" s="6">
        <v>43983</v>
      </c>
      <c r="E656" s="5" t="s">
        <v>31</v>
      </c>
      <c r="F656" s="5" t="s">
        <v>46</v>
      </c>
      <c r="G656" s="5" t="s">
        <v>47</v>
      </c>
      <c r="H656" s="7" t="s">
        <v>17</v>
      </c>
      <c r="I656" s="8">
        <v>40</v>
      </c>
      <c r="J656" s="9">
        <v>550</v>
      </c>
      <c r="K656" s="10">
        <v>220000</v>
      </c>
      <c r="L656" s="10">
        <v>66000</v>
      </c>
      <c r="M656" s="11">
        <v>0.3</v>
      </c>
      <c r="N656" s="5" t="s">
        <v>18</v>
      </c>
      <c r="O656" s="1" t="str">
        <f t="shared" si="20"/>
        <v>Jun</v>
      </c>
      <c r="P656" s="1">
        <f t="shared" si="21"/>
        <v>2020</v>
      </c>
    </row>
    <row r="657" spans="2:16" ht="14.25" customHeight="1" x14ac:dyDescent="0.45">
      <c r="B657" s="5" t="s">
        <v>30</v>
      </c>
      <c r="C657" s="5">
        <v>1128299</v>
      </c>
      <c r="D657" s="6">
        <v>43984</v>
      </c>
      <c r="E657" s="5" t="s">
        <v>31</v>
      </c>
      <c r="F657" s="5" t="s">
        <v>46</v>
      </c>
      <c r="G657" s="5" t="s">
        <v>47</v>
      </c>
      <c r="H657" s="7" t="s">
        <v>19</v>
      </c>
      <c r="I657" s="8">
        <v>50</v>
      </c>
      <c r="J657" s="9">
        <v>450</v>
      </c>
      <c r="K657" s="10">
        <v>225000</v>
      </c>
      <c r="L657" s="10">
        <v>56250</v>
      </c>
      <c r="M657" s="11">
        <v>0.25</v>
      </c>
      <c r="N657" s="5" t="s">
        <v>18</v>
      </c>
      <c r="O657" s="1" t="str">
        <f t="shared" si="20"/>
        <v>Jun</v>
      </c>
      <c r="P657" s="1">
        <f t="shared" si="21"/>
        <v>2020</v>
      </c>
    </row>
    <row r="658" spans="2:16" ht="14.25" customHeight="1" x14ac:dyDescent="0.45">
      <c r="B658" s="5" t="s">
        <v>30</v>
      </c>
      <c r="C658" s="5">
        <v>1128299</v>
      </c>
      <c r="D658" s="6">
        <v>43985</v>
      </c>
      <c r="E658" s="5" t="s">
        <v>31</v>
      </c>
      <c r="F658" s="5" t="s">
        <v>46</v>
      </c>
      <c r="G658" s="5" t="s">
        <v>47</v>
      </c>
      <c r="H658" s="7" t="s">
        <v>20</v>
      </c>
      <c r="I658" s="8">
        <v>50</v>
      </c>
      <c r="J658" s="9">
        <v>450</v>
      </c>
      <c r="K658" s="10">
        <v>225000</v>
      </c>
      <c r="L658" s="10">
        <v>56250</v>
      </c>
      <c r="M658" s="11">
        <v>0.25</v>
      </c>
      <c r="N658" s="5" t="s">
        <v>18</v>
      </c>
      <c r="O658" s="1" t="str">
        <f t="shared" si="20"/>
        <v>Jun</v>
      </c>
      <c r="P658" s="1">
        <f t="shared" si="21"/>
        <v>2020</v>
      </c>
    </row>
    <row r="659" spans="2:16" ht="14.25" customHeight="1" x14ac:dyDescent="0.45">
      <c r="B659" s="5" t="s">
        <v>30</v>
      </c>
      <c r="C659" s="5">
        <v>1128299</v>
      </c>
      <c r="D659" s="6">
        <v>43986</v>
      </c>
      <c r="E659" s="5" t="s">
        <v>31</v>
      </c>
      <c r="F659" s="5" t="s">
        <v>46</v>
      </c>
      <c r="G659" s="5" t="s">
        <v>47</v>
      </c>
      <c r="H659" s="7" t="s">
        <v>21</v>
      </c>
      <c r="I659" s="8">
        <v>50</v>
      </c>
      <c r="J659" s="9">
        <v>300</v>
      </c>
      <c r="K659" s="10">
        <v>150000</v>
      </c>
      <c r="L659" s="10">
        <v>45000</v>
      </c>
      <c r="M659" s="11">
        <v>0.3</v>
      </c>
      <c r="N659" s="5" t="s">
        <v>18</v>
      </c>
      <c r="O659" s="1" t="str">
        <f t="shared" si="20"/>
        <v>Jun</v>
      </c>
      <c r="P659" s="1">
        <f t="shared" si="21"/>
        <v>2020</v>
      </c>
    </row>
    <row r="660" spans="2:16" ht="14.25" customHeight="1" x14ac:dyDescent="0.4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c r="O660" s="1" t="str">
        <f t="shared" si="20"/>
        <v>Jun</v>
      </c>
      <c r="P660" s="1">
        <f t="shared" si="21"/>
        <v>2020</v>
      </c>
    </row>
    <row r="661" spans="2:16" ht="14.25" customHeight="1" x14ac:dyDescent="0.45">
      <c r="B661" s="5" t="s">
        <v>30</v>
      </c>
      <c r="C661" s="5">
        <v>1128299</v>
      </c>
      <c r="D661" s="6">
        <v>43988</v>
      </c>
      <c r="E661" s="5" t="s">
        <v>31</v>
      </c>
      <c r="F661" s="5" t="s">
        <v>46</v>
      </c>
      <c r="G661" s="5" t="s">
        <v>47</v>
      </c>
      <c r="H661" s="7" t="s">
        <v>23</v>
      </c>
      <c r="I661" s="8">
        <v>50</v>
      </c>
      <c r="J661" s="9">
        <v>425</v>
      </c>
      <c r="K661" s="10">
        <v>212500</v>
      </c>
      <c r="L661" s="10">
        <v>42500</v>
      </c>
      <c r="M661" s="11">
        <v>0.2</v>
      </c>
      <c r="N661" s="5" t="s">
        <v>18</v>
      </c>
      <c r="O661" s="1" t="str">
        <f t="shared" si="20"/>
        <v>Jun</v>
      </c>
      <c r="P661" s="1">
        <f t="shared" si="21"/>
        <v>2020</v>
      </c>
    </row>
    <row r="662" spans="2:16" ht="14.25" customHeight="1" x14ac:dyDescent="0.45">
      <c r="B662" s="5" t="s">
        <v>30</v>
      </c>
      <c r="C662" s="5">
        <v>1128299</v>
      </c>
      <c r="D662" s="6">
        <v>43989</v>
      </c>
      <c r="E662" s="5" t="s">
        <v>31</v>
      </c>
      <c r="F662" s="5" t="s">
        <v>46</v>
      </c>
      <c r="G662" s="5" t="s">
        <v>47</v>
      </c>
      <c r="H662" s="7" t="s">
        <v>17</v>
      </c>
      <c r="I662" s="8">
        <v>50</v>
      </c>
      <c r="J662" s="9">
        <v>575</v>
      </c>
      <c r="K662" s="10">
        <v>287500</v>
      </c>
      <c r="L662" s="10">
        <v>86250</v>
      </c>
      <c r="M662" s="11">
        <v>0.3</v>
      </c>
      <c r="N662" s="5" t="s">
        <v>18</v>
      </c>
      <c r="O662" s="1" t="str">
        <f t="shared" si="20"/>
        <v>Jun</v>
      </c>
      <c r="P662" s="1">
        <f t="shared" si="21"/>
        <v>2020</v>
      </c>
    </row>
    <row r="663" spans="2:16" ht="14.25" customHeight="1" x14ac:dyDescent="0.45">
      <c r="B663" s="5" t="s">
        <v>30</v>
      </c>
      <c r="C663" s="5">
        <v>1128299</v>
      </c>
      <c r="D663" s="6">
        <v>43990</v>
      </c>
      <c r="E663" s="5" t="s">
        <v>31</v>
      </c>
      <c r="F663" s="5" t="s">
        <v>46</v>
      </c>
      <c r="G663" s="5" t="s">
        <v>47</v>
      </c>
      <c r="H663" s="7" t="s">
        <v>19</v>
      </c>
      <c r="I663" s="8">
        <v>60</v>
      </c>
      <c r="J663" s="9">
        <v>425</v>
      </c>
      <c r="K663" s="10">
        <v>255000</v>
      </c>
      <c r="L663" s="10">
        <v>63750</v>
      </c>
      <c r="M663" s="11">
        <v>0.25</v>
      </c>
      <c r="N663" s="5" t="s">
        <v>18</v>
      </c>
      <c r="O663" s="1" t="str">
        <f t="shared" si="20"/>
        <v>Jun</v>
      </c>
      <c r="P663" s="1">
        <f t="shared" si="21"/>
        <v>2020</v>
      </c>
    </row>
    <row r="664" spans="2:16" ht="14.25" customHeight="1" x14ac:dyDescent="0.4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c r="O664" s="1" t="str">
        <f t="shared" si="20"/>
        <v>Jun</v>
      </c>
      <c r="P664" s="1">
        <f t="shared" si="21"/>
        <v>2020</v>
      </c>
    </row>
    <row r="665" spans="2:16" ht="14.25" customHeight="1" x14ac:dyDescent="0.4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c r="O665" s="1" t="str">
        <f t="shared" si="20"/>
        <v>Jun</v>
      </c>
      <c r="P665" s="1">
        <f t="shared" si="21"/>
        <v>2020</v>
      </c>
    </row>
    <row r="666" spans="2:16" ht="14.25" customHeight="1" x14ac:dyDescent="0.45">
      <c r="B666" s="5" t="s">
        <v>30</v>
      </c>
      <c r="C666" s="5">
        <v>1128299</v>
      </c>
      <c r="D666" s="6">
        <v>43993</v>
      </c>
      <c r="E666" s="5" t="s">
        <v>31</v>
      </c>
      <c r="F666" s="5" t="s">
        <v>46</v>
      </c>
      <c r="G666" s="5" t="s">
        <v>47</v>
      </c>
      <c r="H666" s="7" t="s">
        <v>22</v>
      </c>
      <c r="I666" s="8">
        <v>70</v>
      </c>
      <c r="J666" s="9">
        <v>175</v>
      </c>
      <c r="K666" s="10">
        <v>122500</v>
      </c>
      <c r="L666" s="10">
        <v>30625</v>
      </c>
      <c r="M666" s="11">
        <v>0.25</v>
      </c>
      <c r="N666" s="5" t="s">
        <v>18</v>
      </c>
      <c r="O666" s="1" t="str">
        <f t="shared" si="20"/>
        <v>Jun</v>
      </c>
      <c r="P666" s="1">
        <f t="shared" si="21"/>
        <v>2020</v>
      </c>
    </row>
    <row r="667" spans="2:16" ht="14.25" customHeight="1" x14ac:dyDescent="0.4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c r="O667" s="1" t="str">
        <f t="shared" si="20"/>
        <v>Jun</v>
      </c>
      <c r="P667" s="1">
        <f t="shared" si="21"/>
        <v>2020</v>
      </c>
    </row>
    <row r="668" spans="2:16" ht="14.25" customHeight="1" x14ac:dyDescent="0.45">
      <c r="B668" s="5" t="s">
        <v>30</v>
      </c>
      <c r="C668" s="5">
        <v>1128299</v>
      </c>
      <c r="D668" s="6">
        <v>43995</v>
      </c>
      <c r="E668" s="5" t="s">
        <v>31</v>
      </c>
      <c r="F668" s="5" t="s">
        <v>46</v>
      </c>
      <c r="G668" s="5" t="s">
        <v>47</v>
      </c>
      <c r="H668" s="7" t="s">
        <v>17</v>
      </c>
      <c r="I668" s="8">
        <v>70</v>
      </c>
      <c r="J668" s="9">
        <v>550</v>
      </c>
      <c r="K668" s="10">
        <v>385000</v>
      </c>
      <c r="L668" s="10">
        <v>115500</v>
      </c>
      <c r="M668" s="11">
        <v>0.3</v>
      </c>
      <c r="N668" s="5" t="s">
        <v>18</v>
      </c>
      <c r="O668" s="1" t="str">
        <f t="shared" si="20"/>
        <v>Jun</v>
      </c>
      <c r="P668" s="1">
        <f t="shared" si="21"/>
        <v>2020</v>
      </c>
    </row>
    <row r="669" spans="2:16" ht="14.25" customHeight="1" x14ac:dyDescent="0.45">
      <c r="B669" s="5" t="s">
        <v>30</v>
      </c>
      <c r="C669" s="5">
        <v>1128299</v>
      </c>
      <c r="D669" s="6">
        <v>43996</v>
      </c>
      <c r="E669" s="5" t="s">
        <v>31</v>
      </c>
      <c r="F669" s="5" t="s">
        <v>46</v>
      </c>
      <c r="G669" s="5" t="s">
        <v>47</v>
      </c>
      <c r="H669" s="7" t="s">
        <v>19</v>
      </c>
      <c r="I669" s="8">
        <v>75</v>
      </c>
      <c r="J669" s="9">
        <v>350</v>
      </c>
      <c r="K669" s="10">
        <v>262500</v>
      </c>
      <c r="L669" s="10">
        <v>65625</v>
      </c>
      <c r="M669" s="11">
        <v>0.25</v>
      </c>
      <c r="N669" s="5" t="s">
        <v>18</v>
      </c>
      <c r="O669" s="1" t="str">
        <f t="shared" si="20"/>
        <v>Jun</v>
      </c>
      <c r="P669" s="1">
        <f t="shared" si="21"/>
        <v>2020</v>
      </c>
    </row>
    <row r="670" spans="2:16" ht="14.25" customHeight="1" x14ac:dyDescent="0.45">
      <c r="B670" s="5" t="s">
        <v>30</v>
      </c>
      <c r="C670" s="5">
        <v>1128299</v>
      </c>
      <c r="D670" s="6">
        <v>43997</v>
      </c>
      <c r="E670" s="5" t="s">
        <v>31</v>
      </c>
      <c r="F670" s="5" t="s">
        <v>46</v>
      </c>
      <c r="G670" s="5" t="s">
        <v>47</v>
      </c>
      <c r="H670" s="7" t="s">
        <v>20</v>
      </c>
      <c r="I670" s="8">
        <v>75</v>
      </c>
      <c r="J670" s="9">
        <v>400</v>
      </c>
      <c r="K670" s="10">
        <v>300000</v>
      </c>
      <c r="L670" s="10">
        <v>75000</v>
      </c>
      <c r="M670" s="11">
        <v>0.25</v>
      </c>
      <c r="N670" s="5" t="s">
        <v>18</v>
      </c>
      <c r="O670" s="1" t="str">
        <f t="shared" si="20"/>
        <v>Jun</v>
      </c>
      <c r="P670" s="1">
        <f t="shared" si="21"/>
        <v>2020</v>
      </c>
    </row>
    <row r="671" spans="2:16" ht="14.25" customHeight="1" x14ac:dyDescent="0.45">
      <c r="B671" s="5" t="s">
        <v>30</v>
      </c>
      <c r="C671" s="5">
        <v>1128299</v>
      </c>
      <c r="D671" s="6">
        <v>43998</v>
      </c>
      <c r="E671" s="5" t="s">
        <v>31</v>
      </c>
      <c r="F671" s="5" t="s">
        <v>46</v>
      </c>
      <c r="G671" s="5" t="s">
        <v>47</v>
      </c>
      <c r="H671" s="7" t="s">
        <v>21</v>
      </c>
      <c r="I671" s="8">
        <v>60</v>
      </c>
      <c r="J671" s="9">
        <v>300</v>
      </c>
      <c r="K671" s="10">
        <v>180000</v>
      </c>
      <c r="L671" s="10">
        <v>54000</v>
      </c>
      <c r="M671" s="11">
        <v>0.3</v>
      </c>
      <c r="N671" s="5" t="s">
        <v>18</v>
      </c>
      <c r="O671" s="1" t="str">
        <f t="shared" si="20"/>
        <v>Jun</v>
      </c>
      <c r="P671" s="1">
        <f t="shared" si="21"/>
        <v>2020</v>
      </c>
    </row>
    <row r="672" spans="2:16" ht="14.25" customHeight="1" x14ac:dyDescent="0.45">
      <c r="B672" s="5" t="s">
        <v>30</v>
      </c>
      <c r="C672" s="5">
        <v>1128299</v>
      </c>
      <c r="D672" s="6">
        <v>43999</v>
      </c>
      <c r="E672" s="5" t="s">
        <v>31</v>
      </c>
      <c r="F672" s="5" t="s">
        <v>46</v>
      </c>
      <c r="G672" s="5" t="s">
        <v>47</v>
      </c>
      <c r="H672" s="7" t="s">
        <v>22</v>
      </c>
      <c r="I672" s="8">
        <v>65</v>
      </c>
      <c r="J672" s="9">
        <v>200</v>
      </c>
      <c r="K672" s="10">
        <v>130000</v>
      </c>
      <c r="L672" s="10">
        <v>32500</v>
      </c>
      <c r="M672" s="11">
        <v>0.25</v>
      </c>
      <c r="N672" s="5" t="s">
        <v>18</v>
      </c>
      <c r="O672" s="1" t="str">
        <f t="shared" si="20"/>
        <v>Jun</v>
      </c>
      <c r="P672" s="1">
        <f t="shared" si="21"/>
        <v>2020</v>
      </c>
    </row>
    <row r="673" spans="2:16" ht="14.25" customHeight="1" x14ac:dyDescent="0.45">
      <c r="B673" s="5" t="s">
        <v>30</v>
      </c>
      <c r="C673" s="5">
        <v>1128299</v>
      </c>
      <c r="D673" s="6">
        <v>44000</v>
      </c>
      <c r="E673" s="5" t="s">
        <v>31</v>
      </c>
      <c r="F673" s="5" t="s">
        <v>46</v>
      </c>
      <c r="G673" s="5" t="s">
        <v>47</v>
      </c>
      <c r="H673" s="7" t="s">
        <v>23</v>
      </c>
      <c r="I673" s="8">
        <v>80</v>
      </c>
      <c r="J673" s="9">
        <v>350</v>
      </c>
      <c r="K673" s="10">
        <v>280000</v>
      </c>
      <c r="L673" s="10">
        <v>56000</v>
      </c>
      <c r="M673" s="11">
        <v>0.2</v>
      </c>
      <c r="N673" s="5" t="s">
        <v>18</v>
      </c>
      <c r="O673" s="1" t="str">
        <f t="shared" si="20"/>
        <v>Jun</v>
      </c>
      <c r="P673" s="1">
        <f t="shared" si="21"/>
        <v>2020</v>
      </c>
    </row>
    <row r="674" spans="2:16" ht="14.25" customHeight="1" x14ac:dyDescent="0.45">
      <c r="B674" s="5" t="s">
        <v>30</v>
      </c>
      <c r="C674" s="5">
        <v>1128299</v>
      </c>
      <c r="D674" s="6">
        <v>44001</v>
      </c>
      <c r="E674" s="5" t="s">
        <v>31</v>
      </c>
      <c r="F674" s="5" t="s">
        <v>46</v>
      </c>
      <c r="G674" s="5" t="s">
        <v>47</v>
      </c>
      <c r="H674" s="7" t="s">
        <v>17</v>
      </c>
      <c r="I674" s="8">
        <v>60</v>
      </c>
      <c r="J674" s="9">
        <v>550</v>
      </c>
      <c r="K674" s="10">
        <v>330000</v>
      </c>
      <c r="L674" s="10">
        <v>99000</v>
      </c>
      <c r="M674" s="11">
        <v>0.3</v>
      </c>
      <c r="N674" s="5" t="s">
        <v>18</v>
      </c>
      <c r="O674" s="1" t="str">
        <f t="shared" si="20"/>
        <v>Jun</v>
      </c>
      <c r="P674" s="1">
        <f t="shared" si="21"/>
        <v>2020</v>
      </c>
    </row>
    <row r="675" spans="2:16" ht="14.25" customHeight="1" x14ac:dyDescent="0.45">
      <c r="B675" s="5" t="s">
        <v>30</v>
      </c>
      <c r="C675" s="5">
        <v>1128299</v>
      </c>
      <c r="D675" s="6">
        <v>44002</v>
      </c>
      <c r="E675" s="5" t="s">
        <v>31</v>
      </c>
      <c r="F675" s="5" t="s">
        <v>46</v>
      </c>
      <c r="G675" s="5" t="s">
        <v>47</v>
      </c>
      <c r="H675" s="7" t="s">
        <v>19</v>
      </c>
      <c r="I675" s="8">
        <v>65</v>
      </c>
      <c r="J675" s="9">
        <v>400</v>
      </c>
      <c r="K675" s="10">
        <v>260000</v>
      </c>
      <c r="L675" s="10">
        <v>65000</v>
      </c>
      <c r="M675" s="11">
        <v>0.25</v>
      </c>
      <c r="N675" s="5" t="s">
        <v>18</v>
      </c>
      <c r="O675" s="1" t="str">
        <f t="shared" si="20"/>
        <v>Jun</v>
      </c>
      <c r="P675" s="1">
        <f t="shared" si="21"/>
        <v>2020</v>
      </c>
    </row>
    <row r="676" spans="2:16" ht="14.25" customHeight="1" x14ac:dyDescent="0.45">
      <c r="B676" s="5" t="s">
        <v>30</v>
      </c>
      <c r="C676" s="5">
        <v>1128299</v>
      </c>
      <c r="D676" s="6">
        <v>44003</v>
      </c>
      <c r="E676" s="5" t="s">
        <v>31</v>
      </c>
      <c r="F676" s="5" t="s">
        <v>46</v>
      </c>
      <c r="G676" s="5" t="s">
        <v>47</v>
      </c>
      <c r="H676" s="7" t="s">
        <v>20</v>
      </c>
      <c r="I676" s="8">
        <v>65</v>
      </c>
      <c r="J676" s="9">
        <v>400</v>
      </c>
      <c r="K676" s="10">
        <v>260000</v>
      </c>
      <c r="L676" s="10">
        <v>65000</v>
      </c>
      <c r="M676" s="11">
        <v>0.25</v>
      </c>
      <c r="N676" s="5" t="s">
        <v>18</v>
      </c>
      <c r="O676" s="1" t="str">
        <f t="shared" si="20"/>
        <v>Jun</v>
      </c>
      <c r="P676" s="1">
        <f t="shared" si="21"/>
        <v>2020</v>
      </c>
    </row>
    <row r="677" spans="2:16" ht="14.25" customHeight="1" x14ac:dyDescent="0.45">
      <c r="B677" s="5" t="s">
        <v>30</v>
      </c>
      <c r="C677" s="5">
        <v>1128299</v>
      </c>
      <c r="D677" s="6">
        <v>44004</v>
      </c>
      <c r="E677" s="5" t="s">
        <v>31</v>
      </c>
      <c r="F677" s="5" t="s">
        <v>46</v>
      </c>
      <c r="G677" s="5" t="s">
        <v>47</v>
      </c>
      <c r="H677" s="7" t="s">
        <v>21</v>
      </c>
      <c r="I677" s="8">
        <v>60</v>
      </c>
      <c r="J677" s="9">
        <v>300</v>
      </c>
      <c r="K677" s="10">
        <v>180000</v>
      </c>
      <c r="L677" s="10">
        <v>54000</v>
      </c>
      <c r="M677" s="11">
        <v>0.3</v>
      </c>
      <c r="N677" s="5" t="s">
        <v>18</v>
      </c>
      <c r="O677" s="1" t="str">
        <f t="shared" si="20"/>
        <v>Jun</v>
      </c>
      <c r="P677" s="1">
        <f t="shared" si="21"/>
        <v>2020</v>
      </c>
    </row>
    <row r="678" spans="2:16" ht="14.25" customHeight="1" x14ac:dyDescent="0.45">
      <c r="B678" s="5" t="s">
        <v>30</v>
      </c>
      <c r="C678" s="5">
        <v>1128299</v>
      </c>
      <c r="D678" s="6">
        <v>44005</v>
      </c>
      <c r="E678" s="5" t="s">
        <v>31</v>
      </c>
      <c r="F678" s="5" t="s">
        <v>46</v>
      </c>
      <c r="G678" s="5" t="s">
        <v>47</v>
      </c>
      <c r="H678" s="7" t="s">
        <v>22</v>
      </c>
      <c r="I678" s="8">
        <v>65</v>
      </c>
      <c r="J678" s="9">
        <v>200</v>
      </c>
      <c r="K678" s="10">
        <v>130000</v>
      </c>
      <c r="L678" s="10">
        <v>32500</v>
      </c>
      <c r="M678" s="11">
        <v>0.25</v>
      </c>
      <c r="N678" s="5" t="s">
        <v>18</v>
      </c>
      <c r="O678" s="1" t="str">
        <f t="shared" si="20"/>
        <v>Jun</v>
      </c>
      <c r="P678" s="1">
        <f t="shared" si="21"/>
        <v>2020</v>
      </c>
    </row>
    <row r="679" spans="2:16" ht="14.25" customHeight="1" x14ac:dyDescent="0.45">
      <c r="B679" s="5" t="s">
        <v>30</v>
      </c>
      <c r="C679" s="5">
        <v>1128299</v>
      </c>
      <c r="D679" s="6">
        <v>44006</v>
      </c>
      <c r="E679" s="5" t="s">
        <v>31</v>
      </c>
      <c r="F679" s="5" t="s">
        <v>46</v>
      </c>
      <c r="G679" s="5" t="s">
        <v>47</v>
      </c>
      <c r="H679" s="7" t="s">
        <v>23</v>
      </c>
      <c r="I679" s="8">
        <v>80</v>
      </c>
      <c r="J679" s="9">
        <v>500</v>
      </c>
      <c r="K679" s="10">
        <v>400000</v>
      </c>
      <c r="L679" s="10">
        <v>80000</v>
      </c>
      <c r="M679" s="11">
        <v>0.2</v>
      </c>
      <c r="N679" s="5" t="s">
        <v>18</v>
      </c>
      <c r="O679" s="1" t="str">
        <f t="shared" si="20"/>
        <v>Jun</v>
      </c>
      <c r="P679" s="1">
        <f t="shared" si="21"/>
        <v>2020</v>
      </c>
    </row>
    <row r="680" spans="2:16" ht="14.25" customHeight="1" x14ac:dyDescent="0.45">
      <c r="B680" s="5" t="s">
        <v>30</v>
      </c>
      <c r="C680" s="5">
        <v>1128299</v>
      </c>
      <c r="D680" s="6">
        <v>44007</v>
      </c>
      <c r="E680" s="5" t="s">
        <v>31</v>
      </c>
      <c r="F680" s="5" t="s">
        <v>46</v>
      </c>
      <c r="G680" s="5" t="s">
        <v>47</v>
      </c>
      <c r="H680" s="7" t="s">
        <v>17</v>
      </c>
      <c r="I680" s="8">
        <v>75</v>
      </c>
      <c r="J680" s="9">
        <v>750</v>
      </c>
      <c r="K680" s="10">
        <v>562500</v>
      </c>
      <c r="L680" s="10">
        <v>168750</v>
      </c>
      <c r="M680" s="11">
        <v>0.3</v>
      </c>
      <c r="N680" s="5" t="s">
        <v>18</v>
      </c>
      <c r="O680" s="1" t="str">
        <f t="shared" si="20"/>
        <v>Jun</v>
      </c>
      <c r="P680" s="1">
        <f t="shared" si="21"/>
        <v>2020</v>
      </c>
    </row>
    <row r="681" spans="2:16" ht="14.25" customHeight="1" x14ac:dyDescent="0.45">
      <c r="B681" s="5" t="s">
        <v>30</v>
      </c>
      <c r="C681" s="5">
        <v>1128299</v>
      </c>
      <c r="D681" s="6">
        <v>44008</v>
      </c>
      <c r="E681" s="5" t="s">
        <v>31</v>
      </c>
      <c r="F681" s="5" t="s">
        <v>46</v>
      </c>
      <c r="G681" s="5" t="s">
        <v>47</v>
      </c>
      <c r="H681" s="7" t="s">
        <v>19</v>
      </c>
      <c r="I681" s="8">
        <v>80</v>
      </c>
      <c r="J681" s="9">
        <v>625</v>
      </c>
      <c r="K681" s="10">
        <v>500000</v>
      </c>
      <c r="L681" s="10">
        <v>125000</v>
      </c>
      <c r="M681" s="11">
        <v>0.25</v>
      </c>
      <c r="N681" s="5" t="s">
        <v>18</v>
      </c>
      <c r="O681" s="1" t="str">
        <f t="shared" si="20"/>
        <v>Jun</v>
      </c>
      <c r="P681" s="1">
        <f t="shared" si="21"/>
        <v>2020</v>
      </c>
    </row>
    <row r="682" spans="2:16" ht="14.25" customHeight="1" x14ac:dyDescent="0.45">
      <c r="B682" s="5" t="s">
        <v>30</v>
      </c>
      <c r="C682" s="5">
        <v>1128299</v>
      </c>
      <c r="D682" s="6">
        <v>44009</v>
      </c>
      <c r="E682" s="5" t="s">
        <v>31</v>
      </c>
      <c r="F682" s="5" t="s">
        <v>46</v>
      </c>
      <c r="G682" s="5" t="s">
        <v>47</v>
      </c>
      <c r="H682" s="7" t="s">
        <v>20</v>
      </c>
      <c r="I682" s="8">
        <v>80</v>
      </c>
      <c r="J682" s="9">
        <v>625</v>
      </c>
      <c r="K682" s="10">
        <v>500000</v>
      </c>
      <c r="L682" s="10">
        <v>125000</v>
      </c>
      <c r="M682" s="11">
        <v>0.25</v>
      </c>
      <c r="N682" s="5" t="s">
        <v>18</v>
      </c>
      <c r="O682" s="1" t="str">
        <f t="shared" si="20"/>
        <v>Jun</v>
      </c>
      <c r="P682" s="1">
        <f t="shared" si="21"/>
        <v>2020</v>
      </c>
    </row>
    <row r="683" spans="2:16" ht="14.25" customHeight="1" x14ac:dyDescent="0.45">
      <c r="B683" s="5" t="s">
        <v>30</v>
      </c>
      <c r="C683" s="5">
        <v>1128299</v>
      </c>
      <c r="D683" s="6">
        <v>44010</v>
      </c>
      <c r="E683" s="5" t="s">
        <v>31</v>
      </c>
      <c r="F683" s="5" t="s">
        <v>46</v>
      </c>
      <c r="G683" s="5" t="s">
        <v>47</v>
      </c>
      <c r="H683" s="7" t="s">
        <v>21</v>
      </c>
      <c r="I683" s="8">
        <v>80</v>
      </c>
      <c r="J683" s="9">
        <v>500</v>
      </c>
      <c r="K683" s="10">
        <v>400000</v>
      </c>
      <c r="L683" s="10">
        <v>120000</v>
      </c>
      <c r="M683" s="11">
        <v>0.3</v>
      </c>
      <c r="N683" s="5" t="s">
        <v>18</v>
      </c>
      <c r="O683" s="1" t="str">
        <f t="shared" si="20"/>
        <v>Jun</v>
      </c>
      <c r="P683" s="1">
        <f t="shared" si="21"/>
        <v>2020</v>
      </c>
    </row>
    <row r="684" spans="2:16" ht="14.25" customHeight="1" x14ac:dyDescent="0.4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c r="O684" s="1" t="str">
        <f t="shared" si="20"/>
        <v>Jun</v>
      </c>
      <c r="P684" s="1">
        <f t="shared" si="21"/>
        <v>2020</v>
      </c>
    </row>
    <row r="685" spans="2:16" ht="14.25" customHeight="1" x14ac:dyDescent="0.45">
      <c r="B685" s="5" t="s">
        <v>30</v>
      </c>
      <c r="C685" s="5">
        <v>1128299</v>
      </c>
      <c r="D685" s="6">
        <v>44012</v>
      </c>
      <c r="E685" s="5" t="s">
        <v>31</v>
      </c>
      <c r="F685" s="5" t="s">
        <v>46</v>
      </c>
      <c r="G685" s="5" t="s">
        <v>47</v>
      </c>
      <c r="H685" s="7" t="s">
        <v>23</v>
      </c>
      <c r="I685" s="8">
        <v>100</v>
      </c>
      <c r="J685" s="9">
        <v>675</v>
      </c>
      <c r="K685" s="10">
        <v>675000</v>
      </c>
      <c r="L685" s="10">
        <v>135000</v>
      </c>
      <c r="M685" s="11">
        <v>0.2</v>
      </c>
      <c r="N685" s="5" t="s">
        <v>18</v>
      </c>
      <c r="O685" s="1" t="str">
        <f t="shared" si="20"/>
        <v>Jun</v>
      </c>
      <c r="P685" s="1">
        <f t="shared" si="21"/>
        <v>2020</v>
      </c>
    </row>
    <row r="686" spans="2:16" ht="14.25" customHeight="1" x14ac:dyDescent="0.45">
      <c r="B686" s="5" t="s">
        <v>30</v>
      </c>
      <c r="C686" s="5">
        <v>1128299</v>
      </c>
      <c r="D686" s="6">
        <v>44013</v>
      </c>
      <c r="E686" s="5" t="s">
        <v>31</v>
      </c>
      <c r="F686" s="5" t="s">
        <v>46</v>
      </c>
      <c r="G686" s="5" t="s">
        <v>47</v>
      </c>
      <c r="H686" s="7" t="s">
        <v>17</v>
      </c>
      <c r="I686" s="8">
        <v>80</v>
      </c>
      <c r="J686" s="9">
        <v>825</v>
      </c>
      <c r="K686" s="10">
        <v>660000</v>
      </c>
      <c r="L686" s="10">
        <v>198000</v>
      </c>
      <c r="M686" s="11">
        <v>0.3</v>
      </c>
      <c r="N686" s="5" t="s">
        <v>18</v>
      </c>
      <c r="O686" s="1" t="str">
        <f t="shared" si="20"/>
        <v>Jul</v>
      </c>
      <c r="P686" s="1">
        <f t="shared" si="21"/>
        <v>2020</v>
      </c>
    </row>
    <row r="687" spans="2:16" ht="14.25" customHeight="1" x14ac:dyDescent="0.4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c r="O687" s="1" t="str">
        <f t="shared" si="20"/>
        <v>Jul</v>
      </c>
      <c r="P687" s="1">
        <f t="shared" si="21"/>
        <v>2020</v>
      </c>
    </row>
    <row r="688" spans="2:16" ht="14.25" customHeight="1" x14ac:dyDescent="0.4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c r="O688" s="1" t="str">
        <f t="shared" si="20"/>
        <v>Jul</v>
      </c>
      <c r="P688" s="1">
        <f t="shared" si="21"/>
        <v>2020</v>
      </c>
    </row>
    <row r="689" spans="2:16" ht="14.25" customHeight="1" x14ac:dyDescent="0.45">
      <c r="B689" s="5" t="s">
        <v>30</v>
      </c>
      <c r="C689" s="5">
        <v>1128299</v>
      </c>
      <c r="D689" s="6">
        <v>44016</v>
      </c>
      <c r="E689" s="5" t="s">
        <v>31</v>
      </c>
      <c r="F689" s="5" t="s">
        <v>46</v>
      </c>
      <c r="G689" s="5" t="s">
        <v>47</v>
      </c>
      <c r="H689" s="7" t="s">
        <v>21</v>
      </c>
      <c r="I689" s="8">
        <v>80</v>
      </c>
      <c r="J689" s="9">
        <v>525</v>
      </c>
      <c r="K689" s="10">
        <v>420000</v>
      </c>
      <c r="L689" s="10">
        <v>126000</v>
      </c>
      <c r="M689" s="11">
        <v>0.3</v>
      </c>
      <c r="N689" s="5" t="s">
        <v>18</v>
      </c>
      <c r="O689" s="1" t="str">
        <f t="shared" si="20"/>
        <v>Jul</v>
      </c>
      <c r="P689" s="1">
        <f t="shared" si="21"/>
        <v>2020</v>
      </c>
    </row>
    <row r="690" spans="2:16" ht="14.25" customHeight="1" x14ac:dyDescent="0.4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c r="O690" s="1" t="str">
        <f t="shared" si="20"/>
        <v>Jul</v>
      </c>
      <c r="P690" s="1">
        <f t="shared" si="21"/>
        <v>2020</v>
      </c>
    </row>
    <row r="691" spans="2:16" ht="14.25" customHeight="1" x14ac:dyDescent="0.45">
      <c r="B691" s="5" t="s">
        <v>30</v>
      </c>
      <c r="C691" s="5">
        <v>1128299</v>
      </c>
      <c r="D691" s="6">
        <v>44018</v>
      </c>
      <c r="E691" s="5" t="s">
        <v>31</v>
      </c>
      <c r="F691" s="5" t="s">
        <v>46</v>
      </c>
      <c r="G691" s="5" t="s">
        <v>47</v>
      </c>
      <c r="H691" s="7" t="s">
        <v>23</v>
      </c>
      <c r="I691" s="8">
        <v>100</v>
      </c>
      <c r="J691" s="9">
        <v>575</v>
      </c>
      <c r="K691" s="10">
        <v>575000</v>
      </c>
      <c r="L691" s="10">
        <v>115000</v>
      </c>
      <c r="M691" s="11">
        <v>0.2</v>
      </c>
      <c r="N691" s="5" t="s">
        <v>18</v>
      </c>
      <c r="O691" s="1" t="str">
        <f t="shared" si="20"/>
        <v>Jul</v>
      </c>
      <c r="P691" s="1">
        <f t="shared" si="21"/>
        <v>2020</v>
      </c>
    </row>
    <row r="692" spans="2:16" ht="14.25" customHeight="1" x14ac:dyDescent="0.4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c r="O692" s="1" t="str">
        <f t="shared" si="20"/>
        <v>Jul</v>
      </c>
      <c r="P692" s="1">
        <f t="shared" si="21"/>
        <v>2020</v>
      </c>
    </row>
    <row r="693" spans="2:16" ht="14.25" customHeight="1" x14ac:dyDescent="0.4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c r="O693" s="1" t="str">
        <f t="shared" si="20"/>
        <v>Jul</v>
      </c>
      <c r="P693" s="1">
        <f t="shared" si="21"/>
        <v>2020</v>
      </c>
    </row>
    <row r="694" spans="2:16" ht="14.25" customHeight="1" x14ac:dyDescent="0.4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c r="O694" s="1" t="str">
        <f t="shared" si="20"/>
        <v>Jul</v>
      </c>
      <c r="P694" s="1">
        <f t="shared" si="21"/>
        <v>2020</v>
      </c>
    </row>
    <row r="695" spans="2:16" ht="14.25" customHeight="1" x14ac:dyDescent="0.4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c r="O695" s="1" t="str">
        <f t="shared" si="20"/>
        <v>Jul</v>
      </c>
      <c r="P695" s="1">
        <f t="shared" si="21"/>
        <v>2020</v>
      </c>
    </row>
    <row r="696" spans="2:16" ht="14.25" customHeight="1" x14ac:dyDescent="0.45">
      <c r="B696" s="5" t="s">
        <v>30</v>
      </c>
      <c r="C696" s="5">
        <v>1128299</v>
      </c>
      <c r="D696" s="6">
        <v>44023</v>
      </c>
      <c r="E696" s="5" t="s">
        <v>31</v>
      </c>
      <c r="F696" s="5" t="s">
        <v>46</v>
      </c>
      <c r="G696" s="5" t="s">
        <v>47</v>
      </c>
      <c r="H696" s="7" t="s">
        <v>22</v>
      </c>
      <c r="I696" s="8">
        <v>75</v>
      </c>
      <c r="J696" s="9">
        <v>575</v>
      </c>
      <c r="K696" s="10">
        <v>431250</v>
      </c>
      <c r="L696" s="10">
        <v>107812.5</v>
      </c>
      <c r="M696" s="11">
        <v>0.25</v>
      </c>
      <c r="N696" s="5" t="s">
        <v>18</v>
      </c>
      <c r="O696" s="1" t="str">
        <f t="shared" si="20"/>
        <v>Jul</v>
      </c>
      <c r="P696" s="1">
        <f t="shared" si="21"/>
        <v>2020</v>
      </c>
    </row>
    <row r="697" spans="2:16" ht="14.25" customHeight="1" x14ac:dyDescent="0.45">
      <c r="B697" s="5" t="s">
        <v>30</v>
      </c>
      <c r="C697" s="5">
        <v>1128299</v>
      </c>
      <c r="D697" s="6">
        <v>44024</v>
      </c>
      <c r="E697" s="5" t="s">
        <v>31</v>
      </c>
      <c r="F697" s="5" t="s">
        <v>46</v>
      </c>
      <c r="G697" s="5" t="s">
        <v>47</v>
      </c>
      <c r="H697" s="7" t="s">
        <v>23</v>
      </c>
      <c r="I697" s="8">
        <v>80</v>
      </c>
      <c r="J697" s="9">
        <v>400</v>
      </c>
      <c r="K697" s="10">
        <v>320000</v>
      </c>
      <c r="L697" s="10">
        <v>64000</v>
      </c>
      <c r="M697" s="11">
        <v>0.2</v>
      </c>
      <c r="N697" s="5" t="s">
        <v>18</v>
      </c>
      <c r="O697" s="1" t="str">
        <f t="shared" si="20"/>
        <v>Jul</v>
      </c>
      <c r="P697" s="1">
        <f t="shared" si="21"/>
        <v>2020</v>
      </c>
    </row>
    <row r="698" spans="2:16" ht="14.25" customHeight="1" x14ac:dyDescent="0.4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c r="O698" s="1" t="str">
        <f t="shared" si="20"/>
        <v>Jul</v>
      </c>
      <c r="P698" s="1">
        <f t="shared" si="21"/>
        <v>2020</v>
      </c>
    </row>
    <row r="699" spans="2:16" ht="14.25" customHeight="1" x14ac:dyDescent="0.4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c r="O699" s="1" t="str">
        <f t="shared" si="20"/>
        <v>Jul</v>
      </c>
      <c r="P699" s="1">
        <f t="shared" si="21"/>
        <v>2020</v>
      </c>
    </row>
    <row r="700" spans="2:16" ht="14.25" customHeight="1" x14ac:dyDescent="0.4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c r="O700" s="1" t="str">
        <f t="shared" si="20"/>
        <v>Jul</v>
      </c>
      <c r="P700" s="1">
        <f t="shared" si="21"/>
        <v>2020</v>
      </c>
    </row>
    <row r="701" spans="2:16" ht="14.25" customHeight="1" x14ac:dyDescent="0.4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c r="O701" s="1" t="str">
        <f t="shared" si="20"/>
        <v>Jul</v>
      </c>
      <c r="P701" s="1">
        <f t="shared" si="21"/>
        <v>2020</v>
      </c>
    </row>
    <row r="702" spans="2:16" ht="14.25" customHeight="1" x14ac:dyDescent="0.4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c r="O702" s="1" t="str">
        <f t="shared" si="20"/>
        <v>Jul</v>
      </c>
      <c r="P702" s="1">
        <f t="shared" si="21"/>
        <v>2020</v>
      </c>
    </row>
    <row r="703" spans="2:16" ht="14.25" customHeight="1" x14ac:dyDescent="0.45">
      <c r="B703" s="5" t="s">
        <v>30</v>
      </c>
      <c r="C703" s="5">
        <v>1128299</v>
      </c>
      <c r="D703" s="6">
        <v>44030</v>
      </c>
      <c r="E703" s="5" t="s">
        <v>31</v>
      </c>
      <c r="F703" s="5" t="s">
        <v>46</v>
      </c>
      <c r="G703" s="5" t="s">
        <v>47</v>
      </c>
      <c r="H703" s="7" t="s">
        <v>23</v>
      </c>
      <c r="I703" s="8">
        <v>65</v>
      </c>
      <c r="J703" s="9">
        <v>450</v>
      </c>
      <c r="K703" s="10">
        <v>292500</v>
      </c>
      <c r="L703" s="10">
        <v>58500</v>
      </c>
      <c r="M703" s="11">
        <v>0.2</v>
      </c>
      <c r="N703" s="5" t="s">
        <v>18</v>
      </c>
      <c r="O703" s="1" t="str">
        <f t="shared" si="20"/>
        <v>Jul</v>
      </c>
      <c r="P703" s="1">
        <f t="shared" si="21"/>
        <v>2020</v>
      </c>
    </row>
    <row r="704" spans="2:16" ht="14.25" customHeight="1" x14ac:dyDescent="0.4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c r="O704" s="1" t="str">
        <f t="shared" si="20"/>
        <v>Jul</v>
      </c>
      <c r="P704" s="1">
        <f t="shared" si="21"/>
        <v>2020</v>
      </c>
    </row>
    <row r="705" spans="2:16" ht="14.25" customHeight="1" x14ac:dyDescent="0.4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c r="O705" s="1" t="str">
        <f t="shared" si="20"/>
        <v>Jul</v>
      </c>
      <c r="P705" s="1">
        <f t="shared" si="21"/>
        <v>2020</v>
      </c>
    </row>
    <row r="706" spans="2:16" ht="14.25" customHeight="1" x14ac:dyDescent="0.4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c r="O706" s="1" t="str">
        <f t="shared" si="20"/>
        <v>Jul</v>
      </c>
      <c r="P706" s="1">
        <f t="shared" si="21"/>
        <v>2020</v>
      </c>
    </row>
    <row r="707" spans="2:16" ht="14.25" customHeight="1" x14ac:dyDescent="0.4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c r="O707" s="1" t="str">
        <f t="shared" si="20"/>
        <v>Jul</v>
      </c>
      <c r="P707" s="1">
        <f t="shared" si="21"/>
        <v>2020</v>
      </c>
    </row>
    <row r="708" spans="2:16" ht="14.25" customHeight="1" x14ac:dyDescent="0.45">
      <c r="B708" s="5" t="s">
        <v>30</v>
      </c>
      <c r="C708" s="5">
        <v>1128299</v>
      </c>
      <c r="D708" s="6">
        <v>44035</v>
      </c>
      <c r="E708" s="5" t="s">
        <v>31</v>
      </c>
      <c r="F708" s="5" t="s">
        <v>46</v>
      </c>
      <c r="G708" s="5" t="s">
        <v>47</v>
      </c>
      <c r="H708" s="7" t="s">
        <v>22</v>
      </c>
      <c r="I708" s="8">
        <v>70</v>
      </c>
      <c r="J708" s="9">
        <v>325</v>
      </c>
      <c r="K708" s="10">
        <v>227500</v>
      </c>
      <c r="L708" s="10">
        <v>56875</v>
      </c>
      <c r="M708" s="11">
        <v>0.25</v>
      </c>
      <c r="N708" s="5" t="s">
        <v>18</v>
      </c>
      <c r="O708" s="1" t="str">
        <f t="shared" si="20"/>
        <v>Jul</v>
      </c>
      <c r="P708" s="1">
        <f t="shared" si="21"/>
        <v>2020</v>
      </c>
    </row>
    <row r="709" spans="2:16" ht="14.25" customHeight="1" x14ac:dyDescent="0.4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c r="O709" s="1" t="str">
        <f t="shared" si="20"/>
        <v>Jul</v>
      </c>
      <c r="P709" s="1">
        <f t="shared" si="21"/>
        <v>2020</v>
      </c>
    </row>
    <row r="710" spans="2:16" ht="14.25" customHeight="1" x14ac:dyDescent="0.4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c r="O710" s="1" t="str">
        <f t="shared" si="20"/>
        <v>Jul</v>
      </c>
      <c r="P710" s="1">
        <f t="shared" si="21"/>
        <v>2020</v>
      </c>
    </row>
    <row r="711" spans="2:16" ht="14.25" customHeight="1" x14ac:dyDescent="0.4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c r="O711" s="1" t="str">
        <f t="shared" ref="O711:O774" si="22">TEXT(D711, "mmm")</f>
        <v>Jul</v>
      </c>
      <c r="P711" s="1">
        <f t="shared" ref="P711:P774" si="23">YEAR(D711)</f>
        <v>2020</v>
      </c>
    </row>
    <row r="712" spans="2:16" ht="14.25" customHeight="1" x14ac:dyDescent="0.4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c r="O712" s="1" t="str">
        <f t="shared" si="22"/>
        <v>Jul</v>
      </c>
      <c r="P712" s="1">
        <f t="shared" si="23"/>
        <v>2020</v>
      </c>
    </row>
    <row r="713" spans="2:16" ht="14.25" customHeight="1" x14ac:dyDescent="0.4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c r="O713" s="1" t="str">
        <f t="shared" si="22"/>
        <v>Jul</v>
      </c>
      <c r="P713" s="1">
        <f t="shared" si="23"/>
        <v>2020</v>
      </c>
    </row>
    <row r="714" spans="2:16" ht="14.25" customHeight="1" x14ac:dyDescent="0.4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c r="O714" s="1" t="str">
        <f t="shared" si="22"/>
        <v>Jul</v>
      </c>
      <c r="P714" s="1">
        <f t="shared" si="23"/>
        <v>2020</v>
      </c>
    </row>
    <row r="715" spans="2:16" ht="14.25" customHeight="1" x14ac:dyDescent="0.4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c r="O715" s="1" t="str">
        <f t="shared" si="22"/>
        <v>Jul</v>
      </c>
      <c r="P715" s="1">
        <f t="shared" si="23"/>
        <v>2020</v>
      </c>
    </row>
    <row r="716" spans="2:16" ht="14.25" customHeight="1" x14ac:dyDescent="0.4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c r="O716" s="1" t="str">
        <f t="shared" si="22"/>
        <v>Jul</v>
      </c>
      <c r="P716" s="1">
        <f t="shared" si="23"/>
        <v>2020</v>
      </c>
    </row>
    <row r="717" spans="2:16" ht="14.25" customHeight="1" x14ac:dyDescent="0.4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c r="O717" s="1" t="str">
        <f t="shared" si="22"/>
        <v>Aug</v>
      </c>
      <c r="P717" s="1">
        <f t="shared" si="23"/>
        <v>2020</v>
      </c>
    </row>
    <row r="718" spans="2:16" ht="14.25" customHeight="1" x14ac:dyDescent="0.4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c r="O718" s="1" t="str">
        <f t="shared" si="22"/>
        <v>Aug</v>
      </c>
      <c r="P718" s="1">
        <f t="shared" si="23"/>
        <v>2020</v>
      </c>
    </row>
    <row r="719" spans="2:16" ht="14.25" customHeight="1" x14ac:dyDescent="0.4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c r="O719" s="1" t="str">
        <f t="shared" si="22"/>
        <v>Aug</v>
      </c>
      <c r="P719" s="1">
        <f t="shared" si="23"/>
        <v>2020</v>
      </c>
    </row>
    <row r="720" spans="2:16" ht="14.25" customHeight="1" x14ac:dyDescent="0.4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c r="O720" s="1" t="str">
        <f t="shared" si="22"/>
        <v>Aug</v>
      </c>
      <c r="P720" s="1">
        <f t="shared" si="23"/>
        <v>2020</v>
      </c>
    </row>
    <row r="721" spans="2:16" ht="14.25" customHeight="1" x14ac:dyDescent="0.4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c r="O721" s="1" t="str">
        <f t="shared" si="22"/>
        <v>Aug</v>
      </c>
      <c r="P721" s="1">
        <f t="shared" si="23"/>
        <v>2020</v>
      </c>
    </row>
    <row r="722" spans="2:16" ht="14.25" customHeight="1" x14ac:dyDescent="0.45">
      <c r="B722" s="5" t="s">
        <v>14</v>
      </c>
      <c r="C722" s="5">
        <v>1185732</v>
      </c>
      <c r="D722" s="6">
        <v>44049</v>
      </c>
      <c r="E722" s="5" t="s">
        <v>31</v>
      </c>
      <c r="F722" s="5" t="s">
        <v>46</v>
      </c>
      <c r="G722" s="5" t="s">
        <v>47</v>
      </c>
      <c r="H722" s="7" t="s">
        <v>17</v>
      </c>
      <c r="I722" s="8">
        <v>45</v>
      </c>
      <c r="J722" s="9">
        <v>1050</v>
      </c>
      <c r="K722" s="10">
        <v>472500</v>
      </c>
      <c r="L722" s="10">
        <v>212625</v>
      </c>
      <c r="M722" s="11">
        <v>0.45</v>
      </c>
      <c r="N722" s="5" t="s">
        <v>18</v>
      </c>
      <c r="O722" s="1" t="str">
        <f t="shared" si="22"/>
        <v>Aug</v>
      </c>
      <c r="P722" s="1">
        <f t="shared" si="23"/>
        <v>2020</v>
      </c>
    </row>
    <row r="723" spans="2:16" ht="14.25" customHeight="1" x14ac:dyDescent="0.45">
      <c r="B723" s="5" t="s">
        <v>14</v>
      </c>
      <c r="C723" s="5">
        <v>1185732</v>
      </c>
      <c r="D723" s="6">
        <v>44050</v>
      </c>
      <c r="E723" s="5" t="s">
        <v>31</v>
      </c>
      <c r="F723" s="5" t="s">
        <v>46</v>
      </c>
      <c r="G723" s="5" t="s">
        <v>47</v>
      </c>
      <c r="H723" s="7" t="s">
        <v>19</v>
      </c>
      <c r="I723" s="8">
        <v>45</v>
      </c>
      <c r="J723" s="9">
        <v>850</v>
      </c>
      <c r="K723" s="10">
        <v>382500</v>
      </c>
      <c r="L723" s="10">
        <v>133875</v>
      </c>
      <c r="M723" s="11">
        <v>0.35</v>
      </c>
      <c r="N723" s="5" t="s">
        <v>18</v>
      </c>
      <c r="O723" s="1" t="str">
        <f t="shared" si="22"/>
        <v>Aug</v>
      </c>
      <c r="P723" s="1">
        <f t="shared" si="23"/>
        <v>2020</v>
      </c>
    </row>
    <row r="724" spans="2:16" ht="14.25" customHeight="1" x14ac:dyDescent="0.45">
      <c r="B724" s="5" t="s">
        <v>14</v>
      </c>
      <c r="C724" s="5">
        <v>1185732</v>
      </c>
      <c r="D724" s="6">
        <v>44051</v>
      </c>
      <c r="E724" s="5" t="s">
        <v>31</v>
      </c>
      <c r="F724" s="5" t="s">
        <v>46</v>
      </c>
      <c r="G724" s="5" t="s">
        <v>47</v>
      </c>
      <c r="H724" s="7" t="s">
        <v>20</v>
      </c>
      <c r="I724" s="8">
        <v>35</v>
      </c>
      <c r="J724" s="9">
        <v>850</v>
      </c>
      <c r="K724" s="10">
        <v>297500</v>
      </c>
      <c r="L724" s="10">
        <v>74375</v>
      </c>
      <c r="M724" s="11">
        <v>0.25</v>
      </c>
      <c r="N724" s="5" t="s">
        <v>18</v>
      </c>
      <c r="O724" s="1" t="str">
        <f t="shared" si="22"/>
        <v>Aug</v>
      </c>
      <c r="P724" s="1">
        <f t="shared" si="23"/>
        <v>2020</v>
      </c>
    </row>
    <row r="725" spans="2:16" ht="14.25" customHeight="1" x14ac:dyDescent="0.45">
      <c r="B725" s="5" t="s">
        <v>14</v>
      </c>
      <c r="C725" s="5">
        <v>1185732</v>
      </c>
      <c r="D725" s="6">
        <v>44052</v>
      </c>
      <c r="E725" s="5" t="s">
        <v>31</v>
      </c>
      <c r="F725" s="5" t="s">
        <v>46</v>
      </c>
      <c r="G725" s="5" t="s">
        <v>47</v>
      </c>
      <c r="H725" s="7" t="s">
        <v>21</v>
      </c>
      <c r="I725" s="8">
        <v>40</v>
      </c>
      <c r="J725" s="9">
        <v>700</v>
      </c>
      <c r="K725" s="10">
        <v>280000</v>
      </c>
      <c r="L725" s="10">
        <v>84000</v>
      </c>
      <c r="M725" s="11">
        <v>0.3</v>
      </c>
      <c r="N725" s="5" t="s">
        <v>18</v>
      </c>
      <c r="O725" s="1" t="str">
        <f t="shared" si="22"/>
        <v>Aug</v>
      </c>
      <c r="P725" s="1">
        <f t="shared" si="23"/>
        <v>2020</v>
      </c>
    </row>
    <row r="726" spans="2:16" ht="14.25" customHeight="1" x14ac:dyDescent="0.4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c r="O726" s="1" t="str">
        <f t="shared" si="22"/>
        <v>Aug</v>
      </c>
      <c r="P726" s="1">
        <f t="shared" si="23"/>
        <v>2020</v>
      </c>
    </row>
    <row r="727" spans="2:16" ht="14.25" customHeight="1" x14ac:dyDescent="0.45">
      <c r="B727" s="5" t="s">
        <v>14</v>
      </c>
      <c r="C727" s="5">
        <v>1185732</v>
      </c>
      <c r="D727" s="6">
        <v>44054</v>
      </c>
      <c r="E727" s="5" t="s">
        <v>48</v>
      </c>
      <c r="F727" s="5" t="s">
        <v>49</v>
      </c>
      <c r="G727" s="5" t="s">
        <v>50</v>
      </c>
      <c r="H727" s="7" t="s">
        <v>23</v>
      </c>
      <c r="I727" s="8">
        <v>45</v>
      </c>
      <c r="J727" s="9">
        <v>850</v>
      </c>
      <c r="K727" s="10">
        <v>382500</v>
      </c>
      <c r="L727" s="10">
        <v>191250</v>
      </c>
      <c r="M727" s="11">
        <v>0.5</v>
      </c>
      <c r="N727" s="5" t="s">
        <v>18</v>
      </c>
      <c r="O727" s="1" t="str">
        <f t="shared" si="22"/>
        <v>Aug</v>
      </c>
      <c r="P727" s="1">
        <f t="shared" si="23"/>
        <v>2020</v>
      </c>
    </row>
    <row r="728" spans="2:16" ht="14.25" customHeight="1" x14ac:dyDescent="0.45">
      <c r="B728" s="5" t="s">
        <v>14</v>
      </c>
      <c r="C728" s="5">
        <v>1185732</v>
      </c>
      <c r="D728" s="6">
        <v>44055</v>
      </c>
      <c r="E728" s="5" t="s">
        <v>48</v>
      </c>
      <c r="F728" s="5" t="s">
        <v>49</v>
      </c>
      <c r="G728" s="5" t="s">
        <v>50</v>
      </c>
      <c r="H728" s="7" t="s">
        <v>17</v>
      </c>
      <c r="I728" s="8">
        <v>45</v>
      </c>
      <c r="J728" s="9">
        <v>1100</v>
      </c>
      <c r="K728" s="10">
        <v>495000</v>
      </c>
      <c r="L728" s="10">
        <v>222750</v>
      </c>
      <c r="M728" s="11">
        <v>0.45</v>
      </c>
      <c r="N728" s="5" t="s">
        <v>18</v>
      </c>
      <c r="O728" s="1" t="str">
        <f t="shared" si="22"/>
        <v>Aug</v>
      </c>
      <c r="P728" s="1">
        <f t="shared" si="23"/>
        <v>2020</v>
      </c>
    </row>
    <row r="729" spans="2:16" ht="14.25" customHeight="1" x14ac:dyDescent="0.4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c r="O729" s="1" t="str">
        <f t="shared" si="22"/>
        <v>Aug</v>
      </c>
      <c r="P729" s="1">
        <f t="shared" si="23"/>
        <v>2020</v>
      </c>
    </row>
    <row r="730" spans="2:16" ht="14.25" customHeight="1" x14ac:dyDescent="0.45">
      <c r="B730" s="5" t="s">
        <v>14</v>
      </c>
      <c r="C730" s="5">
        <v>1185732</v>
      </c>
      <c r="D730" s="6">
        <v>44057</v>
      </c>
      <c r="E730" s="5" t="s">
        <v>48</v>
      </c>
      <c r="F730" s="5" t="s">
        <v>49</v>
      </c>
      <c r="G730" s="5" t="s">
        <v>50</v>
      </c>
      <c r="H730" s="7" t="s">
        <v>20</v>
      </c>
      <c r="I730" s="8">
        <v>35</v>
      </c>
      <c r="J730" s="9">
        <v>800</v>
      </c>
      <c r="K730" s="10">
        <v>280000</v>
      </c>
      <c r="L730" s="10">
        <v>70000</v>
      </c>
      <c r="M730" s="11">
        <v>0.25</v>
      </c>
      <c r="N730" s="5" t="s">
        <v>18</v>
      </c>
      <c r="O730" s="1" t="str">
        <f t="shared" si="22"/>
        <v>Aug</v>
      </c>
      <c r="P730" s="1">
        <f t="shared" si="23"/>
        <v>2020</v>
      </c>
    </row>
    <row r="731" spans="2:16" ht="14.25" customHeight="1" x14ac:dyDescent="0.45">
      <c r="B731" s="5" t="s">
        <v>30</v>
      </c>
      <c r="C731" s="5">
        <v>1185732</v>
      </c>
      <c r="D731" s="6">
        <v>44058</v>
      </c>
      <c r="E731" s="5" t="s">
        <v>48</v>
      </c>
      <c r="F731" s="5" t="s">
        <v>49</v>
      </c>
      <c r="G731" s="5" t="s">
        <v>50</v>
      </c>
      <c r="H731" s="7" t="s">
        <v>21</v>
      </c>
      <c r="I731" s="8">
        <v>40</v>
      </c>
      <c r="J731" s="9">
        <v>675</v>
      </c>
      <c r="K731" s="10">
        <v>270000</v>
      </c>
      <c r="L731" s="10">
        <v>81000</v>
      </c>
      <c r="M731" s="11">
        <v>0.3</v>
      </c>
      <c r="N731" s="5" t="s">
        <v>18</v>
      </c>
      <c r="O731" s="1" t="str">
        <f t="shared" si="22"/>
        <v>Aug</v>
      </c>
      <c r="P731" s="1">
        <f t="shared" si="23"/>
        <v>2020</v>
      </c>
    </row>
    <row r="732" spans="2:16" ht="14.25" customHeight="1" x14ac:dyDescent="0.4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c r="O732" s="1" t="str">
        <f t="shared" si="22"/>
        <v>Aug</v>
      </c>
      <c r="P732" s="1">
        <f t="shared" si="23"/>
        <v>2020</v>
      </c>
    </row>
    <row r="733" spans="2:16" ht="14.25" customHeight="1" x14ac:dyDescent="0.45">
      <c r="B733" s="5" t="s">
        <v>14</v>
      </c>
      <c r="C733" s="5">
        <v>1185732</v>
      </c>
      <c r="D733" s="6">
        <v>44060</v>
      </c>
      <c r="E733" s="5" t="s">
        <v>48</v>
      </c>
      <c r="F733" s="5" t="s">
        <v>49</v>
      </c>
      <c r="G733" s="5" t="s">
        <v>50</v>
      </c>
      <c r="H733" s="7" t="s">
        <v>23</v>
      </c>
      <c r="I733" s="8">
        <v>45</v>
      </c>
      <c r="J733" s="9">
        <v>850</v>
      </c>
      <c r="K733" s="10">
        <v>382500</v>
      </c>
      <c r="L733" s="10">
        <v>191250</v>
      </c>
      <c r="M733" s="11">
        <v>0.5</v>
      </c>
      <c r="N733" s="5" t="s">
        <v>18</v>
      </c>
      <c r="O733" s="1" t="str">
        <f t="shared" si="22"/>
        <v>Aug</v>
      </c>
      <c r="P733" s="1">
        <f t="shared" si="23"/>
        <v>2020</v>
      </c>
    </row>
    <row r="734" spans="2:16" ht="14.25" customHeight="1" x14ac:dyDescent="0.45">
      <c r="B734" s="5" t="s">
        <v>14</v>
      </c>
      <c r="C734" s="5">
        <v>1185732</v>
      </c>
      <c r="D734" s="6">
        <v>44061</v>
      </c>
      <c r="E734" s="5" t="s">
        <v>48</v>
      </c>
      <c r="F734" s="5" t="s">
        <v>49</v>
      </c>
      <c r="G734" s="5" t="s">
        <v>50</v>
      </c>
      <c r="H734" s="7" t="s">
        <v>17</v>
      </c>
      <c r="I734" s="8">
        <v>45</v>
      </c>
      <c r="J734" s="9">
        <v>1070</v>
      </c>
      <c r="K734" s="10">
        <v>481500</v>
      </c>
      <c r="L734" s="10">
        <v>216675</v>
      </c>
      <c r="M734" s="11">
        <v>0.45</v>
      </c>
      <c r="N734" s="5" t="s">
        <v>18</v>
      </c>
      <c r="O734" s="1" t="str">
        <f t="shared" si="22"/>
        <v>Aug</v>
      </c>
      <c r="P734" s="1">
        <f t="shared" si="23"/>
        <v>2020</v>
      </c>
    </row>
    <row r="735" spans="2:16" ht="14.25" customHeight="1" x14ac:dyDescent="0.4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c r="O735" s="1" t="str">
        <f t="shared" si="22"/>
        <v>Aug</v>
      </c>
      <c r="P735" s="1">
        <f t="shared" si="23"/>
        <v>2020</v>
      </c>
    </row>
    <row r="736" spans="2:16" ht="14.25" customHeight="1" x14ac:dyDescent="0.45">
      <c r="B736" s="5" t="s">
        <v>14</v>
      </c>
      <c r="C736" s="5">
        <v>1185732</v>
      </c>
      <c r="D736" s="6">
        <v>44063</v>
      </c>
      <c r="E736" s="5" t="s">
        <v>48</v>
      </c>
      <c r="F736" s="5" t="s">
        <v>49</v>
      </c>
      <c r="G736" s="5" t="s">
        <v>50</v>
      </c>
      <c r="H736" s="7" t="s">
        <v>20</v>
      </c>
      <c r="I736" s="8">
        <v>35</v>
      </c>
      <c r="J736" s="9">
        <v>775</v>
      </c>
      <c r="K736" s="10">
        <v>271250</v>
      </c>
      <c r="L736" s="10">
        <v>67812.5</v>
      </c>
      <c r="M736" s="11">
        <v>0.25</v>
      </c>
      <c r="N736" s="5" t="s">
        <v>18</v>
      </c>
      <c r="O736" s="1" t="str">
        <f t="shared" si="22"/>
        <v>Aug</v>
      </c>
      <c r="P736" s="1">
        <f t="shared" si="23"/>
        <v>2020</v>
      </c>
    </row>
    <row r="737" spans="2:16" ht="14.25" customHeight="1" x14ac:dyDescent="0.45">
      <c r="B737" s="5" t="s">
        <v>14</v>
      </c>
      <c r="C737" s="5">
        <v>1185732</v>
      </c>
      <c r="D737" s="6">
        <v>44064</v>
      </c>
      <c r="E737" s="5" t="s">
        <v>48</v>
      </c>
      <c r="F737" s="5" t="s">
        <v>49</v>
      </c>
      <c r="G737" s="5" t="s">
        <v>50</v>
      </c>
      <c r="H737" s="7" t="s">
        <v>21</v>
      </c>
      <c r="I737" s="8">
        <v>40</v>
      </c>
      <c r="J737" s="9">
        <v>625</v>
      </c>
      <c r="K737" s="10">
        <v>250000</v>
      </c>
      <c r="L737" s="10">
        <v>75000</v>
      </c>
      <c r="M737" s="11">
        <v>0.3</v>
      </c>
      <c r="N737" s="5" t="s">
        <v>18</v>
      </c>
      <c r="O737" s="1" t="str">
        <f t="shared" si="22"/>
        <v>Aug</v>
      </c>
      <c r="P737" s="1">
        <f t="shared" si="23"/>
        <v>2020</v>
      </c>
    </row>
    <row r="738" spans="2:16" ht="14.25" customHeight="1" x14ac:dyDescent="0.4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c r="O738" s="1" t="str">
        <f t="shared" si="22"/>
        <v>Aug</v>
      </c>
      <c r="P738" s="1">
        <f t="shared" si="23"/>
        <v>2020</v>
      </c>
    </row>
    <row r="739" spans="2:16" ht="14.25" customHeight="1" x14ac:dyDescent="0.45">
      <c r="B739" s="5" t="s">
        <v>14</v>
      </c>
      <c r="C739" s="5">
        <v>1185732</v>
      </c>
      <c r="D739" s="6">
        <v>44066</v>
      </c>
      <c r="E739" s="5" t="s">
        <v>48</v>
      </c>
      <c r="F739" s="5" t="s">
        <v>49</v>
      </c>
      <c r="G739" s="5" t="s">
        <v>50</v>
      </c>
      <c r="H739" s="7" t="s">
        <v>23</v>
      </c>
      <c r="I739" s="8">
        <v>45</v>
      </c>
      <c r="J739" s="9">
        <v>775</v>
      </c>
      <c r="K739" s="10">
        <v>348750</v>
      </c>
      <c r="L739" s="10">
        <v>174375</v>
      </c>
      <c r="M739" s="11">
        <v>0.5</v>
      </c>
      <c r="N739" s="5" t="s">
        <v>18</v>
      </c>
      <c r="O739" s="1" t="str">
        <f t="shared" si="22"/>
        <v>Aug</v>
      </c>
      <c r="P739" s="1">
        <f t="shared" si="23"/>
        <v>2020</v>
      </c>
    </row>
    <row r="740" spans="2:16" ht="14.25" customHeight="1" x14ac:dyDescent="0.45">
      <c r="B740" s="5" t="s">
        <v>14</v>
      </c>
      <c r="C740" s="5">
        <v>1185732</v>
      </c>
      <c r="D740" s="6">
        <v>43945</v>
      </c>
      <c r="E740" s="5" t="s">
        <v>48</v>
      </c>
      <c r="F740" s="5" t="s">
        <v>49</v>
      </c>
      <c r="G740" s="5" t="s">
        <v>50</v>
      </c>
      <c r="H740" s="7" t="s">
        <v>17</v>
      </c>
      <c r="I740" s="8">
        <v>45</v>
      </c>
      <c r="J740" s="9">
        <v>1025</v>
      </c>
      <c r="K740" s="10">
        <v>461250</v>
      </c>
      <c r="L740" s="10">
        <v>207562.5</v>
      </c>
      <c r="M740" s="11">
        <v>0.45</v>
      </c>
      <c r="N740" s="5" t="s">
        <v>18</v>
      </c>
      <c r="O740" s="1" t="str">
        <f t="shared" si="22"/>
        <v>Apr</v>
      </c>
      <c r="P740" s="1">
        <f t="shared" si="23"/>
        <v>2020</v>
      </c>
    </row>
    <row r="741" spans="2:16" ht="14.25" customHeight="1" x14ac:dyDescent="0.45">
      <c r="B741" s="5" t="s">
        <v>14</v>
      </c>
      <c r="C741" s="5">
        <v>1185732</v>
      </c>
      <c r="D741" s="6">
        <v>43945</v>
      </c>
      <c r="E741" s="5" t="s">
        <v>48</v>
      </c>
      <c r="F741" s="5" t="s">
        <v>49</v>
      </c>
      <c r="G741" s="5" t="s">
        <v>50</v>
      </c>
      <c r="H741" s="7" t="s">
        <v>19</v>
      </c>
      <c r="I741" s="8">
        <v>45</v>
      </c>
      <c r="J741" s="9">
        <v>725</v>
      </c>
      <c r="K741" s="10">
        <v>326250</v>
      </c>
      <c r="L741" s="10">
        <v>114187.5</v>
      </c>
      <c r="M741" s="11">
        <v>0.35</v>
      </c>
      <c r="N741" s="5" t="s">
        <v>18</v>
      </c>
      <c r="O741" s="1" t="str">
        <f t="shared" si="22"/>
        <v>Apr</v>
      </c>
      <c r="P741" s="1">
        <f t="shared" si="23"/>
        <v>2020</v>
      </c>
    </row>
    <row r="742" spans="2:16" ht="14.25" customHeight="1" x14ac:dyDescent="0.45">
      <c r="B742" s="5" t="s">
        <v>30</v>
      </c>
      <c r="C742" s="5">
        <v>1185732</v>
      </c>
      <c r="D742" s="6">
        <v>43945</v>
      </c>
      <c r="E742" s="5" t="s">
        <v>48</v>
      </c>
      <c r="F742" s="5" t="s">
        <v>49</v>
      </c>
      <c r="G742" s="5" t="s">
        <v>50</v>
      </c>
      <c r="H742" s="7" t="s">
        <v>20</v>
      </c>
      <c r="I742" s="8">
        <v>35</v>
      </c>
      <c r="J742" s="9">
        <v>725</v>
      </c>
      <c r="K742" s="10">
        <v>253750</v>
      </c>
      <c r="L742" s="10">
        <v>63437.5</v>
      </c>
      <c r="M742" s="11">
        <v>0.25</v>
      </c>
      <c r="N742" s="5" t="s">
        <v>18</v>
      </c>
      <c r="O742" s="1" t="str">
        <f t="shared" si="22"/>
        <v>Apr</v>
      </c>
      <c r="P742" s="1">
        <f t="shared" si="23"/>
        <v>2020</v>
      </c>
    </row>
    <row r="743" spans="2:16" ht="14.25" customHeight="1" x14ac:dyDescent="0.45">
      <c r="B743" s="5" t="s">
        <v>30</v>
      </c>
      <c r="C743" s="5">
        <v>1185732</v>
      </c>
      <c r="D743" s="6">
        <v>43945</v>
      </c>
      <c r="E743" s="5" t="s">
        <v>48</v>
      </c>
      <c r="F743" s="5" t="s">
        <v>49</v>
      </c>
      <c r="G743" s="5" t="s">
        <v>50</v>
      </c>
      <c r="H743" s="7" t="s">
        <v>21</v>
      </c>
      <c r="I743" s="8">
        <v>40</v>
      </c>
      <c r="J743" s="9">
        <v>650</v>
      </c>
      <c r="K743" s="10">
        <v>260000</v>
      </c>
      <c r="L743" s="10">
        <v>78000</v>
      </c>
      <c r="M743" s="11">
        <v>0.3</v>
      </c>
      <c r="N743" s="5" t="s">
        <v>18</v>
      </c>
      <c r="O743" s="1" t="str">
        <f t="shared" si="22"/>
        <v>Apr</v>
      </c>
      <c r="P743" s="1">
        <f t="shared" si="23"/>
        <v>2020</v>
      </c>
    </row>
    <row r="744" spans="2:16" ht="14.25" customHeight="1" x14ac:dyDescent="0.4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c r="O744" s="1" t="str">
        <f t="shared" si="22"/>
        <v>Apr</v>
      </c>
      <c r="P744" s="1">
        <f t="shared" si="23"/>
        <v>2020</v>
      </c>
    </row>
    <row r="745" spans="2:16" ht="14.25" customHeight="1" x14ac:dyDescent="0.45">
      <c r="B745" s="5" t="s">
        <v>30</v>
      </c>
      <c r="C745" s="5">
        <v>1185732</v>
      </c>
      <c r="D745" s="6">
        <v>43945</v>
      </c>
      <c r="E745" s="5" t="s">
        <v>48</v>
      </c>
      <c r="F745" s="5" t="s">
        <v>49</v>
      </c>
      <c r="G745" s="5" t="s">
        <v>50</v>
      </c>
      <c r="H745" s="7" t="s">
        <v>23</v>
      </c>
      <c r="I745" s="8">
        <v>45</v>
      </c>
      <c r="J745" s="9">
        <v>800</v>
      </c>
      <c r="K745" s="10">
        <v>360000</v>
      </c>
      <c r="L745" s="10">
        <v>180000</v>
      </c>
      <c r="M745" s="11">
        <v>0.5</v>
      </c>
      <c r="N745" s="5" t="s">
        <v>18</v>
      </c>
      <c r="O745" s="1" t="str">
        <f t="shared" si="22"/>
        <v>Apr</v>
      </c>
      <c r="P745" s="1">
        <f t="shared" si="23"/>
        <v>2020</v>
      </c>
    </row>
    <row r="746" spans="2:16" ht="14.25" customHeight="1" x14ac:dyDescent="0.4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c r="O746" s="1" t="str">
        <f t="shared" si="22"/>
        <v>Apr</v>
      </c>
      <c r="P746" s="1">
        <f t="shared" si="23"/>
        <v>2020</v>
      </c>
    </row>
    <row r="747" spans="2:16" ht="14.25" customHeight="1" x14ac:dyDescent="0.4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c r="O747" s="1" t="str">
        <f t="shared" si="22"/>
        <v>Apr</v>
      </c>
      <c r="P747" s="1">
        <f t="shared" si="23"/>
        <v>2020</v>
      </c>
    </row>
    <row r="748" spans="2:16" ht="14.25" customHeight="1" x14ac:dyDescent="0.45">
      <c r="B748" s="5" t="s">
        <v>30</v>
      </c>
      <c r="C748" s="5">
        <v>1185732</v>
      </c>
      <c r="D748" s="6">
        <v>43945</v>
      </c>
      <c r="E748" s="5" t="s">
        <v>48</v>
      </c>
      <c r="F748" s="5" t="s">
        <v>49</v>
      </c>
      <c r="G748" s="5" t="s">
        <v>50</v>
      </c>
      <c r="H748" s="7" t="s">
        <v>20</v>
      </c>
      <c r="I748" s="8">
        <v>50</v>
      </c>
      <c r="J748" s="9">
        <v>750</v>
      </c>
      <c r="K748" s="10">
        <v>375000</v>
      </c>
      <c r="L748" s="10">
        <v>93750</v>
      </c>
      <c r="M748" s="11">
        <v>0.25</v>
      </c>
      <c r="N748" s="5" t="s">
        <v>18</v>
      </c>
      <c r="O748" s="1" t="str">
        <f t="shared" si="22"/>
        <v>Apr</v>
      </c>
      <c r="P748" s="1">
        <f t="shared" si="23"/>
        <v>2020</v>
      </c>
    </row>
    <row r="749" spans="2:16" ht="14.25" customHeight="1" x14ac:dyDescent="0.45">
      <c r="B749" s="5" t="s">
        <v>30</v>
      </c>
      <c r="C749" s="5">
        <v>1185732</v>
      </c>
      <c r="D749" s="6">
        <v>43945</v>
      </c>
      <c r="E749" s="5" t="s">
        <v>48</v>
      </c>
      <c r="F749" s="5" t="s">
        <v>49</v>
      </c>
      <c r="G749" s="5" t="s">
        <v>50</v>
      </c>
      <c r="H749" s="7" t="s">
        <v>21</v>
      </c>
      <c r="I749" s="8">
        <v>50</v>
      </c>
      <c r="J749" s="9">
        <v>700</v>
      </c>
      <c r="K749" s="10">
        <v>350000</v>
      </c>
      <c r="L749" s="10">
        <v>105000</v>
      </c>
      <c r="M749" s="11">
        <v>0.3</v>
      </c>
      <c r="N749" s="5" t="s">
        <v>18</v>
      </c>
      <c r="O749" s="1" t="str">
        <f t="shared" si="22"/>
        <v>Apr</v>
      </c>
      <c r="P749" s="1">
        <f t="shared" si="23"/>
        <v>2020</v>
      </c>
    </row>
    <row r="750" spans="2:16" ht="14.25" customHeight="1" x14ac:dyDescent="0.45">
      <c r="B750" s="5" t="s">
        <v>30</v>
      </c>
      <c r="C750" s="5">
        <v>1185732</v>
      </c>
      <c r="D750" s="6">
        <v>43945</v>
      </c>
      <c r="E750" s="5" t="s">
        <v>48</v>
      </c>
      <c r="F750" s="5" t="s">
        <v>49</v>
      </c>
      <c r="G750" s="5" t="s">
        <v>50</v>
      </c>
      <c r="H750" s="7" t="s">
        <v>22</v>
      </c>
      <c r="I750" s="8">
        <v>60</v>
      </c>
      <c r="J750" s="9">
        <v>725</v>
      </c>
      <c r="K750" s="10">
        <v>435000</v>
      </c>
      <c r="L750" s="10">
        <v>152250</v>
      </c>
      <c r="M750" s="11">
        <v>0.35</v>
      </c>
      <c r="N750" s="5" t="s">
        <v>18</v>
      </c>
      <c r="O750" s="1" t="str">
        <f t="shared" si="22"/>
        <v>Apr</v>
      </c>
      <c r="P750" s="1">
        <f t="shared" si="23"/>
        <v>2020</v>
      </c>
    </row>
    <row r="751" spans="2:16" ht="14.25" customHeight="1" x14ac:dyDescent="0.45">
      <c r="B751" s="5" t="s">
        <v>30</v>
      </c>
      <c r="C751" s="5">
        <v>1185732</v>
      </c>
      <c r="D751" s="6">
        <v>43945</v>
      </c>
      <c r="E751" s="5" t="s">
        <v>48</v>
      </c>
      <c r="F751" s="5" t="s">
        <v>49</v>
      </c>
      <c r="G751" s="5" t="s">
        <v>50</v>
      </c>
      <c r="H751" s="7" t="s">
        <v>23</v>
      </c>
      <c r="I751" s="8">
        <v>65</v>
      </c>
      <c r="J751" s="9">
        <v>825</v>
      </c>
      <c r="K751" s="10">
        <v>536250</v>
      </c>
      <c r="L751" s="10">
        <v>268125</v>
      </c>
      <c r="M751" s="11">
        <v>0.5</v>
      </c>
      <c r="N751" s="5" t="s">
        <v>18</v>
      </c>
      <c r="O751" s="1" t="str">
        <f t="shared" si="22"/>
        <v>Apr</v>
      </c>
      <c r="P751" s="1">
        <f t="shared" si="23"/>
        <v>2020</v>
      </c>
    </row>
    <row r="752" spans="2:16" ht="14.25" customHeight="1" x14ac:dyDescent="0.45">
      <c r="B752" s="5" t="s">
        <v>30</v>
      </c>
      <c r="C752" s="5">
        <v>1185732</v>
      </c>
      <c r="D752" s="6">
        <v>43945</v>
      </c>
      <c r="E752" s="5" t="s">
        <v>48</v>
      </c>
      <c r="F752" s="5" t="s">
        <v>49</v>
      </c>
      <c r="G752" s="5" t="s">
        <v>50</v>
      </c>
      <c r="H752" s="7" t="s">
        <v>17</v>
      </c>
      <c r="I752" s="8">
        <v>60</v>
      </c>
      <c r="J752" s="9">
        <v>1075</v>
      </c>
      <c r="K752" s="10">
        <v>645000</v>
      </c>
      <c r="L752" s="10">
        <v>290250</v>
      </c>
      <c r="M752" s="11">
        <v>0.45</v>
      </c>
      <c r="N752" s="5" t="s">
        <v>18</v>
      </c>
      <c r="O752" s="1" t="str">
        <f t="shared" si="22"/>
        <v>Apr</v>
      </c>
      <c r="P752" s="1">
        <f t="shared" si="23"/>
        <v>2020</v>
      </c>
    </row>
    <row r="753" spans="2:16" ht="14.25" customHeight="1" x14ac:dyDescent="0.4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c r="O753" s="1" t="str">
        <f t="shared" si="22"/>
        <v>Apr</v>
      </c>
      <c r="P753" s="1">
        <f t="shared" si="23"/>
        <v>2020</v>
      </c>
    </row>
    <row r="754" spans="2:16" ht="14.25" customHeight="1" x14ac:dyDescent="0.45">
      <c r="B754" s="5" t="s">
        <v>30</v>
      </c>
      <c r="C754" s="5">
        <v>1185732</v>
      </c>
      <c r="D754" s="6">
        <v>44081</v>
      </c>
      <c r="E754" s="5" t="s">
        <v>48</v>
      </c>
      <c r="F754" s="5" t="s">
        <v>49</v>
      </c>
      <c r="G754" s="5" t="s">
        <v>50</v>
      </c>
      <c r="H754" s="7" t="s">
        <v>20</v>
      </c>
      <c r="I754" s="8">
        <v>50</v>
      </c>
      <c r="J754" s="9">
        <v>800</v>
      </c>
      <c r="K754" s="10">
        <v>400000</v>
      </c>
      <c r="L754" s="10">
        <v>100000</v>
      </c>
      <c r="M754" s="11">
        <v>0.25</v>
      </c>
      <c r="N754" s="5" t="s">
        <v>18</v>
      </c>
      <c r="O754" s="1" t="str">
        <f t="shared" si="22"/>
        <v>Sep</v>
      </c>
      <c r="P754" s="1">
        <f t="shared" si="23"/>
        <v>2020</v>
      </c>
    </row>
    <row r="755" spans="2:16" ht="14.25" customHeight="1" x14ac:dyDescent="0.45">
      <c r="B755" s="5" t="s">
        <v>30</v>
      </c>
      <c r="C755" s="5">
        <v>1185732</v>
      </c>
      <c r="D755" s="6">
        <v>44082</v>
      </c>
      <c r="E755" s="5" t="s">
        <v>48</v>
      </c>
      <c r="F755" s="5" t="s">
        <v>49</v>
      </c>
      <c r="G755" s="5" t="s">
        <v>50</v>
      </c>
      <c r="H755" s="7" t="s">
        <v>21</v>
      </c>
      <c r="I755" s="8">
        <v>50</v>
      </c>
      <c r="J755" s="9">
        <v>775</v>
      </c>
      <c r="K755" s="10">
        <v>387500</v>
      </c>
      <c r="L755" s="10">
        <v>116250</v>
      </c>
      <c r="M755" s="11">
        <v>0.3</v>
      </c>
      <c r="N755" s="5" t="s">
        <v>18</v>
      </c>
      <c r="O755" s="1" t="str">
        <f t="shared" si="22"/>
        <v>Sep</v>
      </c>
      <c r="P755" s="1">
        <f t="shared" si="23"/>
        <v>2020</v>
      </c>
    </row>
    <row r="756" spans="2:16" ht="14.25" customHeight="1" x14ac:dyDescent="0.45">
      <c r="B756" s="5" t="s">
        <v>30</v>
      </c>
      <c r="C756" s="5">
        <v>1185732</v>
      </c>
      <c r="D756" s="6">
        <v>44083</v>
      </c>
      <c r="E756" s="5" t="s">
        <v>48</v>
      </c>
      <c r="F756" s="5" t="s">
        <v>49</v>
      </c>
      <c r="G756" s="5" t="s">
        <v>50</v>
      </c>
      <c r="H756" s="7" t="s">
        <v>22</v>
      </c>
      <c r="I756" s="8">
        <v>65</v>
      </c>
      <c r="J756" s="9">
        <v>775</v>
      </c>
      <c r="K756" s="10">
        <v>503750</v>
      </c>
      <c r="L756" s="10">
        <v>176312.5</v>
      </c>
      <c r="M756" s="11">
        <v>0.35</v>
      </c>
      <c r="N756" s="5" t="s">
        <v>18</v>
      </c>
      <c r="O756" s="1" t="str">
        <f t="shared" si="22"/>
        <v>Sep</v>
      </c>
      <c r="P756" s="1">
        <f t="shared" si="23"/>
        <v>2020</v>
      </c>
    </row>
    <row r="757" spans="2:16" ht="14.25" customHeight="1" x14ac:dyDescent="0.45">
      <c r="B757" s="5" t="s">
        <v>30</v>
      </c>
      <c r="C757" s="5">
        <v>1185732</v>
      </c>
      <c r="D757" s="6">
        <v>44084</v>
      </c>
      <c r="E757" s="5" t="s">
        <v>48</v>
      </c>
      <c r="F757" s="5" t="s">
        <v>49</v>
      </c>
      <c r="G757" s="5" t="s">
        <v>50</v>
      </c>
      <c r="H757" s="7" t="s">
        <v>23</v>
      </c>
      <c r="I757" s="8">
        <v>70</v>
      </c>
      <c r="J757" s="9">
        <v>925</v>
      </c>
      <c r="K757" s="10">
        <v>647500</v>
      </c>
      <c r="L757" s="10">
        <v>323750</v>
      </c>
      <c r="M757" s="11">
        <v>0.5</v>
      </c>
      <c r="N757" s="5" t="s">
        <v>18</v>
      </c>
      <c r="O757" s="1" t="str">
        <f t="shared" si="22"/>
        <v>Sep</v>
      </c>
      <c r="P757" s="1">
        <f t="shared" si="23"/>
        <v>2020</v>
      </c>
    </row>
    <row r="758" spans="2:16" ht="14.25" customHeight="1" x14ac:dyDescent="0.45">
      <c r="B758" s="5" t="s">
        <v>30</v>
      </c>
      <c r="C758" s="5">
        <v>1185732</v>
      </c>
      <c r="D758" s="6">
        <v>44085</v>
      </c>
      <c r="E758" s="5" t="s">
        <v>48</v>
      </c>
      <c r="F758" s="5" t="s">
        <v>49</v>
      </c>
      <c r="G758" s="5" t="s">
        <v>50</v>
      </c>
      <c r="H758" s="7" t="s">
        <v>17</v>
      </c>
      <c r="I758" s="8">
        <v>65</v>
      </c>
      <c r="J758" s="9">
        <v>1150</v>
      </c>
      <c r="K758" s="10">
        <v>747500</v>
      </c>
      <c r="L758" s="10">
        <v>336375</v>
      </c>
      <c r="M758" s="11">
        <v>0.45</v>
      </c>
      <c r="N758" s="5" t="s">
        <v>18</v>
      </c>
      <c r="O758" s="1" t="str">
        <f t="shared" si="22"/>
        <v>Sep</v>
      </c>
      <c r="P758" s="1">
        <f t="shared" si="23"/>
        <v>2020</v>
      </c>
    </row>
    <row r="759" spans="2:16" ht="14.25" customHeight="1" x14ac:dyDescent="0.4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c r="O759" s="1" t="str">
        <f t="shared" si="22"/>
        <v>Sep</v>
      </c>
      <c r="P759" s="1">
        <f t="shared" si="23"/>
        <v>2020</v>
      </c>
    </row>
    <row r="760" spans="2:16" ht="14.25" customHeight="1" x14ac:dyDescent="0.4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c r="O760" s="1" t="str">
        <f t="shared" si="22"/>
        <v>Sep</v>
      </c>
      <c r="P760" s="1">
        <f t="shared" si="23"/>
        <v>2020</v>
      </c>
    </row>
    <row r="761" spans="2:16" ht="14.25" customHeight="1" x14ac:dyDescent="0.4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c r="O761" s="1" t="str">
        <f t="shared" si="22"/>
        <v>Sep</v>
      </c>
      <c r="P761" s="1">
        <f t="shared" si="23"/>
        <v>2020</v>
      </c>
    </row>
    <row r="762" spans="2:16" ht="14.25" customHeight="1" x14ac:dyDescent="0.45">
      <c r="B762" s="5" t="s">
        <v>30</v>
      </c>
      <c r="C762" s="5">
        <v>1185732</v>
      </c>
      <c r="D762" s="6">
        <v>44089</v>
      </c>
      <c r="E762" s="5" t="s">
        <v>48</v>
      </c>
      <c r="F762" s="5" t="s">
        <v>49</v>
      </c>
      <c r="G762" s="5" t="s">
        <v>50</v>
      </c>
      <c r="H762" s="7" t="s">
        <v>22</v>
      </c>
      <c r="I762" s="8">
        <v>65</v>
      </c>
      <c r="J762" s="9">
        <v>800</v>
      </c>
      <c r="K762" s="10">
        <v>520000</v>
      </c>
      <c r="L762" s="10">
        <v>182000</v>
      </c>
      <c r="M762" s="11">
        <v>0.35</v>
      </c>
      <c r="N762" s="5" t="s">
        <v>18</v>
      </c>
      <c r="O762" s="1" t="str">
        <f t="shared" si="22"/>
        <v>Sep</v>
      </c>
      <c r="P762" s="1">
        <f t="shared" si="23"/>
        <v>2020</v>
      </c>
    </row>
    <row r="763" spans="2:16" ht="14.25" customHeight="1" x14ac:dyDescent="0.45">
      <c r="B763" s="5" t="s">
        <v>30</v>
      </c>
      <c r="C763" s="5">
        <v>1185732</v>
      </c>
      <c r="D763" s="6">
        <v>44090</v>
      </c>
      <c r="E763" s="5" t="s">
        <v>48</v>
      </c>
      <c r="F763" s="5" t="s">
        <v>49</v>
      </c>
      <c r="G763" s="5" t="s">
        <v>50</v>
      </c>
      <c r="H763" s="7" t="s">
        <v>23</v>
      </c>
      <c r="I763" s="8">
        <v>70</v>
      </c>
      <c r="J763" s="9">
        <v>975</v>
      </c>
      <c r="K763" s="10">
        <v>682500</v>
      </c>
      <c r="L763" s="10">
        <v>341250</v>
      </c>
      <c r="M763" s="11">
        <v>0.5</v>
      </c>
      <c r="N763" s="5" t="s">
        <v>18</v>
      </c>
      <c r="O763" s="1" t="str">
        <f t="shared" si="22"/>
        <v>Sep</v>
      </c>
      <c r="P763" s="1">
        <f t="shared" si="23"/>
        <v>2020</v>
      </c>
    </row>
    <row r="764" spans="2:16" ht="14.25" customHeight="1" x14ac:dyDescent="0.45">
      <c r="B764" s="5" t="s">
        <v>30</v>
      </c>
      <c r="C764" s="5">
        <v>1185732</v>
      </c>
      <c r="D764" s="6">
        <v>44091</v>
      </c>
      <c r="E764" s="5" t="s">
        <v>48</v>
      </c>
      <c r="F764" s="5" t="s">
        <v>49</v>
      </c>
      <c r="G764" s="5" t="s">
        <v>50</v>
      </c>
      <c r="H764" s="7" t="s">
        <v>17</v>
      </c>
      <c r="I764" s="8">
        <v>65</v>
      </c>
      <c r="J764" s="9">
        <v>1125</v>
      </c>
      <c r="K764" s="10">
        <v>731250</v>
      </c>
      <c r="L764" s="10">
        <v>329062.5</v>
      </c>
      <c r="M764" s="11">
        <v>0.45</v>
      </c>
      <c r="N764" s="5" t="s">
        <v>18</v>
      </c>
      <c r="O764" s="1" t="str">
        <f t="shared" si="22"/>
        <v>Sep</v>
      </c>
      <c r="P764" s="1">
        <f t="shared" si="23"/>
        <v>2020</v>
      </c>
    </row>
    <row r="765" spans="2:16" ht="14.25" customHeight="1" x14ac:dyDescent="0.4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c r="O765" s="1" t="str">
        <f t="shared" si="22"/>
        <v>Sep</v>
      </c>
      <c r="P765" s="1">
        <f t="shared" si="23"/>
        <v>2020</v>
      </c>
    </row>
    <row r="766" spans="2:16" ht="14.25" customHeight="1" x14ac:dyDescent="0.4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c r="O766" s="1" t="str">
        <f t="shared" si="22"/>
        <v>Sep</v>
      </c>
      <c r="P766" s="1">
        <f t="shared" si="23"/>
        <v>2020</v>
      </c>
    </row>
    <row r="767" spans="2:16" ht="14.25" customHeight="1" x14ac:dyDescent="0.45">
      <c r="B767" s="5" t="s">
        <v>14</v>
      </c>
      <c r="C767" s="5">
        <v>1185732</v>
      </c>
      <c r="D767" s="6">
        <v>44094</v>
      </c>
      <c r="E767" s="5" t="s">
        <v>48</v>
      </c>
      <c r="F767" s="5" t="s">
        <v>49</v>
      </c>
      <c r="G767" s="5" t="s">
        <v>50</v>
      </c>
      <c r="H767" s="7" t="s">
        <v>21</v>
      </c>
      <c r="I767" s="8">
        <v>45</v>
      </c>
      <c r="J767" s="9">
        <v>775</v>
      </c>
      <c r="K767" s="10">
        <v>348750</v>
      </c>
      <c r="L767" s="10">
        <v>104625</v>
      </c>
      <c r="M767" s="11">
        <v>0.3</v>
      </c>
      <c r="N767" s="5" t="s">
        <v>18</v>
      </c>
      <c r="O767" s="1" t="str">
        <f t="shared" si="22"/>
        <v>Sep</v>
      </c>
      <c r="P767" s="1">
        <f t="shared" si="23"/>
        <v>2020</v>
      </c>
    </row>
    <row r="768" spans="2:16" ht="14.25" customHeight="1" x14ac:dyDescent="0.4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c r="O768" s="1" t="str">
        <f t="shared" si="22"/>
        <v>Sep</v>
      </c>
      <c r="P768" s="1">
        <f t="shared" si="23"/>
        <v>2020</v>
      </c>
    </row>
    <row r="769" spans="2:16" ht="14.25" customHeight="1" x14ac:dyDescent="0.4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c r="O769" s="1" t="str">
        <f t="shared" si="22"/>
        <v>Sep</v>
      </c>
      <c r="P769" s="1">
        <f t="shared" si="23"/>
        <v>2020</v>
      </c>
    </row>
    <row r="770" spans="2:16" ht="14.25" customHeight="1" x14ac:dyDescent="0.4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c r="O770" s="1" t="str">
        <f t="shared" si="22"/>
        <v>Sep</v>
      </c>
      <c r="P770" s="1">
        <f t="shared" si="23"/>
        <v>2020</v>
      </c>
    </row>
    <row r="771" spans="2:16" ht="14.25" customHeight="1" x14ac:dyDescent="0.4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c r="O771" s="1" t="str">
        <f t="shared" si="22"/>
        <v>Sep</v>
      </c>
      <c r="P771" s="1">
        <f t="shared" si="23"/>
        <v>2020</v>
      </c>
    </row>
    <row r="772" spans="2:16" ht="14.25" customHeight="1" x14ac:dyDescent="0.45">
      <c r="B772" s="5" t="s">
        <v>26</v>
      </c>
      <c r="C772" s="5">
        <v>1185732</v>
      </c>
      <c r="D772" s="6">
        <v>44099</v>
      </c>
      <c r="E772" s="5" t="s">
        <v>48</v>
      </c>
      <c r="F772" s="5" t="s">
        <v>49</v>
      </c>
      <c r="G772" s="5" t="s">
        <v>50</v>
      </c>
      <c r="H772" s="7" t="s">
        <v>20</v>
      </c>
      <c r="I772" s="8">
        <v>45</v>
      </c>
      <c r="J772" s="9">
        <v>750</v>
      </c>
      <c r="K772" s="10">
        <v>337500</v>
      </c>
      <c r="L772" s="10">
        <v>84375</v>
      </c>
      <c r="M772" s="11">
        <v>0.25</v>
      </c>
      <c r="N772" s="5" t="s">
        <v>18</v>
      </c>
      <c r="O772" s="1" t="str">
        <f t="shared" si="22"/>
        <v>Sep</v>
      </c>
      <c r="P772" s="1">
        <f t="shared" si="23"/>
        <v>2020</v>
      </c>
    </row>
    <row r="773" spans="2:16" ht="14.25" customHeight="1" x14ac:dyDescent="0.45">
      <c r="B773" s="5" t="s">
        <v>26</v>
      </c>
      <c r="C773" s="5">
        <v>1185732</v>
      </c>
      <c r="D773" s="6">
        <v>44100</v>
      </c>
      <c r="E773" s="5" t="s">
        <v>48</v>
      </c>
      <c r="F773" s="5" t="s">
        <v>49</v>
      </c>
      <c r="G773" s="5" t="s">
        <v>50</v>
      </c>
      <c r="H773" s="7" t="s">
        <v>21</v>
      </c>
      <c r="I773" s="8">
        <v>45</v>
      </c>
      <c r="J773" s="9">
        <v>725</v>
      </c>
      <c r="K773" s="10">
        <v>326250</v>
      </c>
      <c r="L773" s="10">
        <v>97875</v>
      </c>
      <c r="M773" s="11">
        <v>0.3</v>
      </c>
      <c r="N773" s="5" t="s">
        <v>18</v>
      </c>
      <c r="O773" s="1" t="str">
        <f t="shared" si="22"/>
        <v>Sep</v>
      </c>
      <c r="P773" s="1">
        <f t="shared" si="23"/>
        <v>2020</v>
      </c>
    </row>
    <row r="774" spans="2:16" ht="14.25" customHeight="1" x14ac:dyDescent="0.4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c r="O774" s="1" t="str">
        <f t="shared" si="22"/>
        <v>Sep</v>
      </c>
      <c r="P774" s="1">
        <f t="shared" si="23"/>
        <v>2020</v>
      </c>
    </row>
    <row r="775" spans="2:16" ht="14.25" customHeight="1" x14ac:dyDescent="0.4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c r="O775" s="1" t="str">
        <f t="shared" ref="O775:O838" si="24">TEXT(D775, "mmm")</f>
        <v>Sep</v>
      </c>
      <c r="P775" s="1">
        <f t="shared" ref="P775:P838" si="25">YEAR(D775)</f>
        <v>2020</v>
      </c>
    </row>
    <row r="776" spans="2:16" ht="14.25" customHeight="1" x14ac:dyDescent="0.4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c r="O776" s="1" t="str">
        <f t="shared" si="24"/>
        <v>Sep</v>
      </c>
      <c r="P776" s="1">
        <f t="shared" si="25"/>
        <v>2020</v>
      </c>
    </row>
    <row r="777" spans="2:16" ht="14.25" customHeight="1" x14ac:dyDescent="0.4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c r="O777" s="1" t="str">
        <f t="shared" si="24"/>
        <v>Sep</v>
      </c>
      <c r="P777" s="1">
        <f t="shared" si="25"/>
        <v>2020</v>
      </c>
    </row>
    <row r="778" spans="2:16" ht="14.25" customHeight="1" x14ac:dyDescent="0.4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c r="O778" s="1" t="str">
        <f t="shared" si="24"/>
        <v>Oct</v>
      </c>
      <c r="P778" s="1">
        <f t="shared" si="25"/>
        <v>2020</v>
      </c>
    </row>
    <row r="779" spans="2:16" ht="14.25" customHeight="1" x14ac:dyDescent="0.4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c r="O779" s="1" t="str">
        <f t="shared" si="24"/>
        <v>Oct</v>
      </c>
      <c r="P779" s="1">
        <f t="shared" si="25"/>
        <v>2020</v>
      </c>
    </row>
    <row r="780" spans="2:16" ht="14.25" customHeight="1" x14ac:dyDescent="0.4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c r="O780" s="1" t="str">
        <f t="shared" si="24"/>
        <v>Oct</v>
      </c>
      <c r="P780" s="1">
        <f t="shared" si="25"/>
        <v>2020</v>
      </c>
    </row>
    <row r="781" spans="2:16" ht="14.25" customHeight="1" x14ac:dyDescent="0.45">
      <c r="B781" s="5" t="s">
        <v>26</v>
      </c>
      <c r="C781" s="5">
        <v>1185732</v>
      </c>
      <c r="D781" s="6">
        <v>44108</v>
      </c>
      <c r="E781" s="5" t="s">
        <v>48</v>
      </c>
      <c r="F781" s="5" t="s">
        <v>49</v>
      </c>
      <c r="G781" s="5" t="s">
        <v>50</v>
      </c>
      <c r="H781" s="7" t="s">
        <v>23</v>
      </c>
      <c r="I781" s="8">
        <v>65</v>
      </c>
      <c r="J781" s="9">
        <v>825</v>
      </c>
      <c r="K781" s="10">
        <v>536250</v>
      </c>
      <c r="L781" s="10">
        <v>268125</v>
      </c>
      <c r="M781" s="11">
        <v>0.5</v>
      </c>
      <c r="N781" s="5" t="s">
        <v>18</v>
      </c>
      <c r="O781" s="1" t="str">
        <f t="shared" si="24"/>
        <v>Oct</v>
      </c>
      <c r="P781" s="1">
        <f t="shared" si="25"/>
        <v>2020</v>
      </c>
    </row>
    <row r="782" spans="2:16" ht="14.25" customHeight="1" x14ac:dyDescent="0.4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c r="O782" s="1" t="str">
        <f t="shared" si="24"/>
        <v>Oct</v>
      </c>
      <c r="P782" s="1">
        <f t="shared" si="25"/>
        <v>2020</v>
      </c>
    </row>
    <row r="783" spans="2:16" ht="14.25" customHeight="1" x14ac:dyDescent="0.4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c r="O783" s="1" t="str">
        <f t="shared" si="24"/>
        <v>Oct</v>
      </c>
      <c r="P783" s="1">
        <f t="shared" si="25"/>
        <v>2020</v>
      </c>
    </row>
    <row r="784" spans="2:16" ht="14.25" customHeight="1" x14ac:dyDescent="0.4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c r="O784" s="1" t="str">
        <f t="shared" si="24"/>
        <v>Oct</v>
      </c>
      <c r="P784" s="1">
        <f t="shared" si="25"/>
        <v>2020</v>
      </c>
    </row>
    <row r="785" spans="2:16" ht="14.25" customHeight="1" x14ac:dyDescent="0.4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c r="O785" s="1" t="str">
        <f t="shared" si="24"/>
        <v>Oct</v>
      </c>
      <c r="P785" s="1">
        <f t="shared" si="25"/>
        <v>2020</v>
      </c>
    </row>
    <row r="786" spans="2:16" ht="14.25" customHeight="1" x14ac:dyDescent="0.45">
      <c r="B786" s="5" t="s">
        <v>26</v>
      </c>
      <c r="C786" s="5">
        <v>1185732</v>
      </c>
      <c r="D786" s="6">
        <v>44113</v>
      </c>
      <c r="E786" s="5" t="s">
        <v>48</v>
      </c>
      <c r="F786" s="5" t="s">
        <v>49</v>
      </c>
      <c r="G786" s="5" t="s">
        <v>50</v>
      </c>
      <c r="H786" s="7" t="s">
        <v>22</v>
      </c>
      <c r="I786" s="8">
        <v>65</v>
      </c>
      <c r="J786" s="9">
        <v>750</v>
      </c>
      <c r="K786" s="10">
        <v>487500</v>
      </c>
      <c r="L786" s="10">
        <v>170625</v>
      </c>
      <c r="M786" s="11">
        <v>0.35</v>
      </c>
      <c r="N786" s="5" t="s">
        <v>18</v>
      </c>
      <c r="O786" s="1" t="str">
        <f t="shared" si="24"/>
        <v>Oct</v>
      </c>
      <c r="P786" s="1">
        <f t="shared" si="25"/>
        <v>2020</v>
      </c>
    </row>
    <row r="787" spans="2:16" ht="14.25" customHeight="1" x14ac:dyDescent="0.45">
      <c r="B787" s="5" t="s">
        <v>26</v>
      </c>
      <c r="C787" s="5">
        <v>1185732</v>
      </c>
      <c r="D787" s="6">
        <v>44114</v>
      </c>
      <c r="E787" s="5" t="s">
        <v>48</v>
      </c>
      <c r="F787" s="5" t="s">
        <v>49</v>
      </c>
      <c r="G787" s="5" t="s">
        <v>50</v>
      </c>
      <c r="H787" s="7" t="s">
        <v>23</v>
      </c>
      <c r="I787" s="8">
        <v>70</v>
      </c>
      <c r="J787" s="9">
        <v>850</v>
      </c>
      <c r="K787" s="10">
        <v>595000</v>
      </c>
      <c r="L787" s="10">
        <v>297500</v>
      </c>
      <c r="M787" s="11">
        <v>0.5</v>
      </c>
      <c r="N787" s="5" t="s">
        <v>18</v>
      </c>
      <c r="O787" s="1" t="str">
        <f t="shared" si="24"/>
        <v>Oct</v>
      </c>
      <c r="P787" s="1">
        <f t="shared" si="25"/>
        <v>2020</v>
      </c>
    </row>
    <row r="788" spans="2:16" ht="14.25" customHeight="1" x14ac:dyDescent="0.45">
      <c r="B788" s="5" t="s">
        <v>26</v>
      </c>
      <c r="C788" s="5">
        <v>1185732</v>
      </c>
      <c r="D788" s="6">
        <v>43975</v>
      </c>
      <c r="E788" s="5" t="s">
        <v>48</v>
      </c>
      <c r="F788" s="5" t="s">
        <v>49</v>
      </c>
      <c r="G788" s="5" t="s">
        <v>50</v>
      </c>
      <c r="H788" s="7" t="s">
        <v>17</v>
      </c>
      <c r="I788" s="8">
        <v>65</v>
      </c>
      <c r="J788" s="9">
        <v>1075</v>
      </c>
      <c r="K788" s="10">
        <v>698750</v>
      </c>
      <c r="L788" s="10">
        <v>314437.5</v>
      </c>
      <c r="M788" s="11">
        <v>0.45</v>
      </c>
      <c r="N788" s="5" t="s">
        <v>18</v>
      </c>
      <c r="O788" s="1" t="str">
        <f t="shared" si="24"/>
        <v>May</v>
      </c>
      <c r="P788" s="1">
        <f t="shared" si="25"/>
        <v>2020</v>
      </c>
    </row>
    <row r="789" spans="2:16" ht="14.25" customHeight="1" x14ac:dyDescent="0.4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c r="O789" s="1" t="str">
        <f t="shared" si="24"/>
        <v>May</v>
      </c>
      <c r="P789" s="1">
        <f t="shared" si="25"/>
        <v>2020</v>
      </c>
    </row>
    <row r="790" spans="2:16" ht="14.25" customHeight="1" x14ac:dyDescent="0.4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c r="O790" s="1" t="str">
        <f t="shared" si="24"/>
        <v>May</v>
      </c>
      <c r="P790" s="1">
        <f t="shared" si="25"/>
        <v>2020</v>
      </c>
    </row>
    <row r="791" spans="2:16" ht="14.25" customHeight="1" x14ac:dyDescent="0.4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c r="O791" s="1" t="str">
        <f t="shared" si="24"/>
        <v>May</v>
      </c>
      <c r="P791" s="1">
        <f t="shared" si="25"/>
        <v>2020</v>
      </c>
    </row>
    <row r="792" spans="2:16" ht="14.25" customHeight="1" x14ac:dyDescent="0.45">
      <c r="B792" s="5" t="s">
        <v>14</v>
      </c>
      <c r="C792" s="5">
        <v>1185732</v>
      </c>
      <c r="D792" s="6">
        <v>43975</v>
      </c>
      <c r="E792" s="5" t="s">
        <v>48</v>
      </c>
      <c r="F792" s="5" t="s">
        <v>49</v>
      </c>
      <c r="G792" s="5" t="s">
        <v>50</v>
      </c>
      <c r="H792" s="7" t="s">
        <v>22</v>
      </c>
      <c r="I792" s="8">
        <v>65</v>
      </c>
      <c r="J792" s="9">
        <v>775</v>
      </c>
      <c r="K792" s="10">
        <v>503750</v>
      </c>
      <c r="L792" s="10">
        <v>176312.5</v>
      </c>
      <c r="M792" s="11">
        <v>0.35</v>
      </c>
      <c r="N792" s="5" t="s">
        <v>18</v>
      </c>
      <c r="O792" s="1" t="str">
        <f t="shared" si="24"/>
        <v>May</v>
      </c>
      <c r="P792" s="1">
        <f t="shared" si="25"/>
        <v>2020</v>
      </c>
    </row>
    <row r="793" spans="2:16" ht="14.25" customHeight="1" x14ac:dyDescent="0.45">
      <c r="B793" s="5" t="s">
        <v>14</v>
      </c>
      <c r="C793" s="5">
        <v>1185732</v>
      </c>
      <c r="D793" s="6">
        <v>43975</v>
      </c>
      <c r="E793" s="5" t="s">
        <v>48</v>
      </c>
      <c r="F793" s="5" t="s">
        <v>49</v>
      </c>
      <c r="G793" s="5" t="s">
        <v>50</v>
      </c>
      <c r="H793" s="7" t="s">
        <v>23</v>
      </c>
      <c r="I793" s="8">
        <v>70</v>
      </c>
      <c r="J793" s="9">
        <v>875</v>
      </c>
      <c r="K793" s="10">
        <v>612500</v>
      </c>
      <c r="L793" s="10">
        <v>306250</v>
      </c>
      <c r="M793" s="11">
        <v>0.5</v>
      </c>
      <c r="N793" s="5" t="s">
        <v>18</v>
      </c>
      <c r="O793" s="1" t="str">
        <f t="shared" si="24"/>
        <v>May</v>
      </c>
      <c r="P793" s="1">
        <f t="shared" si="25"/>
        <v>2020</v>
      </c>
    </row>
    <row r="794" spans="2:16" ht="14.25" customHeight="1" x14ac:dyDescent="0.4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c r="O794" s="1" t="str">
        <f t="shared" si="24"/>
        <v>Oct</v>
      </c>
      <c r="P794" s="1">
        <f t="shared" si="25"/>
        <v>2020</v>
      </c>
    </row>
    <row r="795" spans="2:16" ht="14.25" customHeight="1" x14ac:dyDescent="0.45">
      <c r="B795" s="5" t="s">
        <v>14</v>
      </c>
      <c r="C795" s="5">
        <v>1185732</v>
      </c>
      <c r="D795" s="6">
        <v>44122</v>
      </c>
      <c r="E795" s="5" t="s">
        <v>48</v>
      </c>
      <c r="F795" s="5" t="s">
        <v>49</v>
      </c>
      <c r="G795" s="5" t="s">
        <v>50</v>
      </c>
      <c r="H795" s="7" t="s">
        <v>19</v>
      </c>
      <c r="I795" s="8">
        <v>35</v>
      </c>
      <c r="J795" s="9">
        <v>250</v>
      </c>
      <c r="K795" s="10">
        <v>87500</v>
      </c>
      <c r="L795" s="10">
        <v>26250</v>
      </c>
      <c r="M795" s="11">
        <v>0.3</v>
      </c>
      <c r="N795" s="5" t="s">
        <v>18</v>
      </c>
      <c r="O795" s="1" t="str">
        <f t="shared" si="24"/>
        <v>Oct</v>
      </c>
      <c r="P795" s="1">
        <f t="shared" si="25"/>
        <v>2020</v>
      </c>
    </row>
    <row r="796" spans="2:16" ht="14.25" customHeight="1" x14ac:dyDescent="0.45">
      <c r="B796" s="5" t="s">
        <v>14</v>
      </c>
      <c r="C796" s="5">
        <v>1185732</v>
      </c>
      <c r="D796" s="6">
        <v>44123</v>
      </c>
      <c r="E796" s="5" t="s">
        <v>48</v>
      </c>
      <c r="F796" s="5" t="s">
        <v>49</v>
      </c>
      <c r="G796" s="5" t="s">
        <v>50</v>
      </c>
      <c r="H796" s="7" t="s">
        <v>20</v>
      </c>
      <c r="I796" s="8">
        <v>25</v>
      </c>
      <c r="J796" s="9">
        <v>250</v>
      </c>
      <c r="K796" s="10">
        <v>62500</v>
      </c>
      <c r="L796" s="10">
        <v>18750</v>
      </c>
      <c r="M796" s="11">
        <v>0.3</v>
      </c>
      <c r="N796" s="5" t="s">
        <v>18</v>
      </c>
      <c r="O796" s="1" t="str">
        <f t="shared" si="24"/>
        <v>Oct</v>
      </c>
      <c r="P796" s="1">
        <f t="shared" si="25"/>
        <v>2020</v>
      </c>
    </row>
    <row r="797" spans="2:16" ht="14.25" customHeight="1" x14ac:dyDescent="0.4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c r="O797" s="1" t="str">
        <f t="shared" si="24"/>
        <v>Oct</v>
      </c>
      <c r="P797" s="1">
        <f t="shared" si="25"/>
        <v>2020</v>
      </c>
    </row>
    <row r="798" spans="2:16" ht="14.25" customHeight="1" x14ac:dyDescent="0.4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c r="O798" s="1" t="str">
        <f t="shared" si="24"/>
        <v>Oct</v>
      </c>
      <c r="P798" s="1">
        <f t="shared" si="25"/>
        <v>2020</v>
      </c>
    </row>
    <row r="799" spans="2:16" ht="14.25" customHeight="1" x14ac:dyDescent="0.45">
      <c r="B799" s="5" t="s">
        <v>14</v>
      </c>
      <c r="C799" s="5">
        <v>1185732</v>
      </c>
      <c r="D799" s="6">
        <v>44126</v>
      </c>
      <c r="E799" s="5" t="s">
        <v>36</v>
      </c>
      <c r="F799" s="5" t="s">
        <v>51</v>
      </c>
      <c r="G799" s="5" t="s">
        <v>52</v>
      </c>
      <c r="H799" s="7" t="s">
        <v>23</v>
      </c>
      <c r="I799" s="8">
        <v>35</v>
      </c>
      <c r="J799" s="9">
        <v>250</v>
      </c>
      <c r="K799" s="10">
        <v>87500</v>
      </c>
      <c r="L799" s="10">
        <v>39375</v>
      </c>
      <c r="M799" s="11">
        <v>0.45</v>
      </c>
      <c r="N799" s="5" t="s">
        <v>18</v>
      </c>
      <c r="O799" s="1" t="str">
        <f t="shared" si="24"/>
        <v>Oct</v>
      </c>
      <c r="P799" s="1">
        <f t="shared" si="25"/>
        <v>2020</v>
      </c>
    </row>
    <row r="800" spans="2:16" ht="14.25" customHeight="1" x14ac:dyDescent="0.4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c r="O800" s="1" t="str">
        <f t="shared" si="24"/>
        <v>Oct</v>
      </c>
      <c r="P800" s="1">
        <f t="shared" si="25"/>
        <v>2020</v>
      </c>
    </row>
    <row r="801" spans="2:16" ht="14.25" customHeight="1" x14ac:dyDescent="0.45">
      <c r="B801" s="5" t="s">
        <v>14</v>
      </c>
      <c r="C801" s="5">
        <v>1185732</v>
      </c>
      <c r="D801" s="6">
        <v>44128</v>
      </c>
      <c r="E801" s="5" t="s">
        <v>36</v>
      </c>
      <c r="F801" s="5" t="s">
        <v>51</v>
      </c>
      <c r="G801" s="5" t="s">
        <v>52</v>
      </c>
      <c r="H801" s="7" t="s">
        <v>19</v>
      </c>
      <c r="I801" s="8">
        <v>35</v>
      </c>
      <c r="J801" s="9">
        <v>150</v>
      </c>
      <c r="K801" s="10">
        <v>52500</v>
      </c>
      <c r="L801" s="10">
        <v>15750</v>
      </c>
      <c r="M801" s="11">
        <v>0.3</v>
      </c>
      <c r="N801" s="5" t="s">
        <v>18</v>
      </c>
      <c r="O801" s="1" t="str">
        <f t="shared" si="24"/>
        <v>Oct</v>
      </c>
      <c r="P801" s="1">
        <f t="shared" si="25"/>
        <v>2020</v>
      </c>
    </row>
    <row r="802" spans="2:16" ht="14.25" customHeight="1" x14ac:dyDescent="0.45">
      <c r="B802" s="5" t="s">
        <v>14</v>
      </c>
      <c r="C802" s="5">
        <v>1185732</v>
      </c>
      <c r="D802" s="6">
        <v>44129</v>
      </c>
      <c r="E802" s="5" t="s">
        <v>36</v>
      </c>
      <c r="F802" s="5" t="s">
        <v>51</v>
      </c>
      <c r="G802" s="5" t="s">
        <v>52</v>
      </c>
      <c r="H802" s="7" t="s">
        <v>20</v>
      </c>
      <c r="I802" s="8">
        <v>25</v>
      </c>
      <c r="J802" s="9">
        <v>200</v>
      </c>
      <c r="K802" s="10">
        <v>50000</v>
      </c>
      <c r="L802" s="10">
        <v>15000</v>
      </c>
      <c r="M802" s="11">
        <v>0.3</v>
      </c>
      <c r="N802" s="5" t="s">
        <v>18</v>
      </c>
      <c r="O802" s="1" t="str">
        <f t="shared" si="24"/>
        <v>Oct</v>
      </c>
      <c r="P802" s="1">
        <f t="shared" si="25"/>
        <v>2020</v>
      </c>
    </row>
    <row r="803" spans="2:16" ht="14.25" customHeight="1" x14ac:dyDescent="0.4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c r="O803" s="1" t="str">
        <f t="shared" si="24"/>
        <v>Oct</v>
      </c>
      <c r="P803" s="1">
        <f t="shared" si="25"/>
        <v>2020</v>
      </c>
    </row>
    <row r="804" spans="2:16" ht="14.25" customHeight="1" x14ac:dyDescent="0.4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c r="O804" s="1" t="str">
        <f t="shared" si="24"/>
        <v>Oct</v>
      </c>
      <c r="P804" s="1">
        <f t="shared" si="25"/>
        <v>2020</v>
      </c>
    </row>
    <row r="805" spans="2:16" ht="14.25" customHeight="1" x14ac:dyDescent="0.45">
      <c r="B805" s="5" t="s">
        <v>14</v>
      </c>
      <c r="C805" s="5">
        <v>1185732</v>
      </c>
      <c r="D805" s="6">
        <v>44132</v>
      </c>
      <c r="E805" s="5" t="s">
        <v>36</v>
      </c>
      <c r="F805" s="5" t="s">
        <v>51</v>
      </c>
      <c r="G805" s="5" t="s">
        <v>52</v>
      </c>
      <c r="H805" s="7" t="s">
        <v>23</v>
      </c>
      <c r="I805" s="8">
        <v>35</v>
      </c>
      <c r="J805" s="9">
        <v>225</v>
      </c>
      <c r="K805" s="10">
        <v>78750</v>
      </c>
      <c r="L805" s="10">
        <v>35437.5</v>
      </c>
      <c r="M805" s="11">
        <v>0.45</v>
      </c>
      <c r="N805" s="5" t="s">
        <v>18</v>
      </c>
      <c r="O805" s="1" t="str">
        <f t="shared" si="24"/>
        <v>Oct</v>
      </c>
      <c r="P805" s="1">
        <f t="shared" si="25"/>
        <v>2020</v>
      </c>
    </row>
    <row r="806" spans="2:16" ht="14.25" customHeight="1" x14ac:dyDescent="0.4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c r="O806" s="1" t="str">
        <f t="shared" si="24"/>
        <v>Oct</v>
      </c>
      <c r="P806" s="1">
        <f t="shared" si="25"/>
        <v>2020</v>
      </c>
    </row>
    <row r="807" spans="2:16" ht="14.25" customHeight="1" x14ac:dyDescent="0.45">
      <c r="B807" s="5" t="s">
        <v>14</v>
      </c>
      <c r="C807" s="5">
        <v>1185732</v>
      </c>
      <c r="D807" s="6">
        <v>44134</v>
      </c>
      <c r="E807" s="5" t="s">
        <v>36</v>
      </c>
      <c r="F807" s="5" t="s">
        <v>51</v>
      </c>
      <c r="G807" s="5" t="s">
        <v>52</v>
      </c>
      <c r="H807" s="7" t="s">
        <v>19</v>
      </c>
      <c r="I807" s="8">
        <v>40</v>
      </c>
      <c r="J807" s="9">
        <v>125</v>
      </c>
      <c r="K807" s="10">
        <v>50000</v>
      </c>
      <c r="L807" s="10">
        <v>15000</v>
      </c>
      <c r="M807" s="11">
        <v>0.3</v>
      </c>
      <c r="N807" s="5" t="s">
        <v>18</v>
      </c>
      <c r="O807" s="1" t="str">
        <f t="shared" si="24"/>
        <v>Oct</v>
      </c>
      <c r="P807" s="1">
        <f t="shared" si="25"/>
        <v>2020</v>
      </c>
    </row>
    <row r="808" spans="2:16" ht="14.25" customHeight="1" x14ac:dyDescent="0.4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c r="O808" s="1" t="str">
        <f t="shared" si="24"/>
        <v>Oct</v>
      </c>
      <c r="P808" s="1">
        <f t="shared" si="25"/>
        <v>2020</v>
      </c>
    </row>
    <row r="809" spans="2:16" ht="14.25" customHeight="1" x14ac:dyDescent="0.4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c r="O809" s="1" t="str">
        <f t="shared" si="24"/>
        <v>Nov</v>
      </c>
      <c r="P809" s="1">
        <f t="shared" si="25"/>
        <v>2020</v>
      </c>
    </row>
    <row r="810" spans="2:16" ht="14.25" customHeight="1" x14ac:dyDescent="0.45">
      <c r="B810" s="5" t="s">
        <v>14</v>
      </c>
      <c r="C810" s="5">
        <v>1185732</v>
      </c>
      <c r="D810" s="6">
        <v>44137</v>
      </c>
      <c r="E810" s="5" t="s">
        <v>36</v>
      </c>
      <c r="F810" s="5" t="s">
        <v>51</v>
      </c>
      <c r="G810" s="5" t="s">
        <v>52</v>
      </c>
      <c r="H810" s="7" t="s">
        <v>22</v>
      </c>
      <c r="I810" s="8">
        <v>50</v>
      </c>
      <c r="J810" s="9">
        <v>75</v>
      </c>
      <c r="K810" s="10">
        <v>37500</v>
      </c>
      <c r="L810" s="10">
        <v>11250</v>
      </c>
      <c r="M810" s="11">
        <v>0.3</v>
      </c>
      <c r="N810" s="5" t="s">
        <v>18</v>
      </c>
      <c r="O810" s="1" t="str">
        <f t="shared" si="24"/>
        <v>Nov</v>
      </c>
      <c r="P810" s="1">
        <f t="shared" si="25"/>
        <v>2020</v>
      </c>
    </row>
    <row r="811" spans="2:16" ht="14.25" customHeight="1" x14ac:dyDescent="0.45">
      <c r="B811" s="5" t="s">
        <v>14</v>
      </c>
      <c r="C811" s="5">
        <v>1185732</v>
      </c>
      <c r="D811" s="6">
        <v>44138</v>
      </c>
      <c r="E811" s="5" t="s">
        <v>36</v>
      </c>
      <c r="F811" s="5" t="s">
        <v>51</v>
      </c>
      <c r="G811" s="5" t="s">
        <v>52</v>
      </c>
      <c r="H811" s="7" t="s">
        <v>23</v>
      </c>
      <c r="I811" s="8">
        <v>40</v>
      </c>
      <c r="J811" s="9">
        <v>175</v>
      </c>
      <c r="K811" s="10">
        <v>70000</v>
      </c>
      <c r="L811" s="10">
        <v>31500</v>
      </c>
      <c r="M811" s="11">
        <v>0.45</v>
      </c>
      <c r="N811" s="5" t="s">
        <v>18</v>
      </c>
      <c r="O811" s="1" t="str">
        <f t="shared" si="24"/>
        <v>Nov</v>
      </c>
      <c r="P811" s="1">
        <f t="shared" si="25"/>
        <v>2020</v>
      </c>
    </row>
    <row r="812" spans="2:16" ht="14.25" customHeight="1" x14ac:dyDescent="0.4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c r="O812" s="1" t="str">
        <f t="shared" si="24"/>
        <v>Nov</v>
      </c>
      <c r="P812" s="1">
        <f t="shared" si="25"/>
        <v>2020</v>
      </c>
    </row>
    <row r="813" spans="2:16" ht="14.25" customHeight="1" x14ac:dyDescent="0.45">
      <c r="B813" s="5" t="s">
        <v>14</v>
      </c>
      <c r="C813" s="5">
        <v>1185732</v>
      </c>
      <c r="D813" s="6">
        <v>44140</v>
      </c>
      <c r="E813" s="5" t="s">
        <v>36</v>
      </c>
      <c r="F813" s="5" t="s">
        <v>51</v>
      </c>
      <c r="G813" s="5" t="s">
        <v>52</v>
      </c>
      <c r="H813" s="7" t="s">
        <v>19</v>
      </c>
      <c r="I813" s="8">
        <v>40</v>
      </c>
      <c r="J813" s="9">
        <v>100</v>
      </c>
      <c r="K813" s="10">
        <v>40000</v>
      </c>
      <c r="L813" s="10">
        <v>12000</v>
      </c>
      <c r="M813" s="11">
        <v>0.3</v>
      </c>
      <c r="N813" s="5" t="s">
        <v>18</v>
      </c>
      <c r="O813" s="1" t="str">
        <f t="shared" si="24"/>
        <v>Nov</v>
      </c>
      <c r="P813" s="1">
        <f t="shared" si="25"/>
        <v>2020</v>
      </c>
    </row>
    <row r="814" spans="2:16" ht="14.25" customHeight="1" x14ac:dyDescent="0.4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c r="O814" s="1" t="str">
        <f t="shared" si="24"/>
        <v>Nov</v>
      </c>
      <c r="P814" s="1">
        <f t="shared" si="25"/>
        <v>2020</v>
      </c>
    </row>
    <row r="815" spans="2:16" ht="14.25" customHeight="1" x14ac:dyDescent="0.4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c r="O815" s="1" t="str">
        <f t="shared" si="24"/>
        <v>Nov</v>
      </c>
      <c r="P815" s="1">
        <f t="shared" si="25"/>
        <v>2020</v>
      </c>
    </row>
    <row r="816" spans="2:16" ht="14.25" customHeight="1" x14ac:dyDescent="0.45">
      <c r="B816" s="5" t="s">
        <v>14</v>
      </c>
      <c r="C816" s="5">
        <v>1185732</v>
      </c>
      <c r="D816" s="6">
        <v>44143</v>
      </c>
      <c r="E816" s="5" t="s">
        <v>36</v>
      </c>
      <c r="F816" s="5" t="s">
        <v>51</v>
      </c>
      <c r="G816" s="5" t="s">
        <v>52</v>
      </c>
      <c r="H816" s="7" t="s">
        <v>22</v>
      </c>
      <c r="I816" s="8">
        <v>50</v>
      </c>
      <c r="J816" s="9">
        <v>50</v>
      </c>
      <c r="K816" s="10">
        <v>25000</v>
      </c>
      <c r="L816" s="10">
        <v>7500</v>
      </c>
      <c r="M816" s="11">
        <v>0.3</v>
      </c>
      <c r="N816" s="5" t="s">
        <v>18</v>
      </c>
      <c r="O816" s="1" t="str">
        <f t="shared" si="24"/>
        <v>Nov</v>
      </c>
      <c r="P816" s="1">
        <f t="shared" si="25"/>
        <v>2020</v>
      </c>
    </row>
    <row r="817" spans="2:16" ht="14.25" customHeight="1" x14ac:dyDescent="0.45">
      <c r="B817" s="5" t="s">
        <v>14</v>
      </c>
      <c r="C817" s="5">
        <v>1185732</v>
      </c>
      <c r="D817" s="6">
        <v>44144</v>
      </c>
      <c r="E817" s="5" t="s">
        <v>36</v>
      </c>
      <c r="F817" s="5" t="s">
        <v>51</v>
      </c>
      <c r="G817" s="5" t="s">
        <v>52</v>
      </c>
      <c r="H817" s="7" t="s">
        <v>23</v>
      </c>
      <c r="I817" s="8">
        <v>40</v>
      </c>
      <c r="J817" s="9">
        <v>175</v>
      </c>
      <c r="K817" s="10">
        <v>70000</v>
      </c>
      <c r="L817" s="10">
        <v>31500</v>
      </c>
      <c r="M817" s="11">
        <v>0.45</v>
      </c>
      <c r="N817" s="5" t="s">
        <v>18</v>
      </c>
      <c r="O817" s="1" t="str">
        <f t="shared" si="24"/>
        <v>Nov</v>
      </c>
      <c r="P817" s="1">
        <f t="shared" si="25"/>
        <v>2020</v>
      </c>
    </row>
    <row r="818" spans="2:16" ht="14.25" customHeight="1" x14ac:dyDescent="0.4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c r="O818" s="1" t="str">
        <f t="shared" si="24"/>
        <v>Nov</v>
      </c>
      <c r="P818" s="1">
        <f t="shared" si="25"/>
        <v>2020</v>
      </c>
    </row>
    <row r="819" spans="2:16" ht="14.25" customHeight="1" x14ac:dyDescent="0.4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c r="O819" s="1" t="str">
        <f t="shared" si="24"/>
        <v>Nov</v>
      </c>
      <c r="P819" s="1">
        <f t="shared" si="25"/>
        <v>2020</v>
      </c>
    </row>
    <row r="820" spans="2:16" ht="14.25" customHeight="1" x14ac:dyDescent="0.45">
      <c r="B820" s="5" t="s">
        <v>14</v>
      </c>
      <c r="C820" s="5">
        <v>1185732</v>
      </c>
      <c r="D820" s="6">
        <v>44147</v>
      </c>
      <c r="E820" s="5" t="s">
        <v>36</v>
      </c>
      <c r="F820" s="5" t="s">
        <v>51</v>
      </c>
      <c r="G820" s="5" t="s">
        <v>52</v>
      </c>
      <c r="H820" s="7" t="s">
        <v>20</v>
      </c>
      <c r="I820" s="8">
        <v>40</v>
      </c>
      <c r="J820" s="9">
        <v>125</v>
      </c>
      <c r="K820" s="10">
        <v>50000</v>
      </c>
      <c r="L820" s="10">
        <v>15000</v>
      </c>
      <c r="M820" s="11">
        <v>0.3</v>
      </c>
      <c r="N820" s="5" t="s">
        <v>18</v>
      </c>
      <c r="O820" s="1" t="str">
        <f t="shared" si="24"/>
        <v>Nov</v>
      </c>
      <c r="P820" s="1">
        <f t="shared" si="25"/>
        <v>2020</v>
      </c>
    </row>
    <row r="821" spans="2:16" ht="14.25" customHeight="1" x14ac:dyDescent="0.4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c r="O821" s="1" t="str">
        <f t="shared" si="24"/>
        <v>Nov</v>
      </c>
      <c r="P821" s="1">
        <f t="shared" si="25"/>
        <v>2020</v>
      </c>
    </row>
    <row r="822" spans="2:16" ht="14.25" customHeight="1" x14ac:dyDescent="0.4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c r="O822" s="1" t="str">
        <f t="shared" si="24"/>
        <v>Nov</v>
      </c>
      <c r="P822" s="1">
        <f t="shared" si="25"/>
        <v>2020</v>
      </c>
    </row>
    <row r="823" spans="2:16" ht="14.25" customHeight="1" x14ac:dyDescent="0.45">
      <c r="B823" s="5" t="s">
        <v>14</v>
      </c>
      <c r="C823" s="5">
        <v>1185732</v>
      </c>
      <c r="D823" s="6">
        <v>44150</v>
      </c>
      <c r="E823" s="5" t="s">
        <v>36</v>
      </c>
      <c r="F823" s="5" t="s">
        <v>51</v>
      </c>
      <c r="G823" s="5" t="s">
        <v>52</v>
      </c>
      <c r="H823" s="7" t="s">
        <v>23</v>
      </c>
      <c r="I823" s="8">
        <v>60</v>
      </c>
      <c r="J823" s="9">
        <v>175</v>
      </c>
      <c r="K823" s="10">
        <v>105000</v>
      </c>
      <c r="L823" s="10">
        <v>47250</v>
      </c>
      <c r="M823" s="11">
        <v>0.45</v>
      </c>
      <c r="N823" s="5" t="s">
        <v>18</v>
      </c>
      <c r="O823" s="1" t="str">
        <f t="shared" si="24"/>
        <v>Nov</v>
      </c>
      <c r="P823" s="1">
        <f t="shared" si="25"/>
        <v>2020</v>
      </c>
    </row>
    <row r="824" spans="2:16" ht="14.25" customHeight="1" x14ac:dyDescent="0.4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c r="O824" s="1" t="str">
        <f t="shared" si="24"/>
        <v>Nov</v>
      </c>
      <c r="P824" s="1">
        <f t="shared" si="25"/>
        <v>2020</v>
      </c>
    </row>
    <row r="825" spans="2:16" ht="14.25" customHeight="1" x14ac:dyDescent="0.4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c r="O825" s="1" t="str">
        <f t="shared" si="24"/>
        <v>Nov</v>
      </c>
      <c r="P825" s="1">
        <f t="shared" si="25"/>
        <v>2020</v>
      </c>
    </row>
    <row r="826" spans="2:16" ht="14.25" customHeight="1" x14ac:dyDescent="0.45">
      <c r="B826" s="5" t="s">
        <v>14</v>
      </c>
      <c r="C826" s="5">
        <v>1185732</v>
      </c>
      <c r="D826" s="6">
        <v>44153</v>
      </c>
      <c r="E826" s="5" t="s">
        <v>36</v>
      </c>
      <c r="F826" s="5" t="s">
        <v>51</v>
      </c>
      <c r="G826" s="5" t="s">
        <v>52</v>
      </c>
      <c r="H826" s="7" t="s">
        <v>20</v>
      </c>
      <c r="I826" s="8">
        <v>35</v>
      </c>
      <c r="J826" s="9">
        <v>175</v>
      </c>
      <c r="K826" s="10">
        <v>61250</v>
      </c>
      <c r="L826" s="10">
        <v>18375</v>
      </c>
      <c r="M826" s="11">
        <v>0.3</v>
      </c>
      <c r="N826" s="5" t="s">
        <v>24</v>
      </c>
      <c r="O826" s="1" t="str">
        <f t="shared" si="24"/>
        <v>Nov</v>
      </c>
      <c r="P826" s="1">
        <f t="shared" si="25"/>
        <v>2020</v>
      </c>
    </row>
    <row r="827" spans="2:16" ht="14.25" customHeight="1" x14ac:dyDescent="0.4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c r="O827" s="1" t="str">
        <f t="shared" si="24"/>
        <v>Nov</v>
      </c>
      <c r="P827" s="1">
        <f t="shared" si="25"/>
        <v>2020</v>
      </c>
    </row>
    <row r="828" spans="2:16" ht="14.25" customHeight="1" x14ac:dyDescent="0.45">
      <c r="B828" s="5" t="s">
        <v>14</v>
      </c>
      <c r="C828" s="5">
        <v>1185732</v>
      </c>
      <c r="D828" s="6">
        <v>44155</v>
      </c>
      <c r="E828" s="5" t="s">
        <v>36</v>
      </c>
      <c r="F828" s="5" t="s">
        <v>51</v>
      </c>
      <c r="G828" s="5" t="s">
        <v>52</v>
      </c>
      <c r="H828" s="7" t="s">
        <v>22</v>
      </c>
      <c r="I828" s="8">
        <v>50</v>
      </c>
      <c r="J828" s="9">
        <v>150</v>
      </c>
      <c r="K828" s="10">
        <v>75000</v>
      </c>
      <c r="L828" s="10">
        <v>22500</v>
      </c>
      <c r="M828" s="11">
        <v>0.3</v>
      </c>
      <c r="N828" s="5" t="s">
        <v>24</v>
      </c>
      <c r="O828" s="1" t="str">
        <f t="shared" si="24"/>
        <v>Nov</v>
      </c>
      <c r="P828" s="1">
        <f t="shared" si="25"/>
        <v>2020</v>
      </c>
    </row>
    <row r="829" spans="2:16" ht="14.25" customHeight="1" x14ac:dyDescent="0.4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c r="O829" s="1" t="str">
        <f t="shared" si="24"/>
        <v>Nov</v>
      </c>
      <c r="P829" s="1">
        <f t="shared" si="25"/>
        <v>2020</v>
      </c>
    </row>
    <row r="830" spans="2:16" ht="14.25" customHeight="1" x14ac:dyDescent="0.4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c r="O830" s="1" t="str">
        <f t="shared" si="24"/>
        <v>Nov</v>
      </c>
      <c r="P830" s="1">
        <f t="shared" si="25"/>
        <v>2020</v>
      </c>
    </row>
    <row r="831" spans="2:16" ht="14.25" customHeight="1" x14ac:dyDescent="0.4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c r="O831" s="1" t="str">
        <f t="shared" si="24"/>
        <v>Nov</v>
      </c>
      <c r="P831" s="1">
        <f t="shared" si="25"/>
        <v>2020</v>
      </c>
    </row>
    <row r="832" spans="2:16" ht="14.25" customHeight="1" x14ac:dyDescent="0.45">
      <c r="B832" s="5" t="s">
        <v>14</v>
      </c>
      <c r="C832" s="5">
        <v>1185732</v>
      </c>
      <c r="D832" s="6">
        <v>44159</v>
      </c>
      <c r="E832" s="5" t="s">
        <v>36</v>
      </c>
      <c r="F832" s="5" t="s">
        <v>51</v>
      </c>
      <c r="G832" s="5" t="s">
        <v>52</v>
      </c>
      <c r="H832" s="7" t="s">
        <v>20</v>
      </c>
      <c r="I832" s="8">
        <v>40</v>
      </c>
      <c r="J832" s="9">
        <v>225</v>
      </c>
      <c r="K832" s="10">
        <v>90000</v>
      </c>
      <c r="L832" s="10">
        <v>27000</v>
      </c>
      <c r="M832" s="11">
        <v>0.3</v>
      </c>
      <c r="N832" s="5" t="s">
        <v>24</v>
      </c>
      <c r="O832" s="1" t="str">
        <f t="shared" si="24"/>
        <v>Nov</v>
      </c>
      <c r="P832" s="1">
        <f t="shared" si="25"/>
        <v>2020</v>
      </c>
    </row>
    <row r="833" spans="2:16" ht="14.25" customHeight="1" x14ac:dyDescent="0.4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c r="O833" s="1" t="str">
        <f t="shared" si="24"/>
        <v>Nov</v>
      </c>
      <c r="P833" s="1">
        <f t="shared" si="25"/>
        <v>2020</v>
      </c>
    </row>
    <row r="834" spans="2:16" ht="14.25" customHeight="1" x14ac:dyDescent="0.45">
      <c r="B834" s="5" t="s">
        <v>14</v>
      </c>
      <c r="C834" s="5">
        <v>1185732</v>
      </c>
      <c r="D834" s="6">
        <v>44161</v>
      </c>
      <c r="E834" s="5" t="s">
        <v>36</v>
      </c>
      <c r="F834" s="5" t="s">
        <v>51</v>
      </c>
      <c r="G834" s="5" t="s">
        <v>52</v>
      </c>
      <c r="H834" s="7" t="s">
        <v>22</v>
      </c>
      <c r="I834" s="8">
        <v>50</v>
      </c>
      <c r="J834" s="9">
        <v>200</v>
      </c>
      <c r="K834" s="10">
        <v>100000</v>
      </c>
      <c r="L834" s="10">
        <v>30000</v>
      </c>
      <c r="M834" s="11">
        <v>0.3</v>
      </c>
      <c r="N834" s="5" t="s">
        <v>24</v>
      </c>
      <c r="O834" s="1" t="str">
        <f t="shared" si="24"/>
        <v>Nov</v>
      </c>
      <c r="P834" s="1">
        <f t="shared" si="25"/>
        <v>2020</v>
      </c>
    </row>
    <row r="835" spans="2:16" ht="14.25" customHeight="1" x14ac:dyDescent="0.4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c r="O835" s="1" t="str">
        <f t="shared" si="24"/>
        <v>Nov</v>
      </c>
      <c r="P835" s="1">
        <f t="shared" si="25"/>
        <v>2020</v>
      </c>
    </row>
    <row r="836" spans="2:16" ht="14.25" customHeight="1" x14ac:dyDescent="0.4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c r="O836" s="1" t="str">
        <f t="shared" si="24"/>
        <v>Nov</v>
      </c>
      <c r="P836" s="1">
        <f t="shared" si="25"/>
        <v>2020</v>
      </c>
    </row>
    <row r="837" spans="2:16" ht="14.25" customHeight="1" x14ac:dyDescent="0.4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c r="O837" s="1" t="str">
        <f t="shared" si="24"/>
        <v>Nov</v>
      </c>
      <c r="P837" s="1">
        <f t="shared" si="25"/>
        <v>2020</v>
      </c>
    </row>
    <row r="838" spans="2:16" ht="14.25" customHeight="1" x14ac:dyDescent="0.45">
      <c r="B838" s="5" t="s">
        <v>14</v>
      </c>
      <c r="C838" s="5">
        <v>1185732</v>
      </c>
      <c r="D838" s="6">
        <v>44165</v>
      </c>
      <c r="E838" s="5" t="s">
        <v>36</v>
      </c>
      <c r="F838" s="5" t="s">
        <v>51</v>
      </c>
      <c r="G838" s="5" t="s">
        <v>52</v>
      </c>
      <c r="H838" s="7" t="s">
        <v>20</v>
      </c>
      <c r="I838" s="8">
        <v>40</v>
      </c>
      <c r="J838" s="9">
        <v>225</v>
      </c>
      <c r="K838" s="10">
        <v>90000</v>
      </c>
      <c r="L838" s="10">
        <v>27000</v>
      </c>
      <c r="M838" s="11">
        <v>0.3</v>
      </c>
      <c r="N838" s="5" t="s">
        <v>24</v>
      </c>
      <c r="O838" s="1" t="str">
        <f t="shared" si="24"/>
        <v>Nov</v>
      </c>
      <c r="P838" s="1">
        <f t="shared" si="25"/>
        <v>2020</v>
      </c>
    </row>
    <row r="839" spans="2:16" ht="14.25" customHeight="1" x14ac:dyDescent="0.4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c r="O839" s="1" t="str">
        <f t="shared" ref="O839:O902" si="26">TEXT(D839, "mmm")</f>
        <v>Dec</v>
      </c>
      <c r="P839" s="1">
        <f t="shared" ref="P839:P902" si="27">YEAR(D839)</f>
        <v>2020</v>
      </c>
    </row>
    <row r="840" spans="2:16" ht="14.25" customHeight="1" x14ac:dyDescent="0.45">
      <c r="B840" s="5" t="s">
        <v>14</v>
      </c>
      <c r="C840" s="5">
        <v>1185732</v>
      </c>
      <c r="D840" s="6">
        <v>44167</v>
      </c>
      <c r="E840" s="5" t="s">
        <v>36</v>
      </c>
      <c r="F840" s="5" t="s">
        <v>51</v>
      </c>
      <c r="G840" s="5" t="s">
        <v>52</v>
      </c>
      <c r="H840" s="7" t="s">
        <v>22</v>
      </c>
      <c r="I840" s="8">
        <v>45</v>
      </c>
      <c r="J840" s="9">
        <v>150</v>
      </c>
      <c r="K840" s="10">
        <v>67500</v>
      </c>
      <c r="L840" s="10">
        <v>20250</v>
      </c>
      <c r="M840" s="11">
        <v>0.3</v>
      </c>
      <c r="N840" s="5" t="s">
        <v>24</v>
      </c>
      <c r="O840" s="1" t="str">
        <f t="shared" si="26"/>
        <v>Dec</v>
      </c>
      <c r="P840" s="1">
        <f t="shared" si="27"/>
        <v>2020</v>
      </c>
    </row>
    <row r="841" spans="2:16" ht="14.25" customHeight="1" x14ac:dyDescent="0.45">
      <c r="B841" s="5" t="s">
        <v>14</v>
      </c>
      <c r="C841" s="5">
        <v>1185732</v>
      </c>
      <c r="D841" s="6">
        <v>44168</v>
      </c>
      <c r="E841" s="5" t="s">
        <v>36</v>
      </c>
      <c r="F841" s="5" t="s">
        <v>51</v>
      </c>
      <c r="G841" s="5" t="s">
        <v>52</v>
      </c>
      <c r="H841" s="7" t="s">
        <v>23</v>
      </c>
      <c r="I841" s="8">
        <v>50</v>
      </c>
      <c r="J841" s="9">
        <v>325</v>
      </c>
      <c r="K841" s="10">
        <v>162500</v>
      </c>
      <c r="L841" s="10">
        <v>73125</v>
      </c>
      <c r="M841" s="11">
        <v>0.45</v>
      </c>
      <c r="N841" s="5" t="s">
        <v>24</v>
      </c>
      <c r="O841" s="1" t="str">
        <f t="shared" si="26"/>
        <v>Dec</v>
      </c>
      <c r="P841" s="1">
        <f t="shared" si="27"/>
        <v>2020</v>
      </c>
    </row>
    <row r="842" spans="2:16" ht="14.25" customHeight="1" x14ac:dyDescent="0.4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c r="O842" s="1" t="str">
        <f t="shared" si="26"/>
        <v>Dec</v>
      </c>
      <c r="P842" s="1">
        <f t="shared" si="27"/>
        <v>2020</v>
      </c>
    </row>
    <row r="843" spans="2:16" ht="14.25" customHeight="1" x14ac:dyDescent="0.4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c r="O843" s="1" t="str">
        <f t="shared" si="26"/>
        <v>Dec</v>
      </c>
      <c r="P843" s="1">
        <f t="shared" si="27"/>
        <v>2020</v>
      </c>
    </row>
    <row r="844" spans="2:16" ht="14.25" customHeight="1" x14ac:dyDescent="0.45">
      <c r="B844" s="5" t="s">
        <v>14</v>
      </c>
      <c r="C844" s="5">
        <v>1185732</v>
      </c>
      <c r="D844" s="6">
        <v>44171</v>
      </c>
      <c r="E844" s="5" t="s">
        <v>36</v>
      </c>
      <c r="F844" s="5" t="s">
        <v>51</v>
      </c>
      <c r="G844" s="5" t="s">
        <v>52</v>
      </c>
      <c r="H844" s="7" t="s">
        <v>20</v>
      </c>
      <c r="I844" s="8">
        <v>25</v>
      </c>
      <c r="J844" s="9">
        <v>150</v>
      </c>
      <c r="K844" s="10">
        <v>37500</v>
      </c>
      <c r="L844" s="10">
        <v>11250</v>
      </c>
      <c r="M844" s="11">
        <v>0.3</v>
      </c>
      <c r="N844" s="5" t="s">
        <v>24</v>
      </c>
      <c r="O844" s="1" t="str">
        <f t="shared" si="26"/>
        <v>Dec</v>
      </c>
      <c r="P844" s="1">
        <f t="shared" si="27"/>
        <v>2020</v>
      </c>
    </row>
    <row r="845" spans="2:16" ht="14.25" customHeight="1" x14ac:dyDescent="0.4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c r="O845" s="1" t="str">
        <f t="shared" si="26"/>
        <v>Dec</v>
      </c>
      <c r="P845" s="1">
        <f t="shared" si="27"/>
        <v>2020</v>
      </c>
    </row>
    <row r="846" spans="2:16" ht="14.25" customHeight="1" x14ac:dyDescent="0.45">
      <c r="B846" s="5" t="s">
        <v>14</v>
      </c>
      <c r="C846" s="5">
        <v>1185732</v>
      </c>
      <c r="D846" s="6">
        <v>44173</v>
      </c>
      <c r="E846" s="5" t="s">
        <v>36</v>
      </c>
      <c r="F846" s="5" t="s">
        <v>51</v>
      </c>
      <c r="G846" s="5" t="s">
        <v>52</v>
      </c>
      <c r="H846" s="7" t="s">
        <v>22</v>
      </c>
      <c r="I846" s="8">
        <v>35</v>
      </c>
      <c r="J846" s="9">
        <v>125</v>
      </c>
      <c r="K846" s="10">
        <v>43750</v>
      </c>
      <c r="L846" s="10">
        <v>13125</v>
      </c>
      <c r="M846" s="11">
        <v>0.3</v>
      </c>
      <c r="N846" s="5" t="s">
        <v>24</v>
      </c>
      <c r="O846" s="1" t="str">
        <f t="shared" si="26"/>
        <v>Dec</v>
      </c>
      <c r="P846" s="1">
        <f t="shared" si="27"/>
        <v>2020</v>
      </c>
    </row>
    <row r="847" spans="2:16" ht="14.25" customHeight="1" x14ac:dyDescent="0.45">
      <c r="B847" s="5" t="s">
        <v>14</v>
      </c>
      <c r="C847" s="5">
        <v>1185732</v>
      </c>
      <c r="D847" s="6">
        <v>44174</v>
      </c>
      <c r="E847" s="5" t="s">
        <v>36</v>
      </c>
      <c r="F847" s="5" t="s">
        <v>51</v>
      </c>
      <c r="G847" s="5" t="s">
        <v>52</v>
      </c>
      <c r="H847" s="7" t="s">
        <v>23</v>
      </c>
      <c r="I847" s="8">
        <v>40</v>
      </c>
      <c r="J847" s="9">
        <v>200</v>
      </c>
      <c r="K847" s="10">
        <v>80000</v>
      </c>
      <c r="L847" s="10">
        <v>36000</v>
      </c>
      <c r="M847" s="11">
        <v>0.45</v>
      </c>
      <c r="N847" s="5" t="s">
        <v>24</v>
      </c>
      <c r="O847" s="1" t="str">
        <f t="shared" si="26"/>
        <v>Dec</v>
      </c>
      <c r="P847" s="1">
        <f t="shared" si="27"/>
        <v>2020</v>
      </c>
    </row>
    <row r="848" spans="2:16" ht="14.25" customHeight="1" x14ac:dyDescent="0.4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c r="O848" s="1" t="str">
        <f t="shared" si="26"/>
        <v>Dec</v>
      </c>
      <c r="P848" s="1">
        <f t="shared" si="27"/>
        <v>2020</v>
      </c>
    </row>
    <row r="849" spans="2:16" ht="14.25" customHeight="1" x14ac:dyDescent="0.45">
      <c r="B849" s="5" t="s">
        <v>14</v>
      </c>
      <c r="C849" s="5">
        <v>1185732</v>
      </c>
      <c r="D849" s="6">
        <v>44176</v>
      </c>
      <c r="E849" s="5" t="s">
        <v>36</v>
      </c>
      <c r="F849" s="5" t="s">
        <v>51</v>
      </c>
      <c r="G849" s="5" t="s">
        <v>52</v>
      </c>
      <c r="H849" s="7" t="s">
        <v>19</v>
      </c>
      <c r="I849" s="8">
        <v>35</v>
      </c>
      <c r="J849" s="9">
        <v>200</v>
      </c>
      <c r="K849" s="10">
        <v>70000</v>
      </c>
      <c r="L849" s="10">
        <v>21000</v>
      </c>
      <c r="M849" s="11">
        <v>0.3</v>
      </c>
      <c r="N849" s="5" t="s">
        <v>24</v>
      </c>
      <c r="O849" s="1" t="str">
        <f t="shared" si="26"/>
        <v>Dec</v>
      </c>
      <c r="P849" s="1">
        <f t="shared" si="27"/>
        <v>2020</v>
      </c>
    </row>
    <row r="850" spans="2:16" ht="14.25" customHeight="1" x14ac:dyDescent="0.45">
      <c r="B850" s="5" t="s">
        <v>14</v>
      </c>
      <c r="C850" s="5">
        <v>1185732</v>
      </c>
      <c r="D850" s="6">
        <v>44177</v>
      </c>
      <c r="E850" s="5" t="s">
        <v>36</v>
      </c>
      <c r="F850" s="5" t="s">
        <v>51</v>
      </c>
      <c r="G850" s="5" t="s">
        <v>52</v>
      </c>
      <c r="H850" s="7" t="s">
        <v>20</v>
      </c>
      <c r="I850" s="8">
        <v>35</v>
      </c>
      <c r="J850" s="9">
        <v>100</v>
      </c>
      <c r="K850" s="10">
        <v>35000</v>
      </c>
      <c r="L850" s="10">
        <v>10500</v>
      </c>
      <c r="M850" s="11">
        <v>0.3</v>
      </c>
      <c r="N850" s="5" t="s">
        <v>24</v>
      </c>
      <c r="O850" s="1" t="str">
        <f t="shared" si="26"/>
        <v>Dec</v>
      </c>
      <c r="P850" s="1">
        <f t="shared" si="27"/>
        <v>2020</v>
      </c>
    </row>
    <row r="851" spans="2:16" ht="14.25" customHeight="1" x14ac:dyDescent="0.4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c r="O851" s="1" t="str">
        <f t="shared" si="26"/>
        <v>Dec</v>
      </c>
      <c r="P851" s="1">
        <f t="shared" si="27"/>
        <v>2020</v>
      </c>
    </row>
    <row r="852" spans="2:16" ht="14.25" customHeight="1" x14ac:dyDescent="0.4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c r="O852" s="1" t="str">
        <f t="shared" si="26"/>
        <v>Dec</v>
      </c>
      <c r="P852" s="1">
        <f t="shared" si="27"/>
        <v>2020</v>
      </c>
    </row>
    <row r="853" spans="2:16" ht="14.25" customHeight="1" x14ac:dyDescent="0.4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c r="O853" s="1" t="str">
        <f t="shared" si="26"/>
        <v>Dec</v>
      </c>
      <c r="P853" s="1">
        <f t="shared" si="27"/>
        <v>2020</v>
      </c>
    </row>
    <row r="854" spans="2:16" ht="14.25" customHeight="1" x14ac:dyDescent="0.4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c r="O854" s="1" t="str">
        <f t="shared" si="26"/>
        <v>Dec</v>
      </c>
      <c r="P854" s="1">
        <f t="shared" si="27"/>
        <v>2020</v>
      </c>
    </row>
    <row r="855" spans="2:16" ht="14.25" customHeight="1" x14ac:dyDescent="0.45">
      <c r="B855" s="5" t="s">
        <v>14</v>
      </c>
      <c r="C855" s="5">
        <v>1185732</v>
      </c>
      <c r="D855" s="6">
        <v>44182</v>
      </c>
      <c r="E855" s="5" t="s">
        <v>36</v>
      </c>
      <c r="F855" s="5" t="s">
        <v>51</v>
      </c>
      <c r="G855" s="5" t="s">
        <v>52</v>
      </c>
      <c r="H855" s="7" t="s">
        <v>19</v>
      </c>
      <c r="I855" s="8">
        <v>40</v>
      </c>
      <c r="J855" s="9">
        <v>200</v>
      </c>
      <c r="K855" s="10">
        <v>80000</v>
      </c>
      <c r="L855" s="10">
        <v>24000</v>
      </c>
      <c r="M855" s="11">
        <v>0.3</v>
      </c>
      <c r="N855" s="5" t="s">
        <v>24</v>
      </c>
      <c r="O855" s="1" t="str">
        <f t="shared" si="26"/>
        <v>Dec</v>
      </c>
      <c r="P855" s="1">
        <f t="shared" si="27"/>
        <v>2020</v>
      </c>
    </row>
    <row r="856" spans="2:16" ht="14.25" customHeight="1" x14ac:dyDescent="0.45">
      <c r="B856" s="5" t="s">
        <v>14</v>
      </c>
      <c r="C856" s="5">
        <v>1185732</v>
      </c>
      <c r="D856" s="6">
        <v>44183</v>
      </c>
      <c r="E856" s="5" t="s">
        <v>36</v>
      </c>
      <c r="F856" s="5" t="s">
        <v>51</v>
      </c>
      <c r="G856" s="5" t="s">
        <v>52</v>
      </c>
      <c r="H856" s="7" t="s">
        <v>20</v>
      </c>
      <c r="I856" s="8">
        <v>40</v>
      </c>
      <c r="J856" s="9">
        <v>145</v>
      </c>
      <c r="K856" s="10">
        <v>58000</v>
      </c>
      <c r="L856" s="10">
        <v>17400</v>
      </c>
      <c r="M856" s="11">
        <v>0.3</v>
      </c>
      <c r="N856" s="5" t="s">
        <v>24</v>
      </c>
      <c r="O856" s="1" t="str">
        <f t="shared" si="26"/>
        <v>Dec</v>
      </c>
      <c r="P856" s="1">
        <f t="shared" si="27"/>
        <v>2020</v>
      </c>
    </row>
    <row r="857" spans="2:16" ht="14.25" customHeight="1" x14ac:dyDescent="0.4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c r="O857" s="1" t="str">
        <f t="shared" si="26"/>
        <v>Dec</v>
      </c>
      <c r="P857" s="1">
        <f t="shared" si="27"/>
        <v>2020</v>
      </c>
    </row>
    <row r="858" spans="2:16" ht="14.25" customHeight="1" x14ac:dyDescent="0.4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c r="O858" s="1" t="str">
        <f t="shared" si="26"/>
        <v>Dec</v>
      </c>
      <c r="P858" s="1">
        <f t="shared" si="27"/>
        <v>2020</v>
      </c>
    </row>
    <row r="859" spans="2:16" ht="14.25" customHeight="1" x14ac:dyDescent="0.4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c r="O859" s="1" t="str">
        <f t="shared" si="26"/>
        <v>Dec</v>
      </c>
      <c r="P859" s="1">
        <f t="shared" si="27"/>
        <v>2020</v>
      </c>
    </row>
    <row r="860" spans="2:16" ht="14.25" customHeight="1" x14ac:dyDescent="0.4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c r="O860" s="1" t="str">
        <f t="shared" si="26"/>
        <v>Dec</v>
      </c>
      <c r="P860" s="1">
        <f t="shared" si="27"/>
        <v>2020</v>
      </c>
    </row>
    <row r="861" spans="2:16" ht="14.25" customHeight="1" x14ac:dyDescent="0.45">
      <c r="B861" s="5" t="s">
        <v>14</v>
      </c>
      <c r="C861" s="5">
        <v>1185732</v>
      </c>
      <c r="D861" s="6">
        <v>44188</v>
      </c>
      <c r="E861" s="5" t="s">
        <v>36</v>
      </c>
      <c r="F861" s="5" t="s">
        <v>51</v>
      </c>
      <c r="G861" s="5" t="s">
        <v>52</v>
      </c>
      <c r="H861" s="7" t="s">
        <v>19</v>
      </c>
      <c r="I861" s="8">
        <v>45</v>
      </c>
      <c r="J861" s="9">
        <v>275</v>
      </c>
      <c r="K861" s="10">
        <v>123750</v>
      </c>
      <c r="L861" s="10">
        <v>37125</v>
      </c>
      <c r="M861" s="11">
        <v>0.3</v>
      </c>
      <c r="N861" s="5" t="s">
        <v>24</v>
      </c>
      <c r="O861" s="1" t="str">
        <f t="shared" si="26"/>
        <v>Dec</v>
      </c>
      <c r="P861" s="1">
        <f t="shared" si="27"/>
        <v>2020</v>
      </c>
    </row>
    <row r="862" spans="2:16" ht="14.25" customHeight="1" x14ac:dyDescent="0.45">
      <c r="B862" s="5" t="s">
        <v>14</v>
      </c>
      <c r="C862" s="5">
        <v>1185732</v>
      </c>
      <c r="D862" s="6">
        <v>44189</v>
      </c>
      <c r="E862" s="5" t="s">
        <v>36</v>
      </c>
      <c r="F862" s="5" t="s">
        <v>51</v>
      </c>
      <c r="G862" s="5" t="s">
        <v>52</v>
      </c>
      <c r="H862" s="7" t="s">
        <v>20</v>
      </c>
      <c r="I862" s="8">
        <v>45</v>
      </c>
      <c r="J862" s="9">
        <v>225</v>
      </c>
      <c r="K862" s="10">
        <v>101250</v>
      </c>
      <c r="L862" s="10">
        <v>30375</v>
      </c>
      <c r="M862" s="11">
        <v>0.3</v>
      </c>
      <c r="N862" s="5" t="s">
        <v>24</v>
      </c>
      <c r="O862" s="1" t="str">
        <f t="shared" si="26"/>
        <v>Dec</v>
      </c>
      <c r="P862" s="1">
        <f t="shared" si="27"/>
        <v>2020</v>
      </c>
    </row>
    <row r="863" spans="2:16" ht="14.25" customHeight="1" x14ac:dyDescent="0.4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c r="O863" s="1" t="str">
        <f t="shared" si="26"/>
        <v>Dec</v>
      </c>
      <c r="P863" s="1">
        <f t="shared" si="27"/>
        <v>2020</v>
      </c>
    </row>
    <row r="864" spans="2:16" ht="14.25" customHeight="1" x14ac:dyDescent="0.4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c r="O864" s="1" t="str">
        <f t="shared" si="26"/>
        <v>Dec</v>
      </c>
      <c r="P864" s="1">
        <f t="shared" si="27"/>
        <v>2020</v>
      </c>
    </row>
    <row r="865" spans="2:16" ht="14.25" customHeight="1" x14ac:dyDescent="0.4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c r="O865" s="1" t="str">
        <f t="shared" si="26"/>
        <v>Dec</v>
      </c>
      <c r="P865" s="1">
        <f t="shared" si="27"/>
        <v>2020</v>
      </c>
    </row>
    <row r="866" spans="2:16" ht="14.25" customHeight="1" x14ac:dyDescent="0.45">
      <c r="B866" s="5" t="s">
        <v>34</v>
      </c>
      <c r="C866" s="5">
        <v>1189833</v>
      </c>
      <c r="D866" s="6">
        <v>44193</v>
      </c>
      <c r="E866" s="5" t="s">
        <v>36</v>
      </c>
      <c r="F866" s="5" t="s">
        <v>51</v>
      </c>
      <c r="G866" s="5" t="s">
        <v>52</v>
      </c>
      <c r="H866" s="7" t="s">
        <v>17</v>
      </c>
      <c r="I866" s="8">
        <v>35</v>
      </c>
      <c r="J866" s="9">
        <v>475</v>
      </c>
      <c r="K866" s="10">
        <v>166250</v>
      </c>
      <c r="L866" s="10">
        <v>74812.5</v>
      </c>
      <c r="M866" s="11">
        <v>0.45</v>
      </c>
      <c r="N866" s="5" t="s">
        <v>24</v>
      </c>
      <c r="O866" s="1" t="str">
        <f t="shared" si="26"/>
        <v>Dec</v>
      </c>
      <c r="P866" s="1">
        <f t="shared" si="27"/>
        <v>2020</v>
      </c>
    </row>
    <row r="867" spans="2:16" ht="14.25" customHeight="1" x14ac:dyDescent="0.45">
      <c r="B867" s="5" t="s">
        <v>34</v>
      </c>
      <c r="C867" s="5">
        <v>1189833</v>
      </c>
      <c r="D867" s="6">
        <v>44194</v>
      </c>
      <c r="E867" s="5" t="s">
        <v>36</v>
      </c>
      <c r="F867" s="5" t="s">
        <v>51</v>
      </c>
      <c r="G867" s="5" t="s">
        <v>52</v>
      </c>
      <c r="H867" s="7" t="s">
        <v>19</v>
      </c>
      <c r="I867" s="8">
        <v>45</v>
      </c>
      <c r="J867" s="9">
        <v>475</v>
      </c>
      <c r="K867" s="10">
        <v>213750</v>
      </c>
      <c r="L867" s="10">
        <v>64125</v>
      </c>
      <c r="M867" s="11">
        <v>0.3</v>
      </c>
      <c r="N867" s="5" t="s">
        <v>24</v>
      </c>
      <c r="O867" s="1" t="str">
        <f t="shared" si="26"/>
        <v>Dec</v>
      </c>
      <c r="P867" s="1">
        <f t="shared" si="27"/>
        <v>2020</v>
      </c>
    </row>
    <row r="868" spans="2:16" ht="14.25" customHeight="1" x14ac:dyDescent="0.45">
      <c r="B868" s="5" t="s">
        <v>34</v>
      </c>
      <c r="C868" s="5">
        <v>1189833</v>
      </c>
      <c r="D868" s="6">
        <v>44195</v>
      </c>
      <c r="E868" s="5" t="s">
        <v>36</v>
      </c>
      <c r="F868" s="5" t="s">
        <v>51</v>
      </c>
      <c r="G868" s="5" t="s">
        <v>52</v>
      </c>
      <c r="H868" s="7" t="s">
        <v>20</v>
      </c>
      <c r="I868" s="8">
        <v>45</v>
      </c>
      <c r="J868" s="9">
        <v>475</v>
      </c>
      <c r="K868" s="10">
        <v>213750</v>
      </c>
      <c r="L868" s="10">
        <v>96187.5</v>
      </c>
      <c r="M868" s="11">
        <v>0.45</v>
      </c>
      <c r="N868" s="5" t="s">
        <v>24</v>
      </c>
      <c r="O868" s="1" t="str">
        <f t="shared" si="26"/>
        <v>Dec</v>
      </c>
      <c r="P868" s="1">
        <f t="shared" si="27"/>
        <v>2020</v>
      </c>
    </row>
    <row r="869" spans="2:16" ht="14.25" customHeight="1" x14ac:dyDescent="0.4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c r="O869" s="1" t="str">
        <f t="shared" si="26"/>
        <v>Dec</v>
      </c>
      <c r="P869" s="1">
        <f t="shared" si="27"/>
        <v>2020</v>
      </c>
    </row>
    <row r="870" spans="2:16" ht="14.25" customHeight="1" x14ac:dyDescent="0.4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c r="O870" s="1" t="str">
        <f t="shared" si="26"/>
        <v>Jan</v>
      </c>
      <c r="P870" s="1">
        <f t="shared" si="27"/>
        <v>2021</v>
      </c>
    </row>
    <row r="871" spans="2:16" ht="14.25" customHeight="1" x14ac:dyDescent="0.45">
      <c r="B871" s="5" t="s">
        <v>34</v>
      </c>
      <c r="C871" s="5">
        <v>1189833</v>
      </c>
      <c r="D871" s="6">
        <v>44198</v>
      </c>
      <c r="E871" s="5" t="s">
        <v>36</v>
      </c>
      <c r="F871" s="5" t="s">
        <v>53</v>
      </c>
      <c r="G871" s="5" t="s">
        <v>54</v>
      </c>
      <c r="H871" s="7" t="s">
        <v>23</v>
      </c>
      <c r="I871" s="8">
        <v>45</v>
      </c>
      <c r="J871" s="9">
        <v>475</v>
      </c>
      <c r="K871" s="10">
        <v>213750</v>
      </c>
      <c r="L871" s="10">
        <v>53437.5</v>
      </c>
      <c r="M871" s="11">
        <v>0.25</v>
      </c>
      <c r="N871" s="5" t="s">
        <v>24</v>
      </c>
      <c r="O871" s="1" t="str">
        <f t="shared" si="26"/>
        <v>Jan</v>
      </c>
      <c r="P871" s="1">
        <f t="shared" si="27"/>
        <v>2021</v>
      </c>
    </row>
    <row r="872" spans="2:16" ht="14.25" customHeight="1" x14ac:dyDescent="0.45">
      <c r="B872" s="5" t="s">
        <v>34</v>
      </c>
      <c r="C872" s="5">
        <v>1189833</v>
      </c>
      <c r="D872" s="6">
        <v>44199</v>
      </c>
      <c r="E872" s="5" t="s">
        <v>36</v>
      </c>
      <c r="F872" s="5" t="s">
        <v>53</v>
      </c>
      <c r="G872" s="5" t="s">
        <v>54</v>
      </c>
      <c r="H872" s="7" t="s">
        <v>17</v>
      </c>
      <c r="I872" s="8">
        <v>35</v>
      </c>
      <c r="J872" s="9">
        <v>525</v>
      </c>
      <c r="K872" s="10">
        <v>183750</v>
      </c>
      <c r="L872" s="10">
        <v>82687.5</v>
      </c>
      <c r="M872" s="11">
        <v>0.45</v>
      </c>
      <c r="N872" s="5" t="s">
        <v>24</v>
      </c>
      <c r="O872" s="1" t="str">
        <f t="shared" si="26"/>
        <v>Jan</v>
      </c>
      <c r="P872" s="1">
        <f t="shared" si="27"/>
        <v>2021</v>
      </c>
    </row>
    <row r="873" spans="2:16" ht="14.25" customHeight="1" x14ac:dyDescent="0.45">
      <c r="B873" s="5" t="s">
        <v>34</v>
      </c>
      <c r="C873" s="5">
        <v>1189833</v>
      </c>
      <c r="D873" s="6">
        <v>44200</v>
      </c>
      <c r="E873" s="5" t="s">
        <v>36</v>
      </c>
      <c r="F873" s="5" t="s">
        <v>53</v>
      </c>
      <c r="G873" s="5" t="s">
        <v>54</v>
      </c>
      <c r="H873" s="7" t="s">
        <v>19</v>
      </c>
      <c r="I873" s="8">
        <v>45</v>
      </c>
      <c r="J873" s="9">
        <v>425</v>
      </c>
      <c r="K873" s="10">
        <v>191250</v>
      </c>
      <c r="L873" s="10">
        <v>57375</v>
      </c>
      <c r="M873" s="11">
        <v>0.3</v>
      </c>
      <c r="N873" s="5" t="s">
        <v>24</v>
      </c>
      <c r="O873" s="1" t="str">
        <f t="shared" si="26"/>
        <v>Jan</v>
      </c>
      <c r="P873" s="1">
        <f t="shared" si="27"/>
        <v>2021</v>
      </c>
    </row>
    <row r="874" spans="2:16" ht="14.25" customHeight="1" x14ac:dyDescent="0.45">
      <c r="B874" s="5" t="s">
        <v>34</v>
      </c>
      <c r="C874" s="5">
        <v>1189833</v>
      </c>
      <c r="D874" s="6">
        <v>44201</v>
      </c>
      <c r="E874" s="5" t="s">
        <v>36</v>
      </c>
      <c r="F874" s="5" t="s">
        <v>53</v>
      </c>
      <c r="G874" s="5" t="s">
        <v>54</v>
      </c>
      <c r="H874" s="7" t="s">
        <v>20</v>
      </c>
      <c r="I874" s="8">
        <v>45</v>
      </c>
      <c r="J874" s="9">
        <v>450</v>
      </c>
      <c r="K874" s="10">
        <v>202500</v>
      </c>
      <c r="L874" s="10">
        <v>91125</v>
      </c>
      <c r="M874" s="11">
        <v>0.45</v>
      </c>
      <c r="N874" s="5" t="s">
        <v>24</v>
      </c>
      <c r="O874" s="1" t="str">
        <f t="shared" si="26"/>
        <v>Jan</v>
      </c>
      <c r="P874" s="1">
        <f t="shared" si="27"/>
        <v>2021</v>
      </c>
    </row>
    <row r="875" spans="2:16" ht="14.25" customHeight="1" x14ac:dyDescent="0.4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c r="O875" s="1" t="str">
        <f t="shared" si="26"/>
        <v>Jan</v>
      </c>
      <c r="P875" s="1">
        <f t="shared" si="27"/>
        <v>2021</v>
      </c>
    </row>
    <row r="876" spans="2:16" ht="14.25" customHeight="1" x14ac:dyDescent="0.4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c r="O876" s="1" t="str">
        <f t="shared" si="26"/>
        <v>Jan</v>
      </c>
      <c r="P876" s="1">
        <f t="shared" si="27"/>
        <v>2021</v>
      </c>
    </row>
    <row r="877" spans="2:16" ht="14.25" customHeight="1" x14ac:dyDescent="0.45">
      <c r="B877" s="5" t="s">
        <v>34</v>
      </c>
      <c r="C877" s="5">
        <v>1189833</v>
      </c>
      <c r="D877" s="6">
        <v>44204</v>
      </c>
      <c r="E877" s="5" t="s">
        <v>36</v>
      </c>
      <c r="F877" s="5" t="s">
        <v>53</v>
      </c>
      <c r="G877" s="5" t="s">
        <v>54</v>
      </c>
      <c r="H877" s="7" t="s">
        <v>23</v>
      </c>
      <c r="I877" s="8">
        <v>45</v>
      </c>
      <c r="J877" s="9">
        <v>425</v>
      </c>
      <c r="K877" s="10">
        <v>191250</v>
      </c>
      <c r="L877" s="10">
        <v>47812.5</v>
      </c>
      <c r="M877" s="11">
        <v>0.25</v>
      </c>
      <c r="N877" s="5" t="s">
        <v>24</v>
      </c>
      <c r="O877" s="1" t="str">
        <f t="shared" si="26"/>
        <v>Jan</v>
      </c>
      <c r="P877" s="1">
        <f t="shared" si="27"/>
        <v>2021</v>
      </c>
    </row>
    <row r="878" spans="2:16" ht="14.25" customHeight="1" x14ac:dyDescent="0.45">
      <c r="B878" s="5" t="s">
        <v>34</v>
      </c>
      <c r="C878" s="5">
        <v>1189833</v>
      </c>
      <c r="D878" s="6">
        <v>44205</v>
      </c>
      <c r="E878" s="5" t="s">
        <v>36</v>
      </c>
      <c r="F878" s="5" t="s">
        <v>53</v>
      </c>
      <c r="G878" s="5" t="s">
        <v>54</v>
      </c>
      <c r="H878" s="7" t="s">
        <v>17</v>
      </c>
      <c r="I878" s="8">
        <v>35</v>
      </c>
      <c r="J878" s="9">
        <v>575</v>
      </c>
      <c r="K878" s="10">
        <v>201250</v>
      </c>
      <c r="L878" s="10">
        <v>90562.5</v>
      </c>
      <c r="M878" s="11">
        <v>0.45</v>
      </c>
      <c r="N878" s="5" t="s">
        <v>24</v>
      </c>
      <c r="O878" s="1" t="str">
        <f t="shared" si="26"/>
        <v>Jan</v>
      </c>
      <c r="P878" s="1">
        <f t="shared" si="27"/>
        <v>2021</v>
      </c>
    </row>
    <row r="879" spans="2:16" ht="14.25" customHeight="1" x14ac:dyDescent="0.45">
      <c r="B879" s="5" t="s">
        <v>34</v>
      </c>
      <c r="C879" s="5">
        <v>1189833</v>
      </c>
      <c r="D879" s="6">
        <v>44206</v>
      </c>
      <c r="E879" s="5" t="s">
        <v>36</v>
      </c>
      <c r="F879" s="5" t="s">
        <v>53</v>
      </c>
      <c r="G879" s="5" t="s">
        <v>54</v>
      </c>
      <c r="H879" s="7" t="s">
        <v>19</v>
      </c>
      <c r="I879" s="8">
        <v>45</v>
      </c>
      <c r="J879" s="9">
        <v>425</v>
      </c>
      <c r="K879" s="10">
        <v>191250</v>
      </c>
      <c r="L879" s="10">
        <v>57375</v>
      </c>
      <c r="M879" s="11">
        <v>0.3</v>
      </c>
      <c r="N879" s="5" t="s">
        <v>24</v>
      </c>
      <c r="O879" s="1" t="str">
        <f t="shared" si="26"/>
        <v>Jan</v>
      </c>
      <c r="P879" s="1">
        <f t="shared" si="27"/>
        <v>2021</v>
      </c>
    </row>
    <row r="880" spans="2:16" ht="14.25" customHeight="1" x14ac:dyDescent="0.45">
      <c r="B880" s="5" t="s">
        <v>34</v>
      </c>
      <c r="C880" s="5">
        <v>1189833</v>
      </c>
      <c r="D880" s="6">
        <v>44207</v>
      </c>
      <c r="E880" s="5" t="s">
        <v>36</v>
      </c>
      <c r="F880" s="5" t="s">
        <v>53</v>
      </c>
      <c r="G880" s="5" t="s">
        <v>54</v>
      </c>
      <c r="H880" s="7" t="s">
        <v>20</v>
      </c>
      <c r="I880" s="8">
        <v>45</v>
      </c>
      <c r="J880" s="9">
        <v>425</v>
      </c>
      <c r="K880" s="10">
        <v>191250</v>
      </c>
      <c r="L880" s="10">
        <v>86062.5</v>
      </c>
      <c r="M880" s="11">
        <v>0.45</v>
      </c>
      <c r="N880" s="5" t="s">
        <v>24</v>
      </c>
      <c r="O880" s="1" t="str">
        <f t="shared" si="26"/>
        <v>Jan</v>
      </c>
      <c r="P880" s="1">
        <f t="shared" si="27"/>
        <v>2021</v>
      </c>
    </row>
    <row r="881" spans="2:16" ht="14.25" customHeight="1" x14ac:dyDescent="0.4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c r="O881" s="1" t="str">
        <f t="shared" si="26"/>
        <v>Jan</v>
      </c>
      <c r="P881" s="1">
        <f t="shared" si="27"/>
        <v>2021</v>
      </c>
    </row>
    <row r="882" spans="2:16" ht="14.25" customHeight="1" x14ac:dyDescent="0.4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c r="O882" s="1" t="str">
        <f t="shared" si="26"/>
        <v>Jan</v>
      </c>
      <c r="P882" s="1">
        <f t="shared" si="27"/>
        <v>2021</v>
      </c>
    </row>
    <row r="883" spans="2:16" ht="14.25" customHeight="1" x14ac:dyDescent="0.45">
      <c r="B883" s="5" t="s">
        <v>34</v>
      </c>
      <c r="C883" s="5">
        <v>1189833</v>
      </c>
      <c r="D883" s="6">
        <v>44210</v>
      </c>
      <c r="E883" s="5" t="s">
        <v>36</v>
      </c>
      <c r="F883" s="5" t="s">
        <v>53</v>
      </c>
      <c r="G883" s="5" t="s">
        <v>54</v>
      </c>
      <c r="H883" s="7" t="s">
        <v>23</v>
      </c>
      <c r="I883" s="8">
        <v>45</v>
      </c>
      <c r="J883" s="9">
        <v>400</v>
      </c>
      <c r="K883" s="10">
        <v>180000</v>
      </c>
      <c r="L883" s="10">
        <v>45000</v>
      </c>
      <c r="M883" s="11">
        <v>0.25</v>
      </c>
      <c r="N883" s="5" t="s">
        <v>24</v>
      </c>
      <c r="O883" s="1" t="str">
        <f t="shared" si="26"/>
        <v>Jan</v>
      </c>
      <c r="P883" s="1">
        <f t="shared" si="27"/>
        <v>2021</v>
      </c>
    </row>
    <row r="884" spans="2:16" ht="14.25" customHeight="1" x14ac:dyDescent="0.45">
      <c r="B884" s="5" t="s">
        <v>34</v>
      </c>
      <c r="C884" s="5">
        <v>1189833</v>
      </c>
      <c r="D884" s="6">
        <v>44211</v>
      </c>
      <c r="E884" s="5" t="s">
        <v>36</v>
      </c>
      <c r="F884" s="5" t="s">
        <v>53</v>
      </c>
      <c r="G884" s="5" t="s">
        <v>54</v>
      </c>
      <c r="H884" s="7" t="s">
        <v>17</v>
      </c>
      <c r="I884" s="8">
        <v>45</v>
      </c>
      <c r="J884" s="9">
        <v>575</v>
      </c>
      <c r="K884" s="10">
        <v>258750</v>
      </c>
      <c r="L884" s="10">
        <v>116437.5</v>
      </c>
      <c r="M884" s="11">
        <v>0.45</v>
      </c>
      <c r="N884" s="5" t="s">
        <v>24</v>
      </c>
      <c r="O884" s="1" t="str">
        <f t="shared" si="26"/>
        <v>Jan</v>
      </c>
      <c r="P884" s="1">
        <f t="shared" si="27"/>
        <v>2021</v>
      </c>
    </row>
    <row r="885" spans="2:16" ht="14.25" customHeight="1" x14ac:dyDescent="0.45">
      <c r="B885" s="5" t="s">
        <v>34</v>
      </c>
      <c r="C885" s="5">
        <v>1189833</v>
      </c>
      <c r="D885" s="6">
        <v>44212</v>
      </c>
      <c r="E885" s="5" t="s">
        <v>36</v>
      </c>
      <c r="F885" s="5" t="s">
        <v>53</v>
      </c>
      <c r="G885" s="5" t="s">
        <v>54</v>
      </c>
      <c r="H885" s="7" t="s">
        <v>19</v>
      </c>
      <c r="I885" s="8">
        <v>45</v>
      </c>
      <c r="J885" s="9">
        <v>375</v>
      </c>
      <c r="K885" s="10">
        <v>168750</v>
      </c>
      <c r="L885" s="10">
        <v>50625</v>
      </c>
      <c r="M885" s="11">
        <v>0.3</v>
      </c>
      <c r="N885" s="5" t="s">
        <v>24</v>
      </c>
      <c r="O885" s="1" t="str">
        <f t="shared" si="26"/>
        <v>Jan</v>
      </c>
      <c r="P885" s="1">
        <f t="shared" si="27"/>
        <v>2021</v>
      </c>
    </row>
    <row r="886" spans="2:16" ht="14.25" customHeight="1" x14ac:dyDescent="0.45">
      <c r="B886" s="5" t="s">
        <v>34</v>
      </c>
      <c r="C886" s="5">
        <v>1189833</v>
      </c>
      <c r="D886" s="6">
        <v>44213</v>
      </c>
      <c r="E886" s="5" t="s">
        <v>36</v>
      </c>
      <c r="F886" s="5" t="s">
        <v>53</v>
      </c>
      <c r="G886" s="5" t="s">
        <v>54</v>
      </c>
      <c r="H886" s="7" t="s">
        <v>20</v>
      </c>
      <c r="I886" s="8">
        <v>45</v>
      </c>
      <c r="J886" s="9">
        <v>400</v>
      </c>
      <c r="K886" s="10">
        <v>180000</v>
      </c>
      <c r="L886" s="10">
        <v>81000</v>
      </c>
      <c r="M886" s="11">
        <v>0.45</v>
      </c>
      <c r="N886" s="5" t="s">
        <v>24</v>
      </c>
      <c r="O886" s="1" t="str">
        <f t="shared" si="26"/>
        <v>Jan</v>
      </c>
      <c r="P886" s="1">
        <f t="shared" si="27"/>
        <v>2021</v>
      </c>
    </row>
    <row r="887" spans="2:16" ht="14.25" customHeight="1" x14ac:dyDescent="0.4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c r="O887" s="1" t="str">
        <f t="shared" si="26"/>
        <v>Jan</v>
      </c>
      <c r="P887" s="1">
        <f t="shared" si="27"/>
        <v>2021</v>
      </c>
    </row>
    <row r="888" spans="2:16" ht="14.25" customHeight="1" x14ac:dyDescent="0.4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c r="O888" s="1" t="str">
        <f t="shared" si="26"/>
        <v>Jan</v>
      </c>
      <c r="P888" s="1">
        <f t="shared" si="27"/>
        <v>2021</v>
      </c>
    </row>
    <row r="889" spans="2:16" ht="14.25" customHeight="1" x14ac:dyDescent="0.45">
      <c r="B889" s="5" t="s">
        <v>34</v>
      </c>
      <c r="C889" s="5">
        <v>1189833</v>
      </c>
      <c r="D889" s="6">
        <v>44216</v>
      </c>
      <c r="E889" s="5" t="s">
        <v>36</v>
      </c>
      <c r="F889" s="5" t="s">
        <v>53</v>
      </c>
      <c r="G889" s="5" t="s">
        <v>54</v>
      </c>
      <c r="H889" s="7" t="s">
        <v>23</v>
      </c>
      <c r="I889" s="8">
        <v>60</v>
      </c>
      <c r="J889" s="9">
        <v>375</v>
      </c>
      <c r="K889" s="10">
        <v>225000</v>
      </c>
      <c r="L889" s="10">
        <v>56250</v>
      </c>
      <c r="M889" s="11">
        <v>0.25</v>
      </c>
      <c r="N889" s="5" t="s">
        <v>24</v>
      </c>
      <c r="O889" s="1" t="str">
        <f t="shared" si="26"/>
        <v>Jan</v>
      </c>
      <c r="P889" s="1">
        <f t="shared" si="27"/>
        <v>2021</v>
      </c>
    </row>
    <row r="890" spans="2:16" ht="14.25" customHeight="1" x14ac:dyDescent="0.45">
      <c r="B890" s="5" t="s">
        <v>34</v>
      </c>
      <c r="C890" s="5">
        <v>1189833</v>
      </c>
      <c r="D890" s="6">
        <v>44217</v>
      </c>
      <c r="E890" s="5" t="s">
        <v>36</v>
      </c>
      <c r="F890" s="5" t="s">
        <v>53</v>
      </c>
      <c r="G890" s="5" t="s">
        <v>54</v>
      </c>
      <c r="H890" s="7" t="s">
        <v>17</v>
      </c>
      <c r="I890" s="8">
        <v>40</v>
      </c>
      <c r="J890" s="9">
        <v>575</v>
      </c>
      <c r="K890" s="10">
        <v>230000</v>
      </c>
      <c r="L890" s="10">
        <v>103500</v>
      </c>
      <c r="M890" s="11">
        <v>0.45</v>
      </c>
      <c r="N890" s="5" t="s">
        <v>24</v>
      </c>
      <c r="O890" s="1" t="str">
        <f t="shared" si="26"/>
        <v>Jan</v>
      </c>
      <c r="P890" s="1">
        <f t="shared" si="27"/>
        <v>2021</v>
      </c>
    </row>
    <row r="891" spans="2:16" ht="14.25" customHeight="1" x14ac:dyDescent="0.45">
      <c r="B891" s="5" t="s">
        <v>34</v>
      </c>
      <c r="C891" s="5">
        <v>1189833</v>
      </c>
      <c r="D891" s="6">
        <v>44218</v>
      </c>
      <c r="E891" s="5" t="s">
        <v>36</v>
      </c>
      <c r="F891" s="5" t="s">
        <v>53</v>
      </c>
      <c r="G891" s="5" t="s">
        <v>54</v>
      </c>
      <c r="H891" s="7" t="s">
        <v>19</v>
      </c>
      <c r="I891" s="8">
        <v>45</v>
      </c>
      <c r="J891" s="9">
        <v>425</v>
      </c>
      <c r="K891" s="10">
        <v>191250</v>
      </c>
      <c r="L891" s="10">
        <v>57375</v>
      </c>
      <c r="M891" s="11">
        <v>0.3</v>
      </c>
      <c r="N891" s="5" t="s">
        <v>24</v>
      </c>
      <c r="O891" s="1" t="str">
        <f t="shared" si="26"/>
        <v>Jan</v>
      </c>
      <c r="P891" s="1">
        <f t="shared" si="27"/>
        <v>2021</v>
      </c>
    </row>
    <row r="892" spans="2:16" ht="14.25" customHeight="1" x14ac:dyDescent="0.45">
      <c r="B892" s="5" t="s">
        <v>34</v>
      </c>
      <c r="C892" s="5">
        <v>1189833</v>
      </c>
      <c r="D892" s="6">
        <v>44219</v>
      </c>
      <c r="E892" s="5" t="s">
        <v>36</v>
      </c>
      <c r="F892" s="5" t="s">
        <v>53</v>
      </c>
      <c r="G892" s="5" t="s">
        <v>54</v>
      </c>
      <c r="H892" s="7" t="s">
        <v>20</v>
      </c>
      <c r="I892" s="8">
        <v>45</v>
      </c>
      <c r="J892" s="9">
        <v>425</v>
      </c>
      <c r="K892" s="10">
        <v>191250</v>
      </c>
      <c r="L892" s="10">
        <v>86062.5</v>
      </c>
      <c r="M892" s="11">
        <v>0.45</v>
      </c>
      <c r="N892" s="5" t="s">
        <v>24</v>
      </c>
      <c r="O892" s="1" t="str">
        <f t="shared" si="26"/>
        <v>Jan</v>
      </c>
      <c r="P892" s="1">
        <f t="shared" si="27"/>
        <v>2021</v>
      </c>
    </row>
    <row r="893" spans="2:16" ht="14.25" customHeight="1" x14ac:dyDescent="0.4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c r="O893" s="1" t="str">
        <f t="shared" si="26"/>
        <v>Jan</v>
      </c>
      <c r="P893" s="1">
        <f t="shared" si="27"/>
        <v>2021</v>
      </c>
    </row>
    <row r="894" spans="2:16" ht="14.25" customHeight="1" x14ac:dyDescent="0.4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c r="O894" s="1" t="str">
        <f t="shared" si="26"/>
        <v>Jan</v>
      </c>
      <c r="P894" s="1">
        <f t="shared" si="27"/>
        <v>2021</v>
      </c>
    </row>
    <row r="895" spans="2:16" ht="14.25" customHeight="1" x14ac:dyDescent="0.45">
      <c r="B895" s="5" t="s">
        <v>34</v>
      </c>
      <c r="C895" s="5">
        <v>1189833</v>
      </c>
      <c r="D895" s="6">
        <v>44222</v>
      </c>
      <c r="E895" s="5" t="s">
        <v>36</v>
      </c>
      <c r="F895" s="5" t="s">
        <v>53</v>
      </c>
      <c r="G895" s="5" t="s">
        <v>54</v>
      </c>
      <c r="H895" s="7" t="s">
        <v>23</v>
      </c>
      <c r="I895" s="8">
        <v>60</v>
      </c>
      <c r="J895" s="9">
        <v>400</v>
      </c>
      <c r="K895" s="10">
        <v>240000</v>
      </c>
      <c r="L895" s="10">
        <v>60000</v>
      </c>
      <c r="M895" s="11">
        <v>0.25</v>
      </c>
      <c r="N895" s="5" t="s">
        <v>24</v>
      </c>
      <c r="O895" s="1" t="str">
        <f t="shared" si="26"/>
        <v>Jan</v>
      </c>
      <c r="P895" s="1">
        <f t="shared" si="27"/>
        <v>2021</v>
      </c>
    </row>
    <row r="896" spans="2:16" ht="14.25" customHeight="1" x14ac:dyDescent="0.45">
      <c r="B896" s="5" t="s">
        <v>34</v>
      </c>
      <c r="C896" s="5">
        <v>1189833</v>
      </c>
      <c r="D896" s="6">
        <v>44223</v>
      </c>
      <c r="E896" s="5" t="s">
        <v>36</v>
      </c>
      <c r="F896" s="5" t="s">
        <v>53</v>
      </c>
      <c r="G896" s="5" t="s">
        <v>54</v>
      </c>
      <c r="H896" s="7" t="s">
        <v>17</v>
      </c>
      <c r="I896" s="8">
        <v>40</v>
      </c>
      <c r="J896" s="9">
        <v>675</v>
      </c>
      <c r="K896" s="10">
        <v>270000</v>
      </c>
      <c r="L896" s="10">
        <v>121500</v>
      </c>
      <c r="M896" s="11">
        <v>0.45</v>
      </c>
      <c r="N896" s="5" t="s">
        <v>24</v>
      </c>
      <c r="O896" s="1" t="str">
        <f t="shared" si="26"/>
        <v>Jan</v>
      </c>
      <c r="P896" s="1">
        <f t="shared" si="27"/>
        <v>2021</v>
      </c>
    </row>
    <row r="897" spans="2:16" ht="14.25" customHeight="1" x14ac:dyDescent="0.45">
      <c r="B897" s="5" t="s">
        <v>34</v>
      </c>
      <c r="C897" s="5">
        <v>1189833</v>
      </c>
      <c r="D897" s="6">
        <v>44224</v>
      </c>
      <c r="E897" s="5" t="s">
        <v>36</v>
      </c>
      <c r="F897" s="5" t="s">
        <v>53</v>
      </c>
      <c r="G897" s="5" t="s">
        <v>54</v>
      </c>
      <c r="H897" s="7" t="s">
        <v>19</v>
      </c>
      <c r="I897" s="8">
        <v>45</v>
      </c>
      <c r="J897" s="9">
        <v>525</v>
      </c>
      <c r="K897" s="10">
        <v>236250</v>
      </c>
      <c r="L897" s="10">
        <v>70875</v>
      </c>
      <c r="M897" s="11">
        <v>0.3</v>
      </c>
      <c r="N897" s="5" t="s">
        <v>24</v>
      </c>
      <c r="O897" s="1" t="str">
        <f t="shared" si="26"/>
        <v>Jan</v>
      </c>
      <c r="P897" s="1">
        <f t="shared" si="27"/>
        <v>2021</v>
      </c>
    </row>
    <row r="898" spans="2:16" ht="14.25" customHeight="1" x14ac:dyDescent="0.45">
      <c r="B898" s="5" t="s">
        <v>34</v>
      </c>
      <c r="C898" s="5">
        <v>1189833</v>
      </c>
      <c r="D898" s="6">
        <v>44225</v>
      </c>
      <c r="E898" s="5" t="s">
        <v>36</v>
      </c>
      <c r="F898" s="5" t="s">
        <v>53</v>
      </c>
      <c r="G898" s="5" t="s">
        <v>54</v>
      </c>
      <c r="H898" s="7" t="s">
        <v>20</v>
      </c>
      <c r="I898" s="8">
        <v>45</v>
      </c>
      <c r="J898" s="9">
        <v>550</v>
      </c>
      <c r="K898" s="10">
        <v>247500</v>
      </c>
      <c r="L898" s="10">
        <v>111375</v>
      </c>
      <c r="M898" s="11">
        <v>0.45</v>
      </c>
      <c r="N898" s="5" t="s">
        <v>24</v>
      </c>
      <c r="O898" s="1" t="str">
        <f t="shared" si="26"/>
        <v>Jan</v>
      </c>
      <c r="P898" s="1">
        <f t="shared" si="27"/>
        <v>2021</v>
      </c>
    </row>
    <row r="899" spans="2:16" ht="14.25" customHeight="1" x14ac:dyDescent="0.4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c r="O899" s="1" t="str">
        <f t="shared" si="26"/>
        <v>Jan</v>
      </c>
      <c r="P899" s="1">
        <f t="shared" si="27"/>
        <v>2021</v>
      </c>
    </row>
    <row r="900" spans="2:16" ht="14.25" customHeight="1" x14ac:dyDescent="0.4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c r="O900" s="1" t="str">
        <f t="shared" si="26"/>
        <v>Jan</v>
      </c>
      <c r="P900" s="1">
        <f t="shared" si="27"/>
        <v>2021</v>
      </c>
    </row>
    <row r="901" spans="2:16" ht="14.25" customHeight="1" x14ac:dyDescent="0.45">
      <c r="B901" s="5" t="s">
        <v>34</v>
      </c>
      <c r="C901" s="5">
        <v>1189833</v>
      </c>
      <c r="D901" s="6">
        <v>44228</v>
      </c>
      <c r="E901" s="5" t="s">
        <v>36</v>
      </c>
      <c r="F901" s="5" t="s">
        <v>53</v>
      </c>
      <c r="G901" s="5" t="s">
        <v>54</v>
      </c>
      <c r="H901" s="7" t="s">
        <v>23</v>
      </c>
      <c r="I901" s="8">
        <v>60</v>
      </c>
      <c r="J901" s="9">
        <v>600</v>
      </c>
      <c r="K901" s="10">
        <v>360000</v>
      </c>
      <c r="L901" s="10">
        <v>90000</v>
      </c>
      <c r="M901" s="11">
        <v>0.25</v>
      </c>
      <c r="N901" s="5" t="s">
        <v>24</v>
      </c>
      <c r="O901" s="1" t="str">
        <f t="shared" si="26"/>
        <v>Feb</v>
      </c>
      <c r="P901" s="1">
        <f t="shared" si="27"/>
        <v>2021</v>
      </c>
    </row>
    <row r="902" spans="2:16" ht="14.25" customHeight="1" x14ac:dyDescent="0.45">
      <c r="B902" s="5" t="s">
        <v>34</v>
      </c>
      <c r="C902" s="5">
        <v>1189833</v>
      </c>
      <c r="D902" s="6">
        <v>44229</v>
      </c>
      <c r="E902" s="5" t="s">
        <v>36</v>
      </c>
      <c r="F902" s="5" t="s">
        <v>53</v>
      </c>
      <c r="G902" s="5" t="s">
        <v>54</v>
      </c>
      <c r="H902" s="7" t="s">
        <v>17</v>
      </c>
      <c r="I902" s="8">
        <v>40</v>
      </c>
      <c r="J902" s="9">
        <v>750</v>
      </c>
      <c r="K902" s="10">
        <v>300000</v>
      </c>
      <c r="L902" s="10">
        <v>135000</v>
      </c>
      <c r="M902" s="11">
        <v>0.45</v>
      </c>
      <c r="N902" s="5" t="s">
        <v>24</v>
      </c>
      <c r="O902" s="1" t="str">
        <f t="shared" si="26"/>
        <v>Feb</v>
      </c>
      <c r="P902" s="1">
        <f t="shared" si="27"/>
        <v>2021</v>
      </c>
    </row>
    <row r="903" spans="2:16" ht="14.25" customHeight="1" x14ac:dyDescent="0.45">
      <c r="B903" s="5" t="s">
        <v>34</v>
      </c>
      <c r="C903" s="5">
        <v>1189833</v>
      </c>
      <c r="D903" s="6">
        <v>44230</v>
      </c>
      <c r="E903" s="5" t="s">
        <v>36</v>
      </c>
      <c r="F903" s="5" t="s">
        <v>53</v>
      </c>
      <c r="G903" s="5" t="s">
        <v>54</v>
      </c>
      <c r="H903" s="7" t="s">
        <v>19</v>
      </c>
      <c r="I903" s="8">
        <v>45</v>
      </c>
      <c r="J903" s="9">
        <v>600</v>
      </c>
      <c r="K903" s="10">
        <v>270000</v>
      </c>
      <c r="L903" s="10">
        <v>81000</v>
      </c>
      <c r="M903" s="11">
        <v>0.3</v>
      </c>
      <c r="N903" s="5" t="s">
        <v>24</v>
      </c>
      <c r="O903" s="1" t="str">
        <f t="shared" ref="O903:O966" si="28">TEXT(D903, "mmm")</f>
        <v>Feb</v>
      </c>
      <c r="P903" s="1">
        <f t="shared" ref="P903:P966" si="29">YEAR(D903)</f>
        <v>2021</v>
      </c>
    </row>
    <row r="904" spans="2:16" ht="14.25" customHeight="1" x14ac:dyDescent="0.45">
      <c r="B904" s="5" t="s">
        <v>34</v>
      </c>
      <c r="C904" s="5">
        <v>1189833</v>
      </c>
      <c r="D904" s="6">
        <v>44231</v>
      </c>
      <c r="E904" s="5" t="s">
        <v>36</v>
      </c>
      <c r="F904" s="5" t="s">
        <v>53</v>
      </c>
      <c r="G904" s="5" t="s">
        <v>54</v>
      </c>
      <c r="H904" s="7" t="s">
        <v>20</v>
      </c>
      <c r="I904" s="8">
        <v>45</v>
      </c>
      <c r="J904" s="9">
        <v>550</v>
      </c>
      <c r="K904" s="10">
        <v>247500</v>
      </c>
      <c r="L904" s="10">
        <v>111375</v>
      </c>
      <c r="M904" s="11">
        <v>0.45</v>
      </c>
      <c r="N904" s="5" t="s">
        <v>24</v>
      </c>
      <c r="O904" s="1" t="str">
        <f t="shared" si="28"/>
        <v>Feb</v>
      </c>
      <c r="P904" s="1">
        <f t="shared" si="29"/>
        <v>2021</v>
      </c>
    </row>
    <row r="905" spans="2:16" ht="14.25" customHeight="1" x14ac:dyDescent="0.4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c r="O905" s="1" t="str">
        <f t="shared" si="28"/>
        <v>Feb</v>
      </c>
      <c r="P905" s="1">
        <f t="shared" si="29"/>
        <v>2021</v>
      </c>
    </row>
    <row r="906" spans="2:16" ht="14.25" customHeight="1" x14ac:dyDescent="0.4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c r="O906" s="1" t="str">
        <f t="shared" si="28"/>
        <v>Feb</v>
      </c>
      <c r="P906" s="1">
        <f t="shared" si="29"/>
        <v>2021</v>
      </c>
    </row>
    <row r="907" spans="2:16" ht="14.25" customHeight="1" x14ac:dyDescent="0.45">
      <c r="B907" s="5" t="s">
        <v>34</v>
      </c>
      <c r="C907" s="5">
        <v>1189833</v>
      </c>
      <c r="D907" s="6">
        <v>44234</v>
      </c>
      <c r="E907" s="5" t="s">
        <v>36</v>
      </c>
      <c r="F907" s="5" t="s">
        <v>53</v>
      </c>
      <c r="G907" s="5" t="s">
        <v>54</v>
      </c>
      <c r="H907" s="7" t="s">
        <v>23</v>
      </c>
      <c r="I907" s="8">
        <v>60</v>
      </c>
      <c r="J907" s="9">
        <v>475</v>
      </c>
      <c r="K907" s="10">
        <v>285000</v>
      </c>
      <c r="L907" s="10">
        <v>71250</v>
      </c>
      <c r="M907" s="11">
        <v>0.25</v>
      </c>
      <c r="N907" s="5" t="s">
        <v>24</v>
      </c>
      <c r="O907" s="1" t="str">
        <f t="shared" si="28"/>
        <v>Feb</v>
      </c>
      <c r="P907" s="1">
        <f t="shared" si="29"/>
        <v>2021</v>
      </c>
    </row>
    <row r="908" spans="2:16" ht="14.25" customHeight="1" x14ac:dyDescent="0.45">
      <c r="B908" s="5" t="s">
        <v>34</v>
      </c>
      <c r="C908" s="5">
        <v>1189833</v>
      </c>
      <c r="D908" s="6">
        <v>44235</v>
      </c>
      <c r="E908" s="5" t="s">
        <v>36</v>
      </c>
      <c r="F908" s="5" t="s">
        <v>53</v>
      </c>
      <c r="G908" s="5" t="s">
        <v>54</v>
      </c>
      <c r="H908" s="7" t="s">
        <v>17</v>
      </c>
      <c r="I908" s="8">
        <v>45</v>
      </c>
      <c r="J908" s="9">
        <v>675</v>
      </c>
      <c r="K908" s="10">
        <v>303750</v>
      </c>
      <c r="L908" s="10">
        <v>136687.5</v>
      </c>
      <c r="M908" s="11">
        <v>0.45</v>
      </c>
      <c r="N908" s="5" t="s">
        <v>24</v>
      </c>
      <c r="O908" s="1" t="str">
        <f t="shared" si="28"/>
        <v>Feb</v>
      </c>
      <c r="P908" s="1">
        <f t="shared" si="29"/>
        <v>2021</v>
      </c>
    </row>
    <row r="909" spans="2:16" ht="14.25" customHeight="1" x14ac:dyDescent="0.4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c r="O909" s="1" t="str">
        <f t="shared" si="28"/>
        <v>Feb</v>
      </c>
      <c r="P909" s="1">
        <f t="shared" si="29"/>
        <v>2021</v>
      </c>
    </row>
    <row r="910" spans="2:16" ht="14.25" customHeight="1" x14ac:dyDescent="0.45">
      <c r="B910" s="5" t="s">
        <v>34</v>
      </c>
      <c r="C910" s="5">
        <v>1189833</v>
      </c>
      <c r="D910" s="6">
        <v>44237</v>
      </c>
      <c r="E910" s="5" t="s">
        <v>36</v>
      </c>
      <c r="F910" s="5" t="s">
        <v>53</v>
      </c>
      <c r="G910" s="5" t="s">
        <v>54</v>
      </c>
      <c r="H910" s="7" t="s">
        <v>20</v>
      </c>
      <c r="I910" s="8">
        <v>50</v>
      </c>
      <c r="J910" s="9">
        <v>500</v>
      </c>
      <c r="K910" s="10">
        <v>250000</v>
      </c>
      <c r="L910" s="10">
        <v>112500</v>
      </c>
      <c r="M910" s="11">
        <v>0.45</v>
      </c>
      <c r="N910" s="5" t="s">
        <v>24</v>
      </c>
      <c r="O910" s="1" t="str">
        <f t="shared" si="28"/>
        <v>Feb</v>
      </c>
      <c r="P910" s="1">
        <f t="shared" si="29"/>
        <v>2021</v>
      </c>
    </row>
    <row r="911" spans="2:16" ht="14.25" customHeight="1" x14ac:dyDescent="0.4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c r="O911" s="1" t="str">
        <f t="shared" si="28"/>
        <v>Feb</v>
      </c>
      <c r="P911" s="1">
        <f t="shared" si="29"/>
        <v>2021</v>
      </c>
    </row>
    <row r="912" spans="2:16" ht="14.25" customHeight="1" x14ac:dyDescent="0.4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c r="O912" s="1" t="str">
        <f t="shared" si="28"/>
        <v>Feb</v>
      </c>
      <c r="P912" s="1">
        <f t="shared" si="29"/>
        <v>2021</v>
      </c>
    </row>
    <row r="913" spans="2:16" ht="14.25" customHeight="1" x14ac:dyDescent="0.45">
      <c r="B913" s="5" t="s">
        <v>34</v>
      </c>
      <c r="C913" s="5">
        <v>1189833</v>
      </c>
      <c r="D913" s="6">
        <v>44240</v>
      </c>
      <c r="E913" s="5" t="s">
        <v>36</v>
      </c>
      <c r="F913" s="5" t="s">
        <v>53</v>
      </c>
      <c r="G913" s="5" t="s">
        <v>54</v>
      </c>
      <c r="H913" s="7" t="s">
        <v>23</v>
      </c>
      <c r="I913" s="8">
        <v>60</v>
      </c>
      <c r="J913" s="9">
        <v>400</v>
      </c>
      <c r="K913" s="10">
        <v>240000</v>
      </c>
      <c r="L913" s="10">
        <v>60000</v>
      </c>
      <c r="M913" s="11">
        <v>0.25</v>
      </c>
      <c r="N913" s="5" t="s">
        <v>24</v>
      </c>
      <c r="O913" s="1" t="str">
        <f t="shared" si="28"/>
        <v>Feb</v>
      </c>
      <c r="P913" s="1">
        <f t="shared" si="29"/>
        <v>2021</v>
      </c>
    </row>
    <row r="914" spans="2:16" ht="14.25" customHeight="1" x14ac:dyDescent="0.45">
      <c r="B914" s="5" t="s">
        <v>34</v>
      </c>
      <c r="C914" s="5">
        <v>1189833</v>
      </c>
      <c r="D914" s="6">
        <v>44241</v>
      </c>
      <c r="E914" s="5" t="s">
        <v>36</v>
      </c>
      <c r="F914" s="5" t="s">
        <v>53</v>
      </c>
      <c r="G914" s="5" t="s">
        <v>54</v>
      </c>
      <c r="H914" s="7" t="s">
        <v>17</v>
      </c>
      <c r="I914" s="8">
        <v>45</v>
      </c>
      <c r="J914" s="9">
        <v>600</v>
      </c>
      <c r="K914" s="10">
        <v>270000</v>
      </c>
      <c r="L914" s="10">
        <v>121500</v>
      </c>
      <c r="M914" s="11">
        <v>0.45</v>
      </c>
      <c r="N914" s="5" t="s">
        <v>24</v>
      </c>
      <c r="O914" s="1" t="str">
        <f t="shared" si="28"/>
        <v>Feb</v>
      </c>
      <c r="P914" s="1">
        <f t="shared" si="29"/>
        <v>2021</v>
      </c>
    </row>
    <row r="915" spans="2:16" ht="14.25" customHeight="1" x14ac:dyDescent="0.45">
      <c r="B915" s="5" t="s">
        <v>34</v>
      </c>
      <c r="C915" s="5">
        <v>1189833</v>
      </c>
      <c r="D915" s="6">
        <v>44242</v>
      </c>
      <c r="E915" s="5" t="s">
        <v>36</v>
      </c>
      <c r="F915" s="5" t="s">
        <v>53</v>
      </c>
      <c r="G915" s="5" t="s">
        <v>54</v>
      </c>
      <c r="H915" s="7" t="s">
        <v>19</v>
      </c>
      <c r="I915" s="8">
        <v>50</v>
      </c>
      <c r="J915" s="9">
        <v>600</v>
      </c>
      <c r="K915" s="10">
        <v>300000</v>
      </c>
      <c r="L915" s="10">
        <v>90000</v>
      </c>
      <c r="M915" s="11">
        <v>0.3</v>
      </c>
      <c r="N915" s="5" t="s">
        <v>24</v>
      </c>
      <c r="O915" s="1" t="str">
        <f t="shared" si="28"/>
        <v>Feb</v>
      </c>
      <c r="P915" s="1">
        <f t="shared" si="29"/>
        <v>2021</v>
      </c>
    </row>
    <row r="916" spans="2:16" ht="14.25" customHeight="1" x14ac:dyDescent="0.45">
      <c r="B916" s="5" t="s">
        <v>34</v>
      </c>
      <c r="C916" s="5">
        <v>1189833</v>
      </c>
      <c r="D916" s="6">
        <v>44243</v>
      </c>
      <c r="E916" s="5" t="s">
        <v>36</v>
      </c>
      <c r="F916" s="5" t="s">
        <v>53</v>
      </c>
      <c r="G916" s="5" t="s">
        <v>54</v>
      </c>
      <c r="H916" s="7" t="s">
        <v>20</v>
      </c>
      <c r="I916" s="8">
        <v>45</v>
      </c>
      <c r="J916" s="9">
        <v>450</v>
      </c>
      <c r="K916" s="10">
        <v>202500</v>
      </c>
      <c r="L916" s="10">
        <v>91125</v>
      </c>
      <c r="M916" s="11">
        <v>0.45</v>
      </c>
      <c r="N916" s="5" t="s">
        <v>24</v>
      </c>
      <c r="O916" s="1" t="str">
        <f t="shared" si="28"/>
        <v>Feb</v>
      </c>
      <c r="P916" s="1">
        <f t="shared" si="29"/>
        <v>2021</v>
      </c>
    </row>
    <row r="917" spans="2:16" ht="14.25" customHeight="1" x14ac:dyDescent="0.4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c r="O917" s="1" t="str">
        <f t="shared" si="28"/>
        <v>Feb</v>
      </c>
      <c r="P917" s="1">
        <f t="shared" si="29"/>
        <v>2021</v>
      </c>
    </row>
    <row r="918" spans="2:16" ht="14.25" customHeight="1" x14ac:dyDescent="0.4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c r="O918" s="1" t="str">
        <f t="shared" si="28"/>
        <v>Feb</v>
      </c>
      <c r="P918" s="1">
        <f t="shared" si="29"/>
        <v>2021</v>
      </c>
    </row>
    <row r="919" spans="2:16" ht="14.25" customHeight="1" x14ac:dyDescent="0.45">
      <c r="B919" s="5" t="s">
        <v>34</v>
      </c>
      <c r="C919" s="5">
        <v>1189833</v>
      </c>
      <c r="D919" s="6">
        <v>44246</v>
      </c>
      <c r="E919" s="5" t="s">
        <v>36</v>
      </c>
      <c r="F919" s="5" t="s">
        <v>53</v>
      </c>
      <c r="G919" s="5" t="s">
        <v>54</v>
      </c>
      <c r="H919" s="7" t="s">
        <v>23</v>
      </c>
      <c r="I919" s="8">
        <v>60</v>
      </c>
      <c r="J919" s="9">
        <v>450</v>
      </c>
      <c r="K919" s="10">
        <v>270000</v>
      </c>
      <c r="L919" s="10">
        <v>67500</v>
      </c>
      <c r="M919" s="11">
        <v>0.25</v>
      </c>
      <c r="N919" s="5" t="s">
        <v>24</v>
      </c>
      <c r="O919" s="1" t="str">
        <f t="shared" si="28"/>
        <v>Feb</v>
      </c>
      <c r="P919" s="1">
        <f t="shared" si="29"/>
        <v>2021</v>
      </c>
    </row>
    <row r="920" spans="2:16" ht="14.25" customHeight="1" x14ac:dyDescent="0.45">
      <c r="B920" s="5" t="s">
        <v>34</v>
      </c>
      <c r="C920" s="5">
        <v>1189833</v>
      </c>
      <c r="D920" s="6">
        <v>44247</v>
      </c>
      <c r="E920" s="5" t="s">
        <v>36</v>
      </c>
      <c r="F920" s="5" t="s">
        <v>53</v>
      </c>
      <c r="G920" s="5" t="s">
        <v>54</v>
      </c>
      <c r="H920" s="7" t="s">
        <v>17</v>
      </c>
      <c r="I920" s="8">
        <v>45</v>
      </c>
      <c r="J920" s="9">
        <v>550</v>
      </c>
      <c r="K920" s="10">
        <v>247500</v>
      </c>
      <c r="L920" s="10">
        <v>111375</v>
      </c>
      <c r="M920" s="11">
        <v>0.45</v>
      </c>
      <c r="N920" s="5" t="s">
        <v>24</v>
      </c>
      <c r="O920" s="1" t="str">
        <f t="shared" si="28"/>
        <v>Feb</v>
      </c>
      <c r="P920" s="1">
        <f t="shared" si="29"/>
        <v>2021</v>
      </c>
    </row>
    <row r="921" spans="2:16" ht="14.25" customHeight="1" x14ac:dyDescent="0.45">
      <c r="B921" s="5" t="s">
        <v>34</v>
      </c>
      <c r="C921" s="5">
        <v>1189833</v>
      </c>
      <c r="D921" s="6">
        <v>44248</v>
      </c>
      <c r="E921" s="5" t="s">
        <v>36</v>
      </c>
      <c r="F921" s="5" t="s">
        <v>53</v>
      </c>
      <c r="G921" s="5" t="s">
        <v>54</v>
      </c>
      <c r="H921" s="7" t="s">
        <v>19</v>
      </c>
      <c r="I921" s="8">
        <v>50</v>
      </c>
      <c r="J921" s="9">
        <v>550</v>
      </c>
      <c r="K921" s="10">
        <v>275000</v>
      </c>
      <c r="L921" s="10">
        <v>82500</v>
      </c>
      <c r="M921" s="11">
        <v>0.3</v>
      </c>
      <c r="N921" s="5" t="s">
        <v>24</v>
      </c>
      <c r="O921" s="1" t="str">
        <f t="shared" si="28"/>
        <v>Feb</v>
      </c>
      <c r="P921" s="1">
        <f t="shared" si="29"/>
        <v>2021</v>
      </c>
    </row>
    <row r="922" spans="2:16" ht="14.25" customHeight="1" x14ac:dyDescent="0.45">
      <c r="B922" s="5" t="s">
        <v>34</v>
      </c>
      <c r="C922" s="5">
        <v>1189833</v>
      </c>
      <c r="D922" s="6">
        <v>44249</v>
      </c>
      <c r="E922" s="5" t="s">
        <v>36</v>
      </c>
      <c r="F922" s="5" t="s">
        <v>53</v>
      </c>
      <c r="G922" s="5" t="s">
        <v>54</v>
      </c>
      <c r="H922" s="7" t="s">
        <v>20</v>
      </c>
      <c r="I922" s="8">
        <v>45</v>
      </c>
      <c r="J922" s="9">
        <v>400</v>
      </c>
      <c r="K922" s="10">
        <v>180000</v>
      </c>
      <c r="L922" s="10">
        <v>81000</v>
      </c>
      <c r="M922" s="11">
        <v>0.45</v>
      </c>
      <c r="N922" s="5" t="s">
        <v>24</v>
      </c>
      <c r="O922" s="1" t="str">
        <f t="shared" si="28"/>
        <v>Feb</v>
      </c>
      <c r="P922" s="1">
        <f t="shared" si="29"/>
        <v>2021</v>
      </c>
    </row>
    <row r="923" spans="2:16" ht="14.25" customHeight="1" x14ac:dyDescent="0.4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c r="O923" s="1" t="str">
        <f t="shared" si="28"/>
        <v>Feb</v>
      </c>
      <c r="P923" s="1">
        <f t="shared" si="29"/>
        <v>2021</v>
      </c>
    </row>
    <row r="924" spans="2:16" ht="14.25" customHeight="1" x14ac:dyDescent="0.4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c r="O924" s="1" t="str">
        <f t="shared" si="28"/>
        <v>Feb</v>
      </c>
      <c r="P924" s="1">
        <f t="shared" si="29"/>
        <v>2021</v>
      </c>
    </row>
    <row r="925" spans="2:16" ht="14.25" customHeight="1" x14ac:dyDescent="0.45">
      <c r="B925" s="5" t="s">
        <v>34</v>
      </c>
      <c r="C925" s="5">
        <v>1189833</v>
      </c>
      <c r="D925" s="6">
        <v>44252</v>
      </c>
      <c r="E925" s="5" t="s">
        <v>36</v>
      </c>
      <c r="F925" s="5" t="s">
        <v>53</v>
      </c>
      <c r="G925" s="5" t="s">
        <v>54</v>
      </c>
      <c r="H925" s="7" t="s">
        <v>23</v>
      </c>
      <c r="I925" s="8">
        <v>60</v>
      </c>
      <c r="J925" s="9">
        <v>400</v>
      </c>
      <c r="K925" s="10">
        <v>240000</v>
      </c>
      <c r="L925" s="10">
        <v>60000</v>
      </c>
      <c r="M925" s="11">
        <v>0.25</v>
      </c>
      <c r="N925" s="5" t="s">
        <v>24</v>
      </c>
      <c r="O925" s="1" t="str">
        <f t="shared" si="28"/>
        <v>Feb</v>
      </c>
      <c r="P925" s="1">
        <f t="shared" si="29"/>
        <v>2021</v>
      </c>
    </row>
    <row r="926" spans="2:16" ht="14.25" customHeight="1" x14ac:dyDescent="0.45">
      <c r="B926" s="5" t="s">
        <v>34</v>
      </c>
      <c r="C926" s="5">
        <v>1189833</v>
      </c>
      <c r="D926" s="6">
        <v>44253</v>
      </c>
      <c r="E926" s="5" t="s">
        <v>36</v>
      </c>
      <c r="F926" s="5" t="s">
        <v>53</v>
      </c>
      <c r="G926" s="5" t="s">
        <v>54</v>
      </c>
      <c r="H926" s="7" t="s">
        <v>17</v>
      </c>
      <c r="I926" s="8">
        <v>40</v>
      </c>
      <c r="J926" s="9">
        <v>575</v>
      </c>
      <c r="K926" s="10">
        <v>230000</v>
      </c>
      <c r="L926" s="10">
        <v>103500</v>
      </c>
      <c r="M926" s="11">
        <v>0.45</v>
      </c>
      <c r="N926" s="5" t="s">
        <v>24</v>
      </c>
      <c r="O926" s="1" t="str">
        <f t="shared" si="28"/>
        <v>Feb</v>
      </c>
      <c r="P926" s="1">
        <f t="shared" si="29"/>
        <v>2021</v>
      </c>
    </row>
    <row r="927" spans="2:16" ht="14.25" customHeight="1" x14ac:dyDescent="0.4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c r="O927" s="1" t="str">
        <f t="shared" si="28"/>
        <v>Feb</v>
      </c>
      <c r="P927" s="1">
        <f t="shared" si="29"/>
        <v>2021</v>
      </c>
    </row>
    <row r="928" spans="2:16" ht="14.25" customHeight="1" x14ac:dyDescent="0.45">
      <c r="B928" s="5" t="s">
        <v>34</v>
      </c>
      <c r="C928" s="5">
        <v>1189833</v>
      </c>
      <c r="D928" s="6">
        <v>44255</v>
      </c>
      <c r="E928" s="5" t="s">
        <v>36</v>
      </c>
      <c r="F928" s="5" t="s">
        <v>53</v>
      </c>
      <c r="G928" s="5" t="s">
        <v>54</v>
      </c>
      <c r="H928" s="7" t="s">
        <v>20</v>
      </c>
      <c r="I928" s="8">
        <v>40</v>
      </c>
      <c r="J928" s="9">
        <v>425</v>
      </c>
      <c r="K928" s="10">
        <v>170000</v>
      </c>
      <c r="L928" s="10">
        <v>76500</v>
      </c>
      <c r="M928" s="11">
        <v>0.45</v>
      </c>
      <c r="N928" s="5" t="s">
        <v>24</v>
      </c>
      <c r="O928" s="1" t="str">
        <f t="shared" si="28"/>
        <v>Feb</v>
      </c>
      <c r="P928" s="1">
        <f t="shared" si="29"/>
        <v>2021</v>
      </c>
    </row>
    <row r="929" spans="2:16" ht="14.25" customHeight="1" x14ac:dyDescent="0.4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c r="O929" s="1" t="str">
        <f t="shared" si="28"/>
        <v>Mar</v>
      </c>
      <c r="P929" s="1">
        <f t="shared" si="29"/>
        <v>2021</v>
      </c>
    </row>
    <row r="930" spans="2:16" ht="14.25" customHeight="1" x14ac:dyDescent="0.4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c r="O930" s="1" t="str">
        <f t="shared" si="28"/>
        <v>Mar</v>
      </c>
      <c r="P930" s="1">
        <f t="shared" si="29"/>
        <v>2021</v>
      </c>
    </row>
    <row r="931" spans="2:16" ht="14.25" customHeight="1" x14ac:dyDescent="0.45">
      <c r="B931" s="5" t="s">
        <v>34</v>
      </c>
      <c r="C931" s="5">
        <v>1189833</v>
      </c>
      <c r="D931" s="6">
        <v>44258</v>
      </c>
      <c r="E931" s="5" t="s">
        <v>36</v>
      </c>
      <c r="F931" s="5" t="s">
        <v>53</v>
      </c>
      <c r="G931" s="5" t="s">
        <v>54</v>
      </c>
      <c r="H931" s="7" t="s">
        <v>23</v>
      </c>
      <c r="I931" s="8">
        <v>60</v>
      </c>
      <c r="J931" s="9">
        <v>475</v>
      </c>
      <c r="K931" s="10">
        <v>285000</v>
      </c>
      <c r="L931" s="10">
        <v>71250</v>
      </c>
      <c r="M931" s="11">
        <v>0.25</v>
      </c>
      <c r="N931" s="5" t="s">
        <v>24</v>
      </c>
      <c r="O931" s="1" t="str">
        <f t="shared" si="28"/>
        <v>Mar</v>
      </c>
      <c r="P931" s="1">
        <f t="shared" si="29"/>
        <v>2021</v>
      </c>
    </row>
    <row r="932" spans="2:16" ht="14.25" customHeight="1" x14ac:dyDescent="0.45">
      <c r="B932" s="5" t="s">
        <v>34</v>
      </c>
      <c r="C932" s="5">
        <v>1189833</v>
      </c>
      <c r="D932" s="6">
        <v>44259</v>
      </c>
      <c r="E932" s="5" t="s">
        <v>36</v>
      </c>
      <c r="F932" s="5" t="s">
        <v>53</v>
      </c>
      <c r="G932" s="5" t="s">
        <v>54</v>
      </c>
      <c r="H932" s="7" t="s">
        <v>17</v>
      </c>
      <c r="I932" s="8">
        <v>45</v>
      </c>
      <c r="J932" s="9">
        <v>675</v>
      </c>
      <c r="K932" s="10">
        <v>303750</v>
      </c>
      <c r="L932" s="10">
        <v>136687.5</v>
      </c>
      <c r="M932" s="11">
        <v>0.45</v>
      </c>
      <c r="N932" s="5" t="s">
        <v>24</v>
      </c>
      <c r="O932" s="1" t="str">
        <f t="shared" si="28"/>
        <v>Mar</v>
      </c>
      <c r="P932" s="1">
        <f t="shared" si="29"/>
        <v>2021</v>
      </c>
    </row>
    <row r="933" spans="2:16" ht="14.25" customHeight="1" x14ac:dyDescent="0.45">
      <c r="B933" s="5" t="s">
        <v>34</v>
      </c>
      <c r="C933" s="5">
        <v>1189833</v>
      </c>
      <c r="D933" s="6">
        <v>44260</v>
      </c>
      <c r="E933" s="5" t="s">
        <v>36</v>
      </c>
      <c r="F933" s="5" t="s">
        <v>53</v>
      </c>
      <c r="G933" s="5" t="s">
        <v>54</v>
      </c>
      <c r="H933" s="7" t="s">
        <v>19</v>
      </c>
      <c r="I933" s="8">
        <v>50</v>
      </c>
      <c r="J933" s="9">
        <v>675</v>
      </c>
      <c r="K933" s="10">
        <v>337500</v>
      </c>
      <c r="L933" s="10">
        <v>101250</v>
      </c>
      <c r="M933" s="11">
        <v>0.3</v>
      </c>
      <c r="N933" s="5" t="s">
        <v>24</v>
      </c>
      <c r="O933" s="1" t="str">
        <f t="shared" si="28"/>
        <v>Mar</v>
      </c>
      <c r="P933" s="1">
        <f t="shared" si="29"/>
        <v>2021</v>
      </c>
    </row>
    <row r="934" spans="2:16" ht="14.25" customHeight="1" x14ac:dyDescent="0.45">
      <c r="B934" s="5" t="s">
        <v>34</v>
      </c>
      <c r="C934" s="5">
        <v>1189833</v>
      </c>
      <c r="D934" s="6">
        <v>44261</v>
      </c>
      <c r="E934" s="5" t="s">
        <v>36</v>
      </c>
      <c r="F934" s="5" t="s">
        <v>53</v>
      </c>
      <c r="G934" s="5" t="s">
        <v>54</v>
      </c>
      <c r="H934" s="7" t="s">
        <v>20</v>
      </c>
      <c r="I934" s="8">
        <v>45</v>
      </c>
      <c r="J934" s="9">
        <v>475</v>
      </c>
      <c r="K934" s="10">
        <v>213750</v>
      </c>
      <c r="L934" s="10">
        <v>96187.5</v>
      </c>
      <c r="M934" s="11">
        <v>0.45</v>
      </c>
      <c r="N934" s="5" t="s">
        <v>24</v>
      </c>
      <c r="O934" s="1" t="str">
        <f t="shared" si="28"/>
        <v>Mar</v>
      </c>
      <c r="P934" s="1">
        <f t="shared" si="29"/>
        <v>2021</v>
      </c>
    </row>
    <row r="935" spans="2:16" ht="14.25" customHeight="1" x14ac:dyDescent="0.4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c r="O935" s="1" t="str">
        <f t="shared" si="28"/>
        <v>Mar</v>
      </c>
      <c r="P935" s="1">
        <f t="shared" si="29"/>
        <v>2021</v>
      </c>
    </row>
    <row r="936" spans="2:16" ht="14.25" customHeight="1" x14ac:dyDescent="0.4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c r="O936" s="1" t="str">
        <f t="shared" si="28"/>
        <v>Mar</v>
      </c>
      <c r="P936" s="1">
        <f t="shared" si="29"/>
        <v>2021</v>
      </c>
    </row>
    <row r="937" spans="2:16" ht="14.25" customHeight="1" x14ac:dyDescent="0.45">
      <c r="B937" s="5" t="s">
        <v>34</v>
      </c>
      <c r="C937" s="5">
        <v>1189833</v>
      </c>
      <c r="D937" s="6">
        <v>44264</v>
      </c>
      <c r="E937" s="5" t="s">
        <v>36</v>
      </c>
      <c r="F937" s="5" t="s">
        <v>53</v>
      </c>
      <c r="G937" s="5" t="s">
        <v>54</v>
      </c>
      <c r="H937" s="7" t="s">
        <v>23</v>
      </c>
      <c r="I937" s="8">
        <v>60</v>
      </c>
      <c r="J937" s="9">
        <v>500</v>
      </c>
      <c r="K937" s="10">
        <v>300000</v>
      </c>
      <c r="L937" s="10">
        <v>75000</v>
      </c>
      <c r="M937" s="11">
        <v>0.25</v>
      </c>
      <c r="N937" s="5" t="s">
        <v>24</v>
      </c>
      <c r="O937" s="1" t="str">
        <f t="shared" si="28"/>
        <v>Mar</v>
      </c>
      <c r="P937" s="1">
        <f t="shared" si="29"/>
        <v>2021</v>
      </c>
    </row>
    <row r="938" spans="2:16" ht="14.25" customHeight="1" x14ac:dyDescent="0.45">
      <c r="B938" s="5" t="s">
        <v>26</v>
      </c>
      <c r="C938" s="5">
        <v>1197831</v>
      </c>
      <c r="D938" s="6">
        <v>44265</v>
      </c>
      <c r="E938" s="5" t="s">
        <v>36</v>
      </c>
      <c r="F938" s="5" t="s">
        <v>53</v>
      </c>
      <c r="G938" s="5" t="s">
        <v>54</v>
      </c>
      <c r="H938" s="7" t="s">
        <v>17</v>
      </c>
      <c r="I938" s="8">
        <v>20</v>
      </c>
      <c r="J938" s="9">
        <v>700</v>
      </c>
      <c r="K938" s="10">
        <v>140000</v>
      </c>
      <c r="L938" s="10">
        <v>49000</v>
      </c>
      <c r="M938" s="11">
        <v>0.35</v>
      </c>
      <c r="N938" s="5" t="s">
        <v>24</v>
      </c>
      <c r="O938" s="1" t="str">
        <f t="shared" si="28"/>
        <v>Mar</v>
      </c>
      <c r="P938" s="1">
        <f t="shared" si="29"/>
        <v>2021</v>
      </c>
    </row>
    <row r="939" spans="2:16" ht="14.25" customHeight="1" x14ac:dyDescent="0.45">
      <c r="B939" s="5" t="s">
        <v>26</v>
      </c>
      <c r="C939" s="5">
        <v>1197831</v>
      </c>
      <c r="D939" s="6">
        <v>44266</v>
      </c>
      <c r="E939" s="5" t="s">
        <v>36</v>
      </c>
      <c r="F939" s="5" t="s">
        <v>53</v>
      </c>
      <c r="G939" s="5" t="s">
        <v>54</v>
      </c>
      <c r="H939" s="7" t="s">
        <v>19</v>
      </c>
      <c r="I939" s="8">
        <v>30</v>
      </c>
      <c r="J939" s="9">
        <v>700</v>
      </c>
      <c r="K939" s="10">
        <v>210000</v>
      </c>
      <c r="L939" s="10">
        <v>73500</v>
      </c>
      <c r="M939" s="11">
        <v>0.35</v>
      </c>
      <c r="N939" s="5" t="s">
        <v>24</v>
      </c>
      <c r="O939" s="1" t="str">
        <f t="shared" si="28"/>
        <v>Mar</v>
      </c>
      <c r="P939" s="1">
        <f t="shared" si="29"/>
        <v>2021</v>
      </c>
    </row>
    <row r="940" spans="2:16" ht="14.25" customHeight="1" x14ac:dyDescent="0.45">
      <c r="B940" s="5" t="s">
        <v>26</v>
      </c>
      <c r="C940" s="5">
        <v>1197831</v>
      </c>
      <c r="D940" s="6">
        <v>44267</v>
      </c>
      <c r="E940" s="5" t="s">
        <v>36</v>
      </c>
      <c r="F940" s="5" t="s">
        <v>53</v>
      </c>
      <c r="G940" s="5" t="s">
        <v>54</v>
      </c>
      <c r="H940" s="7" t="s">
        <v>20</v>
      </c>
      <c r="I940" s="8">
        <v>30</v>
      </c>
      <c r="J940" s="9">
        <v>500</v>
      </c>
      <c r="K940" s="10">
        <v>150000</v>
      </c>
      <c r="L940" s="10">
        <v>52500</v>
      </c>
      <c r="M940" s="11">
        <v>0.35</v>
      </c>
      <c r="N940" s="5" t="s">
        <v>24</v>
      </c>
      <c r="O940" s="1" t="str">
        <f t="shared" si="28"/>
        <v>Mar</v>
      </c>
      <c r="P940" s="1">
        <f t="shared" si="29"/>
        <v>2021</v>
      </c>
    </row>
    <row r="941" spans="2:16" ht="14.25" customHeight="1" x14ac:dyDescent="0.45">
      <c r="B941" s="5" t="s">
        <v>26</v>
      </c>
      <c r="C941" s="5">
        <v>1197831</v>
      </c>
      <c r="D941" s="6">
        <v>44268</v>
      </c>
      <c r="E941" s="5" t="s">
        <v>36</v>
      </c>
      <c r="F941" s="5" t="s">
        <v>53</v>
      </c>
      <c r="G941" s="5" t="s">
        <v>54</v>
      </c>
      <c r="H941" s="7" t="s">
        <v>21</v>
      </c>
      <c r="I941" s="8">
        <v>35</v>
      </c>
      <c r="J941" s="9">
        <v>500</v>
      </c>
      <c r="K941" s="10">
        <v>175000</v>
      </c>
      <c r="L941" s="10">
        <v>78750</v>
      </c>
      <c r="M941" s="11">
        <v>0.45</v>
      </c>
      <c r="N941" s="5" t="s">
        <v>24</v>
      </c>
      <c r="O941" s="1" t="str">
        <f t="shared" si="28"/>
        <v>Mar</v>
      </c>
      <c r="P941" s="1">
        <f t="shared" si="29"/>
        <v>2021</v>
      </c>
    </row>
    <row r="942" spans="2:16" ht="14.25" customHeight="1" x14ac:dyDescent="0.45">
      <c r="B942" s="5" t="s">
        <v>26</v>
      </c>
      <c r="C942" s="5">
        <v>1197831</v>
      </c>
      <c r="D942" s="6">
        <v>44269</v>
      </c>
      <c r="E942" s="5" t="s">
        <v>27</v>
      </c>
      <c r="F942" s="5" t="s">
        <v>55</v>
      </c>
      <c r="G942" s="5" t="s">
        <v>56</v>
      </c>
      <c r="H942" s="7" t="s">
        <v>22</v>
      </c>
      <c r="I942" s="8">
        <v>40</v>
      </c>
      <c r="J942" s="9">
        <v>350</v>
      </c>
      <c r="K942" s="10">
        <v>140000</v>
      </c>
      <c r="L942" s="10">
        <v>42000</v>
      </c>
      <c r="M942" s="11">
        <v>0.3</v>
      </c>
      <c r="N942" s="5" t="s">
        <v>24</v>
      </c>
      <c r="O942" s="1" t="str">
        <f t="shared" si="28"/>
        <v>Mar</v>
      </c>
      <c r="P942" s="1">
        <f t="shared" si="29"/>
        <v>2021</v>
      </c>
    </row>
    <row r="943" spans="2:16" ht="14.25" customHeight="1" x14ac:dyDescent="0.45">
      <c r="B943" s="5" t="s">
        <v>26</v>
      </c>
      <c r="C943" s="5">
        <v>1197831</v>
      </c>
      <c r="D943" s="6">
        <v>44270</v>
      </c>
      <c r="E943" s="5" t="s">
        <v>27</v>
      </c>
      <c r="F943" s="5" t="s">
        <v>55</v>
      </c>
      <c r="G943" s="5" t="s">
        <v>56</v>
      </c>
      <c r="H943" s="7" t="s">
        <v>23</v>
      </c>
      <c r="I943" s="8">
        <v>35</v>
      </c>
      <c r="J943" s="9">
        <v>500</v>
      </c>
      <c r="K943" s="10">
        <v>175000</v>
      </c>
      <c r="L943" s="10">
        <v>87500</v>
      </c>
      <c r="M943" s="11">
        <v>0.5</v>
      </c>
      <c r="N943" s="5" t="s">
        <v>24</v>
      </c>
      <c r="O943" s="1" t="str">
        <f t="shared" si="28"/>
        <v>Mar</v>
      </c>
      <c r="P943" s="1">
        <f t="shared" si="29"/>
        <v>2021</v>
      </c>
    </row>
    <row r="944" spans="2:16" ht="14.25" customHeight="1" x14ac:dyDescent="0.45">
      <c r="B944" s="5" t="s">
        <v>26</v>
      </c>
      <c r="C944" s="5">
        <v>1197831</v>
      </c>
      <c r="D944" s="6">
        <v>44271</v>
      </c>
      <c r="E944" s="5" t="s">
        <v>27</v>
      </c>
      <c r="F944" s="5" t="s">
        <v>55</v>
      </c>
      <c r="G944" s="5" t="s">
        <v>56</v>
      </c>
      <c r="H944" s="7" t="s">
        <v>17</v>
      </c>
      <c r="I944" s="8">
        <v>25</v>
      </c>
      <c r="J944" s="9">
        <v>650</v>
      </c>
      <c r="K944" s="10">
        <v>162500</v>
      </c>
      <c r="L944" s="10">
        <v>56875</v>
      </c>
      <c r="M944" s="11">
        <v>0.35</v>
      </c>
      <c r="N944" s="5" t="s">
        <v>24</v>
      </c>
      <c r="O944" s="1" t="str">
        <f t="shared" si="28"/>
        <v>Mar</v>
      </c>
      <c r="P944" s="1">
        <f t="shared" si="29"/>
        <v>2021</v>
      </c>
    </row>
    <row r="945" spans="2:16" ht="14.25" customHeight="1" x14ac:dyDescent="0.45">
      <c r="B945" s="5" t="s">
        <v>26</v>
      </c>
      <c r="C945" s="5">
        <v>1197831</v>
      </c>
      <c r="D945" s="6">
        <v>44272</v>
      </c>
      <c r="E945" s="5" t="s">
        <v>27</v>
      </c>
      <c r="F945" s="5" t="s">
        <v>55</v>
      </c>
      <c r="G945" s="5" t="s">
        <v>56</v>
      </c>
      <c r="H945" s="7" t="s">
        <v>19</v>
      </c>
      <c r="I945" s="8">
        <v>35</v>
      </c>
      <c r="J945" s="9">
        <v>625</v>
      </c>
      <c r="K945" s="10">
        <v>218750</v>
      </c>
      <c r="L945" s="10">
        <v>76562.5</v>
      </c>
      <c r="M945" s="11">
        <v>0.35</v>
      </c>
      <c r="N945" s="5" t="s">
        <v>24</v>
      </c>
      <c r="O945" s="1" t="str">
        <f t="shared" si="28"/>
        <v>Mar</v>
      </c>
      <c r="P945" s="1">
        <f t="shared" si="29"/>
        <v>2021</v>
      </c>
    </row>
    <row r="946" spans="2:16" ht="14.25" customHeight="1" x14ac:dyDescent="0.45">
      <c r="B946" s="5" t="s">
        <v>26</v>
      </c>
      <c r="C946" s="5">
        <v>1197831</v>
      </c>
      <c r="D946" s="6">
        <v>44273</v>
      </c>
      <c r="E946" s="5" t="s">
        <v>27</v>
      </c>
      <c r="F946" s="5" t="s">
        <v>55</v>
      </c>
      <c r="G946" s="5" t="s">
        <v>56</v>
      </c>
      <c r="H946" s="7" t="s">
        <v>20</v>
      </c>
      <c r="I946" s="8">
        <v>35</v>
      </c>
      <c r="J946" s="9">
        <v>450</v>
      </c>
      <c r="K946" s="10">
        <v>157500</v>
      </c>
      <c r="L946" s="10">
        <v>55125</v>
      </c>
      <c r="M946" s="11">
        <v>0.35</v>
      </c>
      <c r="N946" s="5" t="s">
        <v>24</v>
      </c>
      <c r="O946" s="1" t="str">
        <f t="shared" si="28"/>
        <v>Mar</v>
      </c>
      <c r="P946" s="1">
        <f t="shared" si="29"/>
        <v>2021</v>
      </c>
    </row>
    <row r="947" spans="2:16" ht="14.25" customHeight="1" x14ac:dyDescent="0.45">
      <c r="B947" s="5" t="s">
        <v>26</v>
      </c>
      <c r="C947" s="5">
        <v>1197831</v>
      </c>
      <c r="D947" s="6">
        <v>44274</v>
      </c>
      <c r="E947" s="5" t="s">
        <v>27</v>
      </c>
      <c r="F947" s="5" t="s">
        <v>55</v>
      </c>
      <c r="G947" s="5" t="s">
        <v>56</v>
      </c>
      <c r="H947" s="7" t="s">
        <v>21</v>
      </c>
      <c r="I947" s="8">
        <v>35</v>
      </c>
      <c r="J947" s="9">
        <v>400</v>
      </c>
      <c r="K947" s="10">
        <v>140000</v>
      </c>
      <c r="L947" s="10">
        <v>63000</v>
      </c>
      <c r="M947" s="11">
        <v>0.45</v>
      </c>
      <c r="N947" s="5" t="s">
        <v>24</v>
      </c>
      <c r="O947" s="1" t="str">
        <f t="shared" si="28"/>
        <v>Mar</v>
      </c>
      <c r="P947" s="1">
        <f t="shared" si="29"/>
        <v>2021</v>
      </c>
    </row>
    <row r="948" spans="2:16" ht="14.25" customHeight="1" x14ac:dyDescent="0.45">
      <c r="B948" s="5" t="s">
        <v>26</v>
      </c>
      <c r="C948" s="5">
        <v>1197831</v>
      </c>
      <c r="D948" s="6">
        <v>44275</v>
      </c>
      <c r="E948" s="5" t="s">
        <v>27</v>
      </c>
      <c r="F948" s="5" t="s">
        <v>55</v>
      </c>
      <c r="G948" s="5" t="s">
        <v>56</v>
      </c>
      <c r="H948" s="7" t="s">
        <v>22</v>
      </c>
      <c r="I948" s="8">
        <v>40</v>
      </c>
      <c r="J948" s="9">
        <v>275</v>
      </c>
      <c r="K948" s="10">
        <v>110000</v>
      </c>
      <c r="L948" s="10">
        <v>33000</v>
      </c>
      <c r="M948" s="11">
        <v>0.3</v>
      </c>
      <c r="N948" s="5" t="s">
        <v>24</v>
      </c>
      <c r="O948" s="1" t="str">
        <f t="shared" si="28"/>
        <v>Mar</v>
      </c>
      <c r="P948" s="1">
        <f t="shared" si="29"/>
        <v>2021</v>
      </c>
    </row>
    <row r="949" spans="2:16" ht="14.25" customHeight="1" x14ac:dyDescent="0.45">
      <c r="B949" s="5" t="s">
        <v>26</v>
      </c>
      <c r="C949" s="5">
        <v>1197831</v>
      </c>
      <c r="D949" s="6">
        <v>44276</v>
      </c>
      <c r="E949" s="5" t="s">
        <v>27</v>
      </c>
      <c r="F949" s="5" t="s">
        <v>55</v>
      </c>
      <c r="G949" s="5" t="s">
        <v>56</v>
      </c>
      <c r="H949" s="7" t="s">
        <v>23</v>
      </c>
      <c r="I949" s="8">
        <v>35</v>
      </c>
      <c r="J949" s="9">
        <v>475</v>
      </c>
      <c r="K949" s="10">
        <v>166250</v>
      </c>
      <c r="L949" s="10">
        <v>83125</v>
      </c>
      <c r="M949" s="11">
        <v>0.5</v>
      </c>
      <c r="N949" s="5" t="s">
        <v>24</v>
      </c>
      <c r="O949" s="1" t="str">
        <f t="shared" si="28"/>
        <v>Mar</v>
      </c>
      <c r="P949" s="1">
        <f t="shared" si="29"/>
        <v>2021</v>
      </c>
    </row>
    <row r="950" spans="2:16" ht="14.25" customHeight="1" x14ac:dyDescent="0.4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c r="O950" s="1" t="str">
        <f t="shared" si="28"/>
        <v>Mar</v>
      </c>
      <c r="P950" s="1">
        <f t="shared" si="29"/>
        <v>2021</v>
      </c>
    </row>
    <row r="951" spans="2:16" ht="14.25" customHeight="1" x14ac:dyDescent="0.4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c r="O951" s="1" t="str">
        <f t="shared" si="28"/>
        <v>Mar</v>
      </c>
      <c r="P951" s="1">
        <f t="shared" si="29"/>
        <v>2021</v>
      </c>
    </row>
    <row r="952" spans="2:16" ht="14.25" customHeight="1" x14ac:dyDescent="0.4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c r="O952" s="1" t="str">
        <f t="shared" si="28"/>
        <v>Mar</v>
      </c>
      <c r="P952" s="1">
        <f t="shared" si="29"/>
        <v>2021</v>
      </c>
    </row>
    <row r="953" spans="2:16" ht="14.25" customHeight="1" x14ac:dyDescent="0.45">
      <c r="B953" s="5" t="s">
        <v>26</v>
      </c>
      <c r="C953" s="5">
        <v>1197831</v>
      </c>
      <c r="D953" s="6">
        <v>44280</v>
      </c>
      <c r="E953" s="5" t="s">
        <v>27</v>
      </c>
      <c r="F953" s="5" t="s">
        <v>55</v>
      </c>
      <c r="G953" s="5" t="s">
        <v>56</v>
      </c>
      <c r="H953" s="7" t="s">
        <v>21</v>
      </c>
      <c r="I953" s="8">
        <v>35</v>
      </c>
      <c r="J953" s="9">
        <v>375</v>
      </c>
      <c r="K953" s="10">
        <v>131250</v>
      </c>
      <c r="L953" s="10">
        <v>65625</v>
      </c>
      <c r="M953" s="11">
        <v>0.5</v>
      </c>
      <c r="N953" s="5" t="s">
        <v>24</v>
      </c>
      <c r="O953" s="1" t="str">
        <f t="shared" si="28"/>
        <v>Mar</v>
      </c>
      <c r="P953" s="1">
        <f t="shared" si="29"/>
        <v>2021</v>
      </c>
    </row>
    <row r="954" spans="2:16" ht="14.25" customHeight="1" x14ac:dyDescent="0.45">
      <c r="B954" s="5" t="s">
        <v>26</v>
      </c>
      <c r="C954" s="5">
        <v>1197831</v>
      </c>
      <c r="D954" s="6">
        <v>44281</v>
      </c>
      <c r="E954" s="5" t="s">
        <v>27</v>
      </c>
      <c r="F954" s="5" t="s">
        <v>55</v>
      </c>
      <c r="G954" s="5" t="s">
        <v>56</v>
      </c>
      <c r="H954" s="7" t="s">
        <v>22</v>
      </c>
      <c r="I954" s="8">
        <v>40</v>
      </c>
      <c r="J954" s="9">
        <v>275</v>
      </c>
      <c r="K954" s="10">
        <v>110000</v>
      </c>
      <c r="L954" s="10">
        <v>38500</v>
      </c>
      <c r="M954" s="11">
        <v>0.35</v>
      </c>
      <c r="N954" s="5" t="s">
        <v>24</v>
      </c>
      <c r="O954" s="1" t="str">
        <f t="shared" si="28"/>
        <v>Mar</v>
      </c>
      <c r="P954" s="1">
        <f t="shared" si="29"/>
        <v>2021</v>
      </c>
    </row>
    <row r="955" spans="2:16" ht="14.25" customHeight="1" x14ac:dyDescent="0.4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c r="O955" s="1" t="str">
        <f t="shared" si="28"/>
        <v>Mar</v>
      </c>
      <c r="P955" s="1">
        <f t="shared" si="29"/>
        <v>2021</v>
      </c>
    </row>
    <row r="956" spans="2:16" ht="14.25" customHeight="1" x14ac:dyDescent="0.4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c r="O956" s="1" t="str">
        <f t="shared" si="28"/>
        <v>Mar</v>
      </c>
      <c r="P956" s="1">
        <f t="shared" si="29"/>
        <v>2021</v>
      </c>
    </row>
    <row r="957" spans="2:16" ht="14.25" customHeight="1" x14ac:dyDescent="0.4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c r="O957" s="1" t="str">
        <f t="shared" si="28"/>
        <v>Mar</v>
      </c>
      <c r="P957" s="1">
        <f t="shared" si="29"/>
        <v>2021</v>
      </c>
    </row>
    <row r="958" spans="2:16" ht="14.25" customHeight="1" x14ac:dyDescent="0.4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c r="O958" s="1" t="str">
        <f t="shared" si="28"/>
        <v>Mar</v>
      </c>
      <c r="P958" s="1">
        <f t="shared" si="29"/>
        <v>2021</v>
      </c>
    </row>
    <row r="959" spans="2:16" ht="14.25" customHeight="1" x14ac:dyDescent="0.4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c r="O959" s="1" t="str">
        <f t="shared" si="28"/>
        <v>Mar</v>
      </c>
      <c r="P959" s="1">
        <f t="shared" si="29"/>
        <v>2021</v>
      </c>
    </row>
    <row r="960" spans="2:16" ht="14.25" customHeight="1" x14ac:dyDescent="0.4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c r="O960" s="1" t="str">
        <f t="shared" si="28"/>
        <v>Apr</v>
      </c>
      <c r="P960" s="1">
        <f t="shared" si="29"/>
        <v>2021</v>
      </c>
    </row>
    <row r="961" spans="2:16" ht="14.25" customHeight="1" x14ac:dyDescent="0.4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c r="O961" s="1" t="str">
        <f t="shared" si="28"/>
        <v>Apr</v>
      </c>
      <c r="P961" s="1">
        <f t="shared" si="29"/>
        <v>2021</v>
      </c>
    </row>
    <row r="962" spans="2:16" ht="14.25" customHeight="1" x14ac:dyDescent="0.4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c r="O962" s="1" t="str">
        <f t="shared" si="28"/>
        <v>Apr</v>
      </c>
      <c r="P962" s="1">
        <f t="shared" si="29"/>
        <v>2021</v>
      </c>
    </row>
    <row r="963" spans="2:16" ht="14.25" customHeight="1" x14ac:dyDescent="0.4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c r="O963" s="1" t="str">
        <f t="shared" si="28"/>
        <v>Apr</v>
      </c>
      <c r="P963" s="1">
        <f t="shared" si="29"/>
        <v>2021</v>
      </c>
    </row>
    <row r="964" spans="2:16" ht="14.25" customHeight="1" x14ac:dyDescent="0.4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c r="O964" s="1" t="str">
        <f t="shared" si="28"/>
        <v>Apr</v>
      </c>
      <c r="P964" s="1">
        <f t="shared" si="29"/>
        <v>2021</v>
      </c>
    </row>
    <row r="965" spans="2:16" ht="14.25" customHeight="1" x14ac:dyDescent="0.4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c r="O965" s="1" t="str">
        <f t="shared" si="28"/>
        <v>Apr</v>
      </c>
      <c r="P965" s="1">
        <f t="shared" si="29"/>
        <v>2021</v>
      </c>
    </row>
    <row r="966" spans="2:16" ht="14.25" customHeight="1" x14ac:dyDescent="0.45">
      <c r="B966" s="5" t="s">
        <v>26</v>
      </c>
      <c r="C966" s="5">
        <v>1197831</v>
      </c>
      <c r="D966" s="6">
        <v>44293</v>
      </c>
      <c r="E966" s="5" t="s">
        <v>27</v>
      </c>
      <c r="F966" s="5" t="s">
        <v>55</v>
      </c>
      <c r="G966" s="5" t="s">
        <v>56</v>
      </c>
      <c r="H966" s="7" t="s">
        <v>22</v>
      </c>
      <c r="I966" s="8">
        <v>45</v>
      </c>
      <c r="J966" s="9">
        <v>425</v>
      </c>
      <c r="K966" s="10">
        <v>191250</v>
      </c>
      <c r="L966" s="10">
        <v>66937.5</v>
      </c>
      <c r="M966" s="11">
        <v>0.35</v>
      </c>
      <c r="N966" s="5" t="s">
        <v>24</v>
      </c>
      <c r="O966" s="1" t="str">
        <f t="shared" si="28"/>
        <v>Apr</v>
      </c>
      <c r="P966" s="1">
        <f t="shared" si="29"/>
        <v>2021</v>
      </c>
    </row>
    <row r="967" spans="2:16" ht="14.25" customHeight="1" x14ac:dyDescent="0.4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c r="O967" s="1" t="str">
        <f t="shared" ref="O967:O1030" si="30">TEXT(D967, "mmm")</f>
        <v>Apr</v>
      </c>
      <c r="P967" s="1">
        <f t="shared" ref="P967:P1030" si="31">YEAR(D967)</f>
        <v>2021</v>
      </c>
    </row>
    <row r="968" spans="2:16" ht="14.25" customHeight="1" x14ac:dyDescent="0.4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c r="O968" s="1" t="str">
        <f t="shared" si="30"/>
        <v>Apr</v>
      </c>
      <c r="P968" s="1">
        <f t="shared" si="31"/>
        <v>2021</v>
      </c>
    </row>
    <row r="969" spans="2:16" ht="14.25" customHeight="1" x14ac:dyDescent="0.4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c r="O969" s="1" t="str">
        <f t="shared" si="30"/>
        <v>Apr</v>
      </c>
      <c r="P969" s="1">
        <f t="shared" si="31"/>
        <v>2021</v>
      </c>
    </row>
    <row r="970" spans="2:16" ht="14.25" customHeight="1" x14ac:dyDescent="0.4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c r="O970" s="1" t="str">
        <f t="shared" si="30"/>
        <v>Apr</v>
      </c>
      <c r="P970" s="1">
        <f t="shared" si="31"/>
        <v>2021</v>
      </c>
    </row>
    <row r="971" spans="2:16" ht="14.25" customHeight="1" x14ac:dyDescent="0.45">
      <c r="B971" s="5" t="s">
        <v>26</v>
      </c>
      <c r="C971" s="5">
        <v>1197831</v>
      </c>
      <c r="D971" s="6">
        <v>44298</v>
      </c>
      <c r="E971" s="5" t="s">
        <v>27</v>
      </c>
      <c r="F971" s="5" t="s">
        <v>55</v>
      </c>
      <c r="G971" s="5" t="s">
        <v>56</v>
      </c>
      <c r="H971" s="7" t="s">
        <v>21</v>
      </c>
      <c r="I971" s="8">
        <v>40</v>
      </c>
      <c r="J971" s="9">
        <v>600</v>
      </c>
      <c r="K971" s="10">
        <v>240000</v>
      </c>
      <c r="L971" s="10">
        <v>120000</v>
      </c>
      <c r="M971" s="11">
        <v>0.5</v>
      </c>
      <c r="N971" s="5" t="s">
        <v>24</v>
      </c>
      <c r="O971" s="1" t="str">
        <f t="shared" si="30"/>
        <v>Apr</v>
      </c>
      <c r="P971" s="1">
        <f t="shared" si="31"/>
        <v>2021</v>
      </c>
    </row>
    <row r="972" spans="2:16" ht="14.25" customHeight="1" x14ac:dyDescent="0.45">
      <c r="B972" s="5" t="s">
        <v>26</v>
      </c>
      <c r="C972" s="5">
        <v>1197831</v>
      </c>
      <c r="D972" s="6">
        <v>44299</v>
      </c>
      <c r="E972" s="5" t="s">
        <v>27</v>
      </c>
      <c r="F972" s="5" t="s">
        <v>55</v>
      </c>
      <c r="G972" s="5" t="s">
        <v>56</v>
      </c>
      <c r="H972" s="7" t="s">
        <v>22</v>
      </c>
      <c r="I972" s="8">
        <v>45</v>
      </c>
      <c r="J972" s="9">
        <v>500</v>
      </c>
      <c r="K972" s="10">
        <v>225000</v>
      </c>
      <c r="L972" s="10">
        <v>78750</v>
      </c>
      <c r="M972" s="11">
        <v>0.35</v>
      </c>
      <c r="N972" s="5" t="s">
        <v>24</v>
      </c>
      <c r="O972" s="1" t="str">
        <f t="shared" si="30"/>
        <v>Apr</v>
      </c>
      <c r="P972" s="1">
        <f t="shared" si="31"/>
        <v>2021</v>
      </c>
    </row>
    <row r="973" spans="2:16" ht="14.25" customHeight="1" x14ac:dyDescent="0.4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c r="O973" s="1" t="str">
        <f t="shared" si="30"/>
        <v>Apr</v>
      </c>
      <c r="P973" s="1">
        <f t="shared" si="31"/>
        <v>2021</v>
      </c>
    </row>
    <row r="974" spans="2:16" ht="14.25" customHeight="1" x14ac:dyDescent="0.4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c r="O974" s="1" t="str">
        <f t="shared" si="30"/>
        <v>Apr</v>
      </c>
      <c r="P974" s="1">
        <f t="shared" si="31"/>
        <v>2021</v>
      </c>
    </row>
    <row r="975" spans="2:16" ht="14.25" customHeight="1" x14ac:dyDescent="0.4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c r="O975" s="1" t="str">
        <f t="shared" si="30"/>
        <v>Apr</v>
      </c>
      <c r="P975" s="1">
        <f t="shared" si="31"/>
        <v>2021</v>
      </c>
    </row>
    <row r="976" spans="2:16" ht="14.25" customHeight="1" x14ac:dyDescent="0.4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c r="O976" s="1" t="str">
        <f t="shared" si="30"/>
        <v>Apr</v>
      </c>
      <c r="P976" s="1">
        <f t="shared" si="31"/>
        <v>2021</v>
      </c>
    </row>
    <row r="977" spans="2:16" ht="14.25" customHeight="1" x14ac:dyDescent="0.4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c r="O977" s="1" t="str">
        <f t="shared" si="30"/>
        <v>Apr</v>
      </c>
      <c r="P977" s="1">
        <f t="shared" si="31"/>
        <v>2021</v>
      </c>
    </row>
    <row r="978" spans="2:16" ht="14.25" customHeight="1" x14ac:dyDescent="0.4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c r="O978" s="1" t="str">
        <f t="shared" si="30"/>
        <v>Apr</v>
      </c>
      <c r="P978" s="1">
        <f t="shared" si="31"/>
        <v>2021</v>
      </c>
    </row>
    <row r="979" spans="2:16" ht="14.25" customHeight="1" x14ac:dyDescent="0.4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c r="O979" s="1" t="str">
        <f t="shared" si="30"/>
        <v>Apr</v>
      </c>
      <c r="P979" s="1">
        <f t="shared" si="31"/>
        <v>2021</v>
      </c>
    </row>
    <row r="980" spans="2:16" ht="14.25" customHeight="1" x14ac:dyDescent="0.4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c r="O980" s="1" t="str">
        <f t="shared" si="30"/>
        <v>Apr</v>
      </c>
      <c r="P980" s="1">
        <f t="shared" si="31"/>
        <v>2021</v>
      </c>
    </row>
    <row r="981" spans="2:16" ht="14.25" customHeight="1" x14ac:dyDescent="0.4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c r="O981" s="1" t="str">
        <f t="shared" si="30"/>
        <v>Apr</v>
      </c>
      <c r="P981" s="1">
        <f t="shared" si="31"/>
        <v>2021</v>
      </c>
    </row>
    <row r="982" spans="2:16" ht="14.25" customHeight="1" x14ac:dyDescent="0.4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c r="O982" s="1" t="str">
        <f t="shared" si="30"/>
        <v>Apr</v>
      </c>
      <c r="P982" s="1">
        <f t="shared" si="31"/>
        <v>2021</v>
      </c>
    </row>
    <row r="983" spans="2:16" ht="14.25" customHeight="1" x14ac:dyDescent="0.4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c r="O983" s="1" t="str">
        <f t="shared" si="30"/>
        <v>Apr</v>
      </c>
      <c r="P983" s="1">
        <f t="shared" si="31"/>
        <v>2021</v>
      </c>
    </row>
    <row r="984" spans="2:16" ht="14.25" customHeight="1" x14ac:dyDescent="0.4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c r="O984" s="1" t="str">
        <f t="shared" si="30"/>
        <v>Apr</v>
      </c>
      <c r="P984" s="1">
        <f t="shared" si="31"/>
        <v>2021</v>
      </c>
    </row>
    <row r="985" spans="2:16" ht="14.25" customHeight="1" x14ac:dyDescent="0.4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c r="O985" s="1" t="str">
        <f t="shared" si="30"/>
        <v>Apr</v>
      </c>
      <c r="P985" s="1">
        <f t="shared" si="31"/>
        <v>2021</v>
      </c>
    </row>
    <row r="986" spans="2:16" ht="14.25" customHeight="1" x14ac:dyDescent="0.4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c r="O986" s="1" t="str">
        <f t="shared" si="30"/>
        <v>Apr</v>
      </c>
      <c r="P986" s="1">
        <f t="shared" si="31"/>
        <v>2021</v>
      </c>
    </row>
    <row r="987" spans="2:16" ht="14.25" customHeight="1" x14ac:dyDescent="0.4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c r="O987" s="1" t="str">
        <f t="shared" si="30"/>
        <v>Apr</v>
      </c>
      <c r="P987" s="1">
        <f t="shared" si="31"/>
        <v>2021</v>
      </c>
    </row>
    <row r="988" spans="2:16" ht="14.25" customHeight="1" x14ac:dyDescent="0.4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c r="O988" s="1" t="str">
        <f t="shared" si="30"/>
        <v>Apr</v>
      </c>
      <c r="P988" s="1">
        <f t="shared" si="31"/>
        <v>2021</v>
      </c>
    </row>
    <row r="989" spans="2:16" ht="14.25" customHeight="1" x14ac:dyDescent="0.4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c r="O989" s="1" t="str">
        <f t="shared" si="30"/>
        <v>Apr</v>
      </c>
      <c r="P989" s="1">
        <f t="shared" si="31"/>
        <v>2021</v>
      </c>
    </row>
    <row r="990" spans="2:16" ht="14.25" customHeight="1" x14ac:dyDescent="0.4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c r="O990" s="1" t="str">
        <f t="shared" si="30"/>
        <v>May</v>
      </c>
      <c r="P990" s="1">
        <f t="shared" si="31"/>
        <v>2021</v>
      </c>
    </row>
    <row r="991" spans="2:16" ht="14.25" customHeight="1" x14ac:dyDescent="0.4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c r="O991" s="1" t="str">
        <f t="shared" si="30"/>
        <v>May</v>
      </c>
      <c r="P991" s="1">
        <f t="shared" si="31"/>
        <v>2021</v>
      </c>
    </row>
    <row r="992" spans="2:16" ht="14.25" customHeight="1" x14ac:dyDescent="0.4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c r="O992" s="1" t="str">
        <f t="shared" si="30"/>
        <v>May</v>
      </c>
      <c r="P992" s="1">
        <f t="shared" si="31"/>
        <v>2021</v>
      </c>
    </row>
    <row r="993" spans="2:16" ht="14.25" customHeight="1" x14ac:dyDescent="0.4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c r="O993" s="1" t="str">
        <f t="shared" si="30"/>
        <v>May</v>
      </c>
      <c r="P993" s="1">
        <f t="shared" si="31"/>
        <v>2021</v>
      </c>
    </row>
    <row r="994" spans="2:16" ht="14.25" customHeight="1" x14ac:dyDescent="0.4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c r="O994" s="1" t="str">
        <f t="shared" si="30"/>
        <v>May</v>
      </c>
      <c r="P994" s="1">
        <f t="shared" si="31"/>
        <v>2021</v>
      </c>
    </row>
    <row r="995" spans="2:16" ht="14.25" customHeight="1" x14ac:dyDescent="0.4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c r="O995" s="1" t="str">
        <f t="shared" si="30"/>
        <v>May</v>
      </c>
      <c r="P995" s="1">
        <f t="shared" si="31"/>
        <v>2021</v>
      </c>
    </row>
    <row r="996" spans="2:16" ht="14.25" customHeight="1" x14ac:dyDescent="0.4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c r="O996" s="1" t="str">
        <f t="shared" si="30"/>
        <v>May</v>
      </c>
      <c r="P996" s="1">
        <f t="shared" si="31"/>
        <v>2021</v>
      </c>
    </row>
    <row r="997" spans="2:16" ht="14.25" customHeight="1" x14ac:dyDescent="0.4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c r="O997" s="1" t="str">
        <f t="shared" si="30"/>
        <v>May</v>
      </c>
      <c r="P997" s="1">
        <f t="shared" si="31"/>
        <v>2021</v>
      </c>
    </row>
    <row r="998" spans="2:16" ht="14.25" customHeight="1" x14ac:dyDescent="0.4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c r="O998" s="1" t="str">
        <f t="shared" si="30"/>
        <v>May</v>
      </c>
      <c r="P998" s="1">
        <f t="shared" si="31"/>
        <v>2021</v>
      </c>
    </row>
    <row r="999" spans="2:16" ht="14.25" customHeight="1" x14ac:dyDescent="0.4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c r="O999" s="1" t="str">
        <f t="shared" si="30"/>
        <v>May</v>
      </c>
      <c r="P999" s="1">
        <f t="shared" si="31"/>
        <v>2021</v>
      </c>
    </row>
    <row r="1000" spans="2:16" ht="14.25" customHeight="1" x14ac:dyDescent="0.4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c r="O1000" s="1" t="str">
        <f t="shared" si="30"/>
        <v>May</v>
      </c>
      <c r="P1000" s="1">
        <f t="shared" si="31"/>
        <v>2021</v>
      </c>
    </row>
    <row r="1001" spans="2:16" ht="14.25" customHeight="1" x14ac:dyDescent="0.4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c r="O1001" s="1" t="str">
        <f t="shared" si="30"/>
        <v>May</v>
      </c>
      <c r="P1001" s="1">
        <f t="shared" si="31"/>
        <v>2021</v>
      </c>
    </row>
    <row r="1002" spans="2:16" ht="14.25" customHeight="1" x14ac:dyDescent="0.4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c r="O1002" s="1" t="str">
        <f t="shared" si="30"/>
        <v>May</v>
      </c>
      <c r="P1002" s="1">
        <f t="shared" si="31"/>
        <v>2021</v>
      </c>
    </row>
    <row r="1003" spans="2:16" ht="14.25" customHeight="1" x14ac:dyDescent="0.4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c r="O1003" s="1" t="str">
        <f t="shared" si="30"/>
        <v>May</v>
      </c>
      <c r="P1003" s="1">
        <f t="shared" si="31"/>
        <v>2021</v>
      </c>
    </row>
    <row r="1004" spans="2:16" ht="14.25" customHeight="1" x14ac:dyDescent="0.4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c r="O1004" s="1" t="str">
        <f t="shared" si="30"/>
        <v>May</v>
      </c>
      <c r="P1004" s="1">
        <f t="shared" si="31"/>
        <v>2021</v>
      </c>
    </row>
    <row r="1005" spans="2:16" ht="14.25" customHeight="1" x14ac:dyDescent="0.4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c r="O1005" s="1" t="str">
        <f t="shared" si="30"/>
        <v>May</v>
      </c>
      <c r="P1005" s="1">
        <f t="shared" si="31"/>
        <v>2021</v>
      </c>
    </row>
    <row r="1006" spans="2:16" ht="14.25" customHeight="1" x14ac:dyDescent="0.4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c r="O1006" s="1" t="str">
        <f t="shared" si="30"/>
        <v>May</v>
      </c>
      <c r="P1006" s="1">
        <f t="shared" si="31"/>
        <v>2021</v>
      </c>
    </row>
    <row r="1007" spans="2:16" ht="14.25" customHeight="1" x14ac:dyDescent="0.4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c r="O1007" s="1" t="str">
        <f t="shared" si="30"/>
        <v>May</v>
      </c>
      <c r="P1007" s="1">
        <f t="shared" si="31"/>
        <v>2021</v>
      </c>
    </row>
    <row r="1008" spans="2:16" ht="14.25" customHeight="1" x14ac:dyDescent="0.4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c r="O1008" s="1" t="str">
        <f t="shared" si="30"/>
        <v>May</v>
      </c>
      <c r="P1008" s="1">
        <f t="shared" si="31"/>
        <v>2021</v>
      </c>
    </row>
    <row r="1009" spans="2:16" ht="14.25" customHeight="1" x14ac:dyDescent="0.4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c r="O1009" s="1" t="str">
        <f t="shared" si="30"/>
        <v>May</v>
      </c>
      <c r="P1009" s="1">
        <f t="shared" si="31"/>
        <v>2021</v>
      </c>
    </row>
    <row r="1010" spans="2:16" ht="14.25" customHeight="1" x14ac:dyDescent="0.4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c r="O1010" s="1" t="str">
        <f t="shared" si="30"/>
        <v>May</v>
      </c>
      <c r="P1010" s="1">
        <f t="shared" si="31"/>
        <v>2021</v>
      </c>
    </row>
    <row r="1011" spans="2:16" ht="14.25" customHeight="1" x14ac:dyDescent="0.4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c r="O1011" s="1" t="str">
        <f t="shared" si="30"/>
        <v>May</v>
      </c>
      <c r="P1011" s="1">
        <f t="shared" si="31"/>
        <v>2021</v>
      </c>
    </row>
    <row r="1012" spans="2:16" ht="14.25" customHeight="1" x14ac:dyDescent="0.4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c r="O1012" s="1" t="str">
        <f t="shared" si="30"/>
        <v>May</v>
      </c>
      <c r="P1012" s="1">
        <f t="shared" si="31"/>
        <v>2021</v>
      </c>
    </row>
    <row r="1013" spans="2:16" ht="14.25" customHeight="1" x14ac:dyDescent="0.4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c r="O1013" s="1" t="str">
        <f t="shared" si="30"/>
        <v>May</v>
      </c>
      <c r="P1013" s="1">
        <f t="shared" si="31"/>
        <v>2021</v>
      </c>
    </row>
    <row r="1014" spans="2:16" ht="14.25" customHeight="1" x14ac:dyDescent="0.4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c r="O1014" s="1" t="str">
        <f t="shared" si="30"/>
        <v>May</v>
      </c>
      <c r="P1014" s="1">
        <f t="shared" si="31"/>
        <v>2021</v>
      </c>
    </row>
    <row r="1015" spans="2:16" ht="14.25" customHeight="1" x14ac:dyDescent="0.4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c r="O1015" s="1" t="str">
        <f t="shared" si="30"/>
        <v>May</v>
      </c>
      <c r="P1015" s="1">
        <f t="shared" si="31"/>
        <v>2021</v>
      </c>
    </row>
    <row r="1016" spans="2:16" ht="14.25" customHeight="1" x14ac:dyDescent="0.4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c r="O1016" s="1" t="str">
        <f t="shared" si="30"/>
        <v>May</v>
      </c>
      <c r="P1016" s="1">
        <f t="shared" si="31"/>
        <v>2021</v>
      </c>
    </row>
    <row r="1017" spans="2:16" ht="14.25" customHeight="1" x14ac:dyDescent="0.4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c r="O1017" s="1" t="str">
        <f t="shared" si="30"/>
        <v>May</v>
      </c>
      <c r="P1017" s="1">
        <f t="shared" si="31"/>
        <v>2021</v>
      </c>
    </row>
    <row r="1018" spans="2:16" ht="14.25" customHeight="1" x14ac:dyDescent="0.4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c r="O1018" s="1" t="str">
        <f t="shared" si="30"/>
        <v>May</v>
      </c>
      <c r="P1018" s="1">
        <f t="shared" si="31"/>
        <v>2021</v>
      </c>
    </row>
    <row r="1019" spans="2:16" ht="14.25" customHeight="1" x14ac:dyDescent="0.4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c r="O1019" s="1" t="str">
        <f t="shared" si="30"/>
        <v>May</v>
      </c>
      <c r="P1019" s="1">
        <f t="shared" si="31"/>
        <v>2021</v>
      </c>
    </row>
    <row r="1020" spans="2:16" ht="14.25" customHeight="1" x14ac:dyDescent="0.4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c r="O1020" s="1" t="str">
        <f t="shared" si="30"/>
        <v>May</v>
      </c>
      <c r="P1020" s="1">
        <f t="shared" si="31"/>
        <v>2021</v>
      </c>
    </row>
    <row r="1021" spans="2:16" ht="14.25" customHeight="1" x14ac:dyDescent="0.4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c r="O1021" s="1" t="str">
        <f t="shared" si="30"/>
        <v>Jun</v>
      </c>
      <c r="P1021" s="1">
        <f t="shared" si="31"/>
        <v>2021</v>
      </c>
    </row>
    <row r="1022" spans="2:16" ht="14.25" customHeight="1" x14ac:dyDescent="0.4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c r="O1022" s="1" t="str">
        <f t="shared" si="30"/>
        <v>Jun</v>
      </c>
      <c r="P1022" s="1">
        <f t="shared" si="31"/>
        <v>2021</v>
      </c>
    </row>
    <row r="1023" spans="2:16" ht="14.25" customHeight="1" x14ac:dyDescent="0.4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c r="O1023" s="1" t="str">
        <f t="shared" si="30"/>
        <v>Jun</v>
      </c>
      <c r="P1023" s="1">
        <f t="shared" si="31"/>
        <v>2021</v>
      </c>
    </row>
    <row r="1024" spans="2:16" ht="14.25" customHeight="1" x14ac:dyDescent="0.4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c r="O1024" s="1" t="str">
        <f t="shared" si="30"/>
        <v>Jun</v>
      </c>
      <c r="P1024" s="1">
        <f t="shared" si="31"/>
        <v>2021</v>
      </c>
    </row>
    <row r="1025" spans="2:16" ht="14.25" customHeight="1" x14ac:dyDescent="0.45">
      <c r="B1025" s="5" t="s">
        <v>14</v>
      </c>
      <c r="C1025" s="5">
        <v>1185732</v>
      </c>
      <c r="D1025" s="6">
        <v>44352</v>
      </c>
      <c r="E1025" s="5" t="s">
        <v>36</v>
      </c>
      <c r="F1025" s="5" t="s">
        <v>57</v>
      </c>
      <c r="G1025" s="5" t="s">
        <v>58</v>
      </c>
      <c r="H1025" s="7" t="s">
        <v>21</v>
      </c>
      <c r="I1025" s="8">
        <v>35</v>
      </c>
      <c r="J1025" s="9">
        <v>0</v>
      </c>
      <c r="K1025" s="10">
        <v>0</v>
      </c>
      <c r="L1025" s="10">
        <v>0</v>
      </c>
      <c r="M1025" s="11">
        <v>0.4</v>
      </c>
      <c r="N1025" s="5" t="s">
        <v>24</v>
      </c>
      <c r="O1025" s="1" t="str">
        <f t="shared" si="30"/>
        <v>Jun</v>
      </c>
      <c r="P1025" s="1">
        <f t="shared" si="31"/>
        <v>2021</v>
      </c>
    </row>
    <row r="1026" spans="2:16" ht="14.25" customHeight="1" x14ac:dyDescent="0.4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c r="O1026" s="1" t="str">
        <f t="shared" si="30"/>
        <v>Jun</v>
      </c>
      <c r="P1026" s="1">
        <f t="shared" si="31"/>
        <v>2021</v>
      </c>
    </row>
    <row r="1027" spans="2:16" ht="14.25" customHeight="1" x14ac:dyDescent="0.4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c r="O1027" s="1" t="str">
        <f t="shared" si="30"/>
        <v>Jun</v>
      </c>
      <c r="P1027" s="1">
        <f t="shared" si="31"/>
        <v>2021</v>
      </c>
    </row>
    <row r="1028" spans="2:16" ht="14.25" customHeight="1" x14ac:dyDescent="0.4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c r="O1028" s="1" t="str">
        <f t="shared" si="30"/>
        <v>Jun</v>
      </c>
      <c r="P1028" s="1">
        <f t="shared" si="31"/>
        <v>2021</v>
      </c>
    </row>
    <row r="1029" spans="2:16" ht="14.25" customHeight="1" x14ac:dyDescent="0.4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c r="O1029" s="1" t="str">
        <f t="shared" si="30"/>
        <v>Jun</v>
      </c>
      <c r="P1029" s="1">
        <f t="shared" si="31"/>
        <v>2021</v>
      </c>
    </row>
    <row r="1030" spans="2:16" ht="14.25" customHeight="1" x14ac:dyDescent="0.4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c r="O1030" s="1" t="str">
        <f t="shared" si="30"/>
        <v>Jun</v>
      </c>
      <c r="P1030" s="1">
        <f t="shared" si="31"/>
        <v>2021</v>
      </c>
    </row>
    <row r="1031" spans="2:16" ht="14.25" customHeight="1" x14ac:dyDescent="0.45">
      <c r="B1031" s="5" t="s">
        <v>14</v>
      </c>
      <c r="C1031" s="5">
        <v>1185732</v>
      </c>
      <c r="D1031" s="6">
        <v>44358</v>
      </c>
      <c r="E1031" s="5" t="s">
        <v>36</v>
      </c>
      <c r="F1031" s="5" t="s">
        <v>57</v>
      </c>
      <c r="G1031" s="5" t="s">
        <v>58</v>
      </c>
      <c r="H1031" s="7" t="s">
        <v>21</v>
      </c>
      <c r="I1031" s="8">
        <v>30</v>
      </c>
      <c r="J1031" s="9">
        <v>0</v>
      </c>
      <c r="K1031" s="10">
        <v>0</v>
      </c>
      <c r="L1031" s="10">
        <v>0</v>
      </c>
      <c r="M1031" s="11">
        <v>0.4</v>
      </c>
      <c r="N1031" s="5" t="s">
        <v>24</v>
      </c>
      <c r="O1031" s="1" t="str">
        <f t="shared" ref="O1031:O1094" si="32">TEXT(D1031, "mmm")</f>
        <v>Jun</v>
      </c>
      <c r="P1031" s="1">
        <f t="shared" ref="P1031:P1094" si="33">YEAR(D1031)</f>
        <v>2021</v>
      </c>
    </row>
    <row r="1032" spans="2:16" ht="14.25" customHeight="1" x14ac:dyDescent="0.4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c r="O1032" s="1" t="str">
        <f t="shared" si="32"/>
        <v>Jun</v>
      </c>
      <c r="P1032" s="1">
        <f t="shared" si="33"/>
        <v>2021</v>
      </c>
    </row>
    <row r="1033" spans="2:16" ht="14.25" customHeight="1" x14ac:dyDescent="0.4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c r="O1033" s="1" t="str">
        <f t="shared" si="32"/>
        <v>Jun</v>
      </c>
      <c r="P1033" s="1">
        <f t="shared" si="33"/>
        <v>2021</v>
      </c>
    </row>
    <row r="1034" spans="2:16" ht="14.25" customHeight="1" x14ac:dyDescent="0.4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c r="O1034" s="1" t="str">
        <f t="shared" si="32"/>
        <v>Jun</v>
      </c>
      <c r="P1034" s="1">
        <f t="shared" si="33"/>
        <v>2021</v>
      </c>
    </row>
    <row r="1035" spans="2:16" ht="14.25" customHeight="1" x14ac:dyDescent="0.4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c r="O1035" s="1" t="str">
        <f t="shared" si="32"/>
        <v>Jun</v>
      </c>
      <c r="P1035" s="1">
        <f t="shared" si="33"/>
        <v>2021</v>
      </c>
    </row>
    <row r="1036" spans="2:16" ht="14.25" customHeight="1" x14ac:dyDescent="0.4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c r="O1036" s="1" t="str">
        <f t="shared" si="32"/>
        <v>Jun</v>
      </c>
      <c r="P1036" s="1">
        <f t="shared" si="33"/>
        <v>2021</v>
      </c>
    </row>
    <row r="1037" spans="2:16" ht="14.25" customHeight="1" x14ac:dyDescent="0.4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c r="O1037" s="1" t="str">
        <f t="shared" si="32"/>
        <v>Jun</v>
      </c>
      <c r="P1037" s="1">
        <f t="shared" si="33"/>
        <v>2021</v>
      </c>
    </row>
    <row r="1038" spans="2:16" ht="14.25" customHeight="1" x14ac:dyDescent="0.4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c r="O1038" s="1" t="str">
        <f t="shared" si="32"/>
        <v>Jun</v>
      </c>
      <c r="P1038" s="1">
        <f t="shared" si="33"/>
        <v>2021</v>
      </c>
    </row>
    <row r="1039" spans="2:16" ht="14.25" customHeight="1" x14ac:dyDescent="0.4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c r="O1039" s="1" t="str">
        <f t="shared" si="32"/>
        <v>Jun</v>
      </c>
      <c r="P1039" s="1">
        <f t="shared" si="33"/>
        <v>2021</v>
      </c>
    </row>
    <row r="1040" spans="2:16" ht="14.25" customHeight="1" x14ac:dyDescent="0.4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c r="O1040" s="1" t="str">
        <f t="shared" si="32"/>
        <v>Jun</v>
      </c>
      <c r="P1040" s="1">
        <f t="shared" si="33"/>
        <v>2021</v>
      </c>
    </row>
    <row r="1041" spans="2:16" ht="14.25" customHeight="1" x14ac:dyDescent="0.4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c r="O1041" s="1" t="str">
        <f t="shared" si="32"/>
        <v>Jun</v>
      </c>
      <c r="P1041" s="1">
        <f t="shared" si="33"/>
        <v>2021</v>
      </c>
    </row>
    <row r="1042" spans="2:16" ht="14.25" customHeight="1" x14ac:dyDescent="0.4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c r="O1042" s="1" t="str">
        <f t="shared" si="32"/>
        <v>Jun</v>
      </c>
      <c r="P1042" s="1">
        <f t="shared" si="33"/>
        <v>2021</v>
      </c>
    </row>
    <row r="1043" spans="2:16" ht="14.25" customHeight="1" x14ac:dyDescent="0.4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c r="O1043" s="1" t="str">
        <f t="shared" si="32"/>
        <v>Jun</v>
      </c>
      <c r="P1043" s="1">
        <f t="shared" si="33"/>
        <v>2021</v>
      </c>
    </row>
    <row r="1044" spans="2:16" ht="14.25" customHeight="1" x14ac:dyDescent="0.4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c r="O1044" s="1" t="str">
        <f t="shared" si="32"/>
        <v>Jun</v>
      </c>
      <c r="P1044" s="1">
        <f t="shared" si="33"/>
        <v>2021</v>
      </c>
    </row>
    <row r="1045" spans="2:16" ht="14.25" customHeight="1" x14ac:dyDescent="0.4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c r="O1045" s="1" t="str">
        <f t="shared" si="32"/>
        <v>Jun</v>
      </c>
      <c r="P1045" s="1">
        <f t="shared" si="33"/>
        <v>2021</v>
      </c>
    </row>
    <row r="1046" spans="2:16" ht="14.25" customHeight="1" x14ac:dyDescent="0.4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c r="O1046" s="1" t="str">
        <f t="shared" si="32"/>
        <v>Jun</v>
      </c>
      <c r="P1046" s="1">
        <f t="shared" si="33"/>
        <v>2021</v>
      </c>
    </row>
    <row r="1047" spans="2:16" ht="14.25" customHeight="1" x14ac:dyDescent="0.4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c r="O1047" s="1" t="str">
        <f t="shared" si="32"/>
        <v>Jun</v>
      </c>
      <c r="P1047" s="1">
        <f t="shared" si="33"/>
        <v>2021</v>
      </c>
    </row>
    <row r="1048" spans="2:16" ht="14.25" customHeight="1" x14ac:dyDescent="0.4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c r="O1048" s="1" t="str">
        <f t="shared" si="32"/>
        <v>Jun</v>
      </c>
      <c r="P1048" s="1">
        <f t="shared" si="33"/>
        <v>2021</v>
      </c>
    </row>
    <row r="1049" spans="2:16" ht="14.25" customHeight="1" x14ac:dyDescent="0.4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c r="O1049" s="1" t="str">
        <f t="shared" si="32"/>
        <v>Jun</v>
      </c>
      <c r="P1049" s="1">
        <f t="shared" si="33"/>
        <v>2021</v>
      </c>
    </row>
    <row r="1050" spans="2:16" ht="14.25" customHeight="1" x14ac:dyDescent="0.4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c r="O1050" s="1" t="str">
        <f t="shared" si="32"/>
        <v>Jun</v>
      </c>
      <c r="P1050" s="1">
        <f t="shared" si="33"/>
        <v>2021</v>
      </c>
    </row>
    <row r="1051" spans="2:16" ht="14.25" customHeight="1" x14ac:dyDescent="0.4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c r="O1051" s="1" t="str">
        <f t="shared" si="32"/>
        <v>Jul</v>
      </c>
      <c r="P1051" s="1">
        <f t="shared" si="33"/>
        <v>2021</v>
      </c>
    </row>
    <row r="1052" spans="2:16" ht="14.25" customHeight="1" x14ac:dyDescent="0.4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c r="O1052" s="1" t="str">
        <f t="shared" si="32"/>
        <v>Jul</v>
      </c>
      <c r="P1052" s="1">
        <f t="shared" si="33"/>
        <v>2021</v>
      </c>
    </row>
    <row r="1053" spans="2:16" ht="14.25" customHeight="1" x14ac:dyDescent="0.4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c r="O1053" s="1" t="str">
        <f t="shared" si="32"/>
        <v>Jul</v>
      </c>
      <c r="P1053" s="1">
        <f t="shared" si="33"/>
        <v>2021</v>
      </c>
    </row>
    <row r="1054" spans="2:16" ht="14.25" customHeight="1" x14ac:dyDescent="0.4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c r="O1054" s="1" t="str">
        <f t="shared" si="32"/>
        <v>Jul</v>
      </c>
      <c r="P1054" s="1">
        <f t="shared" si="33"/>
        <v>2021</v>
      </c>
    </row>
    <row r="1055" spans="2:16" ht="14.25" customHeight="1" x14ac:dyDescent="0.4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c r="O1055" s="1" t="str">
        <f t="shared" si="32"/>
        <v>Jul</v>
      </c>
      <c r="P1055" s="1">
        <f t="shared" si="33"/>
        <v>2021</v>
      </c>
    </row>
    <row r="1056" spans="2:16" ht="14.25" customHeight="1" x14ac:dyDescent="0.4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c r="O1056" s="1" t="str">
        <f t="shared" si="32"/>
        <v>Jul</v>
      </c>
      <c r="P1056" s="1">
        <f t="shared" si="33"/>
        <v>2021</v>
      </c>
    </row>
    <row r="1057" spans="2:16" ht="14.25" customHeight="1" x14ac:dyDescent="0.4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c r="O1057" s="1" t="str">
        <f t="shared" si="32"/>
        <v>Jul</v>
      </c>
      <c r="P1057" s="1">
        <f t="shared" si="33"/>
        <v>2021</v>
      </c>
    </row>
    <row r="1058" spans="2:16" ht="14.25" customHeight="1" x14ac:dyDescent="0.4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c r="O1058" s="1" t="str">
        <f t="shared" si="32"/>
        <v>Jul</v>
      </c>
      <c r="P1058" s="1">
        <f t="shared" si="33"/>
        <v>2021</v>
      </c>
    </row>
    <row r="1059" spans="2:16" ht="14.25" customHeight="1" x14ac:dyDescent="0.4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c r="O1059" s="1" t="str">
        <f t="shared" si="32"/>
        <v>Jul</v>
      </c>
      <c r="P1059" s="1">
        <f t="shared" si="33"/>
        <v>2021</v>
      </c>
    </row>
    <row r="1060" spans="2:16" ht="14.25" customHeight="1" x14ac:dyDescent="0.4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c r="O1060" s="1" t="str">
        <f t="shared" si="32"/>
        <v>Jul</v>
      </c>
      <c r="P1060" s="1">
        <f t="shared" si="33"/>
        <v>2021</v>
      </c>
    </row>
    <row r="1061" spans="2:16" ht="14.25" customHeight="1" x14ac:dyDescent="0.4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c r="O1061" s="1" t="str">
        <f t="shared" si="32"/>
        <v>Jul</v>
      </c>
      <c r="P1061" s="1">
        <f t="shared" si="33"/>
        <v>2021</v>
      </c>
    </row>
    <row r="1062" spans="2:16" ht="14.25" customHeight="1" x14ac:dyDescent="0.4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c r="O1062" s="1" t="str">
        <f t="shared" si="32"/>
        <v>Jul</v>
      </c>
      <c r="P1062" s="1">
        <f t="shared" si="33"/>
        <v>2021</v>
      </c>
    </row>
    <row r="1063" spans="2:16" ht="14.25" customHeight="1" x14ac:dyDescent="0.4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c r="O1063" s="1" t="str">
        <f t="shared" si="32"/>
        <v>Jul</v>
      </c>
      <c r="P1063" s="1">
        <f t="shared" si="33"/>
        <v>2021</v>
      </c>
    </row>
    <row r="1064" spans="2:16" ht="14.25" customHeight="1" x14ac:dyDescent="0.4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c r="O1064" s="1" t="str">
        <f t="shared" si="32"/>
        <v>Jul</v>
      </c>
      <c r="P1064" s="1">
        <f t="shared" si="33"/>
        <v>2021</v>
      </c>
    </row>
    <row r="1065" spans="2:16" ht="14.25" customHeight="1" x14ac:dyDescent="0.4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c r="O1065" s="1" t="str">
        <f t="shared" si="32"/>
        <v>Jul</v>
      </c>
      <c r="P1065" s="1">
        <f t="shared" si="33"/>
        <v>2021</v>
      </c>
    </row>
    <row r="1066" spans="2:16" ht="14.25" customHeight="1" x14ac:dyDescent="0.4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c r="O1066" s="1" t="str">
        <f t="shared" si="32"/>
        <v>Jul</v>
      </c>
      <c r="P1066" s="1">
        <f t="shared" si="33"/>
        <v>2021</v>
      </c>
    </row>
    <row r="1067" spans="2:16" ht="14.25" customHeight="1" x14ac:dyDescent="0.4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c r="O1067" s="1" t="str">
        <f t="shared" si="32"/>
        <v>Jul</v>
      </c>
      <c r="P1067" s="1">
        <f t="shared" si="33"/>
        <v>2021</v>
      </c>
    </row>
    <row r="1068" spans="2:16" ht="14.25" customHeight="1" x14ac:dyDescent="0.4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c r="O1068" s="1" t="str">
        <f t="shared" si="32"/>
        <v>Jul</v>
      </c>
      <c r="P1068" s="1">
        <f t="shared" si="33"/>
        <v>2021</v>
      </c>
    </row>
    <row r="1069" spans="2:16" ht="14.25" customHeight="1" x14ac:dyDescent="0.4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c r="O1069" s="1" t="str">
        <f t="shared" si="32"/>
        <v>Jul</v>
      </c>
      <c r="P1069" s="1">
        <f t="shared" si="33"/>
        <v>2021</v>
      </c>
    </row>
    <row r="1070" spans="2:16" ht="14.25" customHeight="1" x14ac:dyDescent="0.4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c r="O1070" s="1" t="str">
        <f t="shared" si="32"/>
        <v>Jul</v>
      </c>
      <c r="P1070" s="1">
        <f t="shared" si="33"/>
        <v>2021</v>
      </c>
    </row>
    <row r="1071" spans="2:16" ht="14.25" customHeight="1" x14ac:dyDescent="0.4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c r="O1071" s="1" t="str">
        <f t="shared" si="32"/>
        <v>Jul</v>
      </c>
      <c r="P1071" s="1">
        <f t="shared" si="33"/>
        <v>2021</v>
      </c>
    </row>
    <row r="1072" spans="2:16" ht="14.25" customHeight="1" x14ac:dyDescent="0.4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c r="O1072" s="1" t="str">
        <f t="shared" si="32"/>
        <v>Jul</v>
      </c>
      <c r="P1072" s="1">
        <f t="shared" si="33"/>
        <v>2021</v>
      </c>
    </row>
    <row r="1073" spans="2:16" ht="14.25" customHeight="1" x14ac:dyDescent="0.4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c r="O1073" s="1" t="str">
        <f t="shared" si="32"/>
        <v>Jul</v>
      </c>
      <c r="P1073" s="1">
        <f t="shared" si="33"/>
        <v>2021</v>
      </c>
    </row>
    <row r="1074" spans="2:16" ht="14.25" customHeight="1" x14ac:dyDescent="0.4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c r="O1074" s="1" t="str">
        <f t="shared" si="32"/>
        <v>Jul</v>
      </c>
      <c r="P1074" s="1">
        <f t="shared" si="33"/>
        <v>2021</v>
      </c>
    </row>
    <row r="1075" spans="2:16" ht="14.25" customHeight="1" x14ac:dyDescent="0.4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c r="O1075" s="1" t="str">
        <f t="shared" si="32"/>
        <v>Jul</v>
      </c>
      <c r="P1075" s="1">
        <f t="shared" si="33"/>
        <v>2021</v>
      </c>
    </row>
    <row r="1076" spans="2:16" ht="14.25" customHeight="1" x14ac:dyDescent="0.4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c r="O1076" s="1" t="str">
        <f t="shared" si="32"/>
        <v>Jul</v>
      </c>
      <c r="P1076" s="1">
        <f t="shared" si="33"/>
        <v>2021</v>
      </c>
    </row>
    <row r="1077" spans="2:16" ht="14.25" customHeight="1" x14ac:dyDescent="0.4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c r="O1077" s="1" t="str">
        <f t="shared" si="32"/>
        <v>Jul</v>
      </c>
      <c r="P1077" s="1">
        <f t="shared" si="33"/>
        <v>2021</v>
      </c>
    </row>
    <row r="1078" spans="2:16" ht="14.25" customHeight="1" x14ac:dyDescent="0.4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c r="O1078" s="1" t="str">
        <f t="shared" si="32"/>
        <v>Jul</v>
      </c>
      <c r="P1078" s="1">
        <f t="shared" si="33"/>
        <v>2021</v>
      </c>
    </row>
    <row r="1079" spans="2:16" ht="14.25" customHeight="1" x14ac:dyDescent="0.4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c r="O1079" s="1" t="str">
        <f t="shared" si="32"/>
        <v>Jul</v>
      </c>
      <c r="P1079" s="1">
        <f t="shared" si="33"/>
        <v>2021</v>
      </c>
    </row>
    <row r="1080" spans="2:16" ht="14.25" customHeight="1" x14ac:dyDescent="0.4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c r="O1080" s="1" t="str">
        <f t="shared" si="32"/>
        <v>Jul</v>
      </c>
      <c r="P1080" s="1">
        <f t="shared" si="33"/>
        <v>2021</v>
      </c>
    </row>
    <row r="1081" spans="2:16" ht="14.25" customHeight="1" x14ac:dyDescent="0.4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c r="O1081" s="1" t="str">
        <f t="shared" si="32"/>
        <v>Jul</v>
      </c>
      <c r="P1081" s="1">
        <f t="shared" si="33"/>
        <v>2021</v>
      </c>
    </row>
    <row r="1082" spans="2:16" ht="14.25" customHeight="1" x14ac:dyDescent="0.4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c r="O1082" s="1" t="str">
        <f t="shared" si="32"/>
        <v>Aug</v>
      </c>
      <c r="P1082" s="1">
        <f t="shared" si="33"/>
        <v>2021</v>
      </c>
    </row>
    <row r="1083" spans="2:16" ht="14.25" customHeight="1" x14ac:dyDescent="0.4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c r="O1083" s="1" t="str">
        <f t="shared" si="32"/>
        <v>Aug</v>
      </c>
      <c r="P1083" s="1">
        <f t="shared" si="33"/>
        <v>2021</v>
      </c>
    </row>
    <row r="1084" spans="2:16" ht="14.25" customHeight="1" x14ac:dyDescent="0.4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c r="O1084" s="1" t="str">
        <f t="shared" si="32"/>
        <v>Aug</v>
      </c>
      <c r="P1084" s="1">
        <f t="shared" si="33"/>
        <v>2021</v>
      </c>
    </row>
    <row r="1085" spans="2:16" ht="14.25" customHeight="1" x14ac:dyDescent="0.4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c r="O1085" s="1" t="str">
        <f t="shared" si="32"/>
        <v>Aug</v>
      </c>
      <c r="P1085" s="1">
        <f t="shared" si="33"/>
        <v>2021</v>
      </c>
    </row>
    <row r="1086" spans="2:16" ht="14.25" customHeight="1" x14ac:dyDescent="0.4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c r="O1086" s="1" t="str">
        <f t="shared" si="32"/>
        <v>Aug</v>
      </c>
      <c r="P1086" s="1">
        <f t="shared" si="33"/>
        <v>2021</v>
      </c>
    </row>
    <row r="1087" spans="2:16" ht="14.25" customHeight="1" x14ac:dyDescent="0.4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c r="O1087" s="1" t="str">
        <f t="shared" si="32"/>
        <v>Aug</v>
      </c>
      <c r="P1087" s="1">
        <f t="shared" si="33"/>
        <v>2021</v>
      </c>
    </row>
    <row r="1088" spans="2:16" ht="14.25" customHeight="1" x14ac:dyDescent="0.4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c r="O1088" s="1" t="str">
        <f t="shared" si="32"/>
        <v>Aug</v>
      </c>
      <c r="P1088" s="1">
        <f t="shared" si="33"/>
        <v>2021</v>
      </c>
    </row>
    <row r="1089" spans="2:16" ht="14.25" customHeight="1" x14ac:dyDescent="0.4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c r="O1089" s="1" t="str">
        <f t="shared" si="32"/>
        <v>Aug</v>
      </c>
      <c r="P1089" s="1">
        <f t="shared" si="33"/>
        <v>2021</v>
      </c>
    </row>
    <row r="1090" spans="2:16" ht="14.25" customHeight="1" x14ac:dyDescent="0.4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c r="O1090" s="1" t="str">
        <f t="shared" si="32"/>
        <v>Aug</v>
      </c>
      <c r="P1090" s="1">
        <f t="shared" si="33"/>
        <v>2021</v>
      </c>
    </row>
    <row r="1091" spans="2:16" ht="14.25" customHeight="1" x14ac:dyDescent="0.4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c r="O1091" s="1" t="str">
        <f t="shared" si="32"/>
        <v>Aug</v>
      </c>
      <c r="P1091" s="1">
        <f t="shared" si="33"/>
        <v>2021</v>
      </c>
    </row>
    <row r="1092" spans="2:16" ht="14.25" customHeight="1" x14ac:dyDescent="0.4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c r="O1092" s="1" t="str">
        <f t="shared" si="32"/>
        <v>Aug</v>
      </c>
      <c r="P1092" s="1">
        <f t="shared" si="33"/>
        <v>2021</v>
      </c>
    </row>
    <row r="1093" spans="2:16" ht="14.25" customHeight="1" x14ac:dyDescent="0.4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c r="O1093" s="1" t="str">
        <f t="shared" si="32"/>
        <v>Aug</v>
      </c>
      <c r="P1093" s="1">
        <f t="shared" si="33"/>
        <v>2021</v>
      </c>
    </row>
    <row r="1094" spans="2:16" ht="14.25" customHeight="1" x14ac:dyDescent="0.4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c r="O1094" s="1" t="str">
        <f t="shared" si="32"/>
        <v>Aug</v>
      </c>
      <c r="P1094" s="1">
        <f t="shared" si="33"/>
        <v>2021</v>
      </c>
    </row>
    <row r="1095" spans="2:16" ht="14.25" customHeight="1" x14ac:dyDescent="0.4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c r="O1095" s="1" t="str">
        <f t="shared" ref="O1095:O1158" si="34">TEXT(D1095, "mmm")</f>
        <v>Aug</v>
      </c>
      <c r="P1095" s="1">
        <f t="shared" ref="P1095:P1158" si="35">YEAR(D1095)</f>
        <v>2021</v>
      </c>
    </row>
    <row r="1096" spans="2:16" ht="14.25" customHeight="1" x14ac:dyDescent="0.4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c r="O1096" s="1" t="str">
        <f t="shared" si="34"/>
        <v>Aug</v>
      </c>
      <c r="P1096" s="1">
        <f t="shared" si="35"/>
        <v>2021</v>
      </c>
    </row>
    <row r="1097" spans="2:16" ht="14.25" customHeight="1" x14ac:dyDescent="0.4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c r="O1097" s="1" t="str">
        <f t="shared" si="34"/>
        <v>Aug</v>
      </c>
      <c r="P1097" s="1">
        <f t="shared" si="35"/>
        <v>2021</v>
      </c>
    </row>
    <row r="1098" spans="2:16" ht="14.25" customHeight="1" x14ac:dyDescent="0.4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c r="O1098" s="1" t="str">
        <f t="shared" si="34"/>
        <v>Aug</v>
      </c>
      <c r="P1098" s="1">
        <f t="shared" si="35"/>
        <v>2021</v>
      </c>
    </row>
    <row r="1099" spans="2:16" ht="14.25" customHeight="1" x14ac:dyDescent="0.4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c r="O1099" s="1" t="str">
        <f t="shared" si="34"/>
        <v>Aug</v>
      </c>
      <c r="P1099" s="1">
        <f t="shared" si="35"/>
        <v>2021</v>
      </c>
    </row>
    <row r="1100" spans="2:16" ht="14.25" customHeight="1" x14ac:dyDescent="0.4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c r="O1100" s="1" t="str">
        <f t="shared" si="34"/>
        <v>Aug</v>
      </c>
      <c r="P1100" s="1">
        <f t="shared" si="35"/>
        <v>2021</v>
      </c>
    </row>
    <row r="1101" spans="2:16" ht="14.25" customHeight="1" x14ac:dyDescent="0.4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c r="O1101" s="1" t="str">
        <f t="shared" si="34"/>
        <v>Aug</v>
      </c>
      <c r="P1101" s="1">
        <f t="shared" si="35"/>
        <v>2021</v>
      </c>
    </row>
    <row r="1102" spans="2:16" ht="14.25" customHeight="1" x14ac:dyDescent="0.4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c r="O1102" s="1" t="str">
        <f t="shared" si="34"/>
        <v>Aug</v>
      </c>
      <c r="P1102" s="1">
        <f t="shared" si="35"/>
        <v>2021</v>
      </c>
    </row>
    <row r="1103" spans="2:16" ht="14.25" customHeight="1" x14ac:dyDescent="0.4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c r="O1103" s="1" t="str">
        <f t="shared" si="34"/>
        <v>Aug</v>
      </c>
      <c r="P1103" s="1">
        <f t="shared" si="35"/>
        <v>2021</v>
      </c>
    </row>
    <row r="1104" spans="2:16" ht="14.25" customHeight="1" x14ac:dyDescent="0.4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c r="O1104" s="1" t="str">
        <f t="shared" si="34"/>
        <v>Aug</v>
      </c>
      <c r="P1104" s="1">
        <f t="shared" si="35"/>
        <v>2021</v>
      </c>
    </row>
    <row r="1105" spans="2:16" ht="14.25" customHeight="1" x14ac:dyDescent="0.4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c r="O1105" s="1" t="str">
        <f t="shared" si="34"/>
        <v>Aug</v>
      </c>
      <c r="P1105" s="1">
        <f t="shared" si="35"/>
        <v>2021</v>
      </c>
    </row>
    <row r="1106" spans="2:16" ht="14.25" customHeight="1" x14ac:dyDescent="0.4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c r="O1106" s="1" t="str">
        <f t="shared" si="34"/>
        <v>Aug</v>
      </c>
      <c r="P1106" s="1">
        <f t="shared" si="35"/>
        <v>2021</v>
      </c>
    </row>
    <row r="1107" spans="2:16" ht="14.25" customHeight="1" x14ac:dyDescent="0.4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c r="O1107" s="1" t="str">
        <f t="shared" si="34"/>
        <v>Aug</v>
      </c>
      <c r="P1107" s="1">
        <f t="shared" si="35"/>
        <v>2021</v>
      </c>
    </row>
    <row r="1108" spans="2:16" ht="14.25" customHeight="1" x14ac:dyDescent="0.4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c r="O1108" s="1" t="str">
        <f t="shared" si="34"/>
        <v>Aug</v>
      </c>
      <c r="P1108" s="1">
        <f t="shared" si="35"/>
        <v>2021</v>
      </c>
    </row>
    <row r="1109" spans="2:16" ht="14.25" customHeight="1" x14ac:dyDescent="0.4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c r="O1109" s="1" t="str">
        <f t="shared" si="34"/>
        <v>Aug</v>
      </c>
      <c r="P1109" s="1">
        <f t="shared" si="35"/>
        <v>2021</v>
      </c>
    </row>
    <row r="1110" spans="2:16" ht="14.25" customHeight="1" x14ac:dyDescent="0.4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c r="O1110" s="1" t="str">
        <f t="shared" si="34"/>
        <v>Aug</v>
      </c>
      <c r="P1110" s="1">
        <f t="shared" si="35"/>
        <v>2021</v>
      </c>
    </row>
    <row r="1111" spans="2:16" ht="14.25" customHeight="1" x14ac:dyDescent="0.4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c r="O1111" s="1" t="str">
        <f t="shared" si="34"/>
        <v>Aug</v>
      </c>
      <c r="P1111" s="1">
        <f t="shared" si="35"/>
        <v>2021</v>
      </c>
    </row>
    <row r="1112" spans="2:16" ht="14.25" customHeight="1" x14ac:dyDescent="0.4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c r="O1112" s="1" t="str">
        <f t="shared" si="34"/>
        <v>Aug</v>
      </c>
      <c r="P1112" s="1">
        <f t="shared" si="35"/>
        <v>2021</v>
      </c>
    </row>
    <row r="1113" spans="2:16" ht="14.25" customHeight="1" x14ac:dyDescent="0.4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c r="O1113" s="1" t="str">
        <f t="shared" si="34"/>
        <v>Sep</v>
      </c>
      <c r="P1113" s="1">
        <f t="shared" si="35"/>
        <v>2021</v>
      </c>
    </row>
    <row r="1114" spans="2:16" ht="14.25" customHeight="1" x14ac:dyDescent="0.4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c r="O1114" s="1" t="str">
        <f t="shared" si="34"/>
        <v>Sep</v>
      </c>
      <c r="P1114" s="1">
        <f t="shared" si="35"/>
        <v>2021</v>
      </c>
    </row>
    <row r="1115" spans="2:16" ht="14.25" customHeight="1" x14ac:dyDescent="0.4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c r="O1115" s="1" t="str">
        <f t="shared" si="34"/>
        <v>Sep</v>
      </c>
      <c r="P1115" s="1">
        <f t="shared" si="35"/>
        <v>2021</v>
      </c>
    </row>
    <row r="1116" spans="2:16" ht="14.25" customHeight="1" x14ac:dyDescent="0.4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c r="O1116" s="1" t="str">
        <f t="shared" si="34"/>
        <v>Sep</v>
      </c>
      <c r="P1116" s="1">
        <f t="shared" si="35"/>
        <v>2021</v>
      </c>
    </row>
    <row r="1117" spans="2:16" ht="14.25" customHeight="1" x14ac:dyDescent="0.4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c r="O1117" s="1" t="str">
        <f t="shared" si="34"/>
        <v>Sep</v>
      </c>
      <c r="P1117" s="1">
        <f t="shared" si="35"/>
        <v>2021</v>
      </c>
    </row>
    <row r="1118" spans="2:16" ht="14.25" customHeight="1" x14ac:dyDescent="0.4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c r="O1118" s="1" t="str">
        <f t="shared" si="34"/>
        <v>Sep</v>
      </c>
      <c r="P1118" s="1">
        <f t="shared" si="35"/>
        <v>2021</v>
      </c>
    </row>
    <row r="1119" spans="2:16" ht="14.25" customHeight="1" x14ac:dyDescent="0.4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c r="O1119" s="1" t="str">
        <f t="shared" si="34"/>
        <v>Sep</v>
      </c>
      <c r="P1119" s="1">
        <f t="shared" si="35"/>
        <v>2021</v>
      </c>
    </row>
    <row r="1120" spans="2:16" ht="14.25" customHeight="1" x14ac:dyDescent="0.4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c r="O1120" s="1" t="str">
        <f t="shared" si="34"/>
        <v>Sep</v>
      </c>
      <c r="P1120" s="1">
        <f t="shared" si="35"/>
        <v>2021</v>
      </c>
    </row>
    <row r="1121" spans="2:16" ht="14.25" customHeight="1" x14ac:dyDescent="0.4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c r="O1121" s="1" t="str">
        <f t="shared" si="34"/>
        <v>Sep</v>
      </c>
      <c r="P1121" s="1">
        <f t="shared" si="35"/>
        <v>2021</v>
      </c>
    </row>
    <row r="1122" spans="2:16" ht="14.25" customHeight="1" x14ac:dyDescent="0.4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c r="O1122" s="1" t="str">
        <f t="shared" si="34"/>
        <v>Sep</v>
      </c>
      <c r="P1122" s="1">
        <f t="shared" si="35"/>
        <v>2021</v>
      </c>
    </row>
    <row r="1123" spans="2:16" ht="14.25" customHeight="1" x14ac:dyDescent="0.4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c r="O1123" s="1" t="str">
        <f t="shared" si="34"/>
        <v>Sep</v>
      </c>
      <c r="P1123" s="1">
        <f t="shared" si="35"/>
        <v>2021</v>
      </c>
    </row>
    <row r="1124" spans="2:16" ht="14.25" customHeight="1" x14ac:dyDescent="0.4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c r="O1124" s="1" t="str">
        <f t="shared" si="34"/>
        <v>Sep</v>
      </c>
      <c r="P1124" s="1">
        <f t="shared" si="35"/>
        <v>2021</v>
      </c>
    </row>
    <row r="1125" spans="2:16" ht="14.25" customHeight="1" x14ac:dyDescent="0.4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c r="O1125" s="1" t="str">
        <f t="shared" si="34"/>
        <v>Sep</v>
      </c>
      <c r="P1125" s="1">
        <f t="shared" si="35"/>
        <v>2021</v>
      </c>
    </row>
    <row r="1126" spans="2:16" ht="14.25" customHeight="1" x14ac:dyDescent="0.4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c r="O1126" s="1" t="str">
        <f t="shared" si="34"/>
        <v>Sep</v>
      </c>
      <c r="P1126" s="1">
        <f t="shared" si="35"/>
        <v>2021</v>
      </c>
    </row>
    <row r="1127" spans="2:16" ht="14.25" customHeight="1" x14ac:dyDescent="0.4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c r="O1127" s="1" t="str">
        <f t="shared" si="34"/>
        <v>Sep</v>
      </c>
      <c r="P1127" s="1">
        <f t="shared" si="35"/>
        <v>2021</v>
      </c>
    </row>
    <row r="1128" spans="2:16" ht="14.25" customHeight="1" x14ac:dyDescent="0.4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c r="O1128" s="1" t="str">
        <f t="shared" si="34"/>
        <v>Sep</v>
      </c>
      <c r="P1128" s="1">
        <f t="shared" si="35"/>
        <v>2021</v>
      </c>
    </row>
    <row r="1129" spans="2:16" ht="14.25" customHeight="1" x14ac:dyDescent="0.4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c r="O1129" s="1" t="str">
        <f t="shared" si="34"/>
        <v>Sep</v>
      </c>
      <c r="P1129" s="1">
        <f t="shared" si="35"/>
        <v>2021</v>
      </c>
    </row>
    <row r="1130" spans="2:16" ht="14.25" customHeight="1" x14ac:dyDescent="0.4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c r="O1130" s="1" t="str">
        <f t="shared" si="34"/>
        <v>Sep</v>
      </c>
      <c r="P1130" s="1">
        <f t="shared" si="35"/>
        <v>2021</v>
      </c>
    </row>
    <row r="1131" spans="2:16" ht="14.25" customHeight="1" x14ac:dyDescent="0.4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c r="O1131" s="1" t="str">
        <f t="shared" si="34"/>
        <v>Sep</v>
      </c>
      <c r="P1131" s="1">
        <f t="shared" si="35"/>
        <v>2021</v>
      </c>
    </row>
    <row r="1132" spans="2:16" ht="14.25" customHeight="1" x14ac:dyDescent="0.4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c r="O1132" s="1" t="str">
        <f t="shared" si="34"/>
        <v>Sep</v>
      </c>
      <c r="P1132" s="1">
        <f t="shared" si="35"/>
        <v>2021</v>
      </c>
    </row>
    <row r="1133" spans="2:16" ht="14.25" customHeight="1" x14ac:dyDescent="0.4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c r="O1133" s="1" t="str">
        <f t="shared" si="34"/>
        <v>Sep</v>
      </c>
      <c r="P1133" s="1">
        <f t="shared" si="35"/>
        <v>2021</v>
      </c>
    </row>
    <row r="1134" spans="2:16" ht="14.25" customHeight="1" x14ac:dyDescent="0.4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c r="O1134" s="1" t="str">
        <f t="shared" si="34"/>
        <v>Sep</v>
      </c>
      <c r="P1134" s="1">
        <f t="shared" si="35"/>
        <v>2021</v>
      </c>
    </row>
    <row r="1135" spans="2:16" ht="14.25" customHeight="1" x14ac:dyDescent="0.4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c r="O1135" s="1" t="str">
        <f t="shared" si="34"/>
        <v>Sep</v>
      </c>
      <c r="P1135" s="1">
        <f t="shared" si="35"/>
        <v>2021</v>
      </c>
    </row>
    <row r="1136" spans="2:16" ht="14.25" customHeight="1" x14ac:dyDescent="0.4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c r="O1136" s="1" t="str">
        <f t="shared" si="34"/>
        <v>Sep</v>
      </c>
      <c r="P1136" s="1">
        <f t="shared" si="35"/>
        <v>2021</v>
      </c>
    </row>
    <row r="1137" spans="2:16" ht="14.25" customHeight="1" x14ac:dyDescent="0.4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c r="O1137" s="1" t="str">
        <f t="shared" si="34"/>
        <v>Sep</v>
      </c>
      <c r="P1137" s="1">
        <f t="shared" si="35"/>
        <v>2021</v>
      </c>
    </row>
    <row r="1138" spans="2:16" ht="14.25" customHeight="1" x14ac:dyDescent="0.4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c r="O1138" s="1" t="str">
        <f t="shared" si="34"/>
        <v>Sep</v>
      </c>
      <c r="P1138" s="1">
        <f t="shared" si="35"/>
        <v>2021</v>
      </c>
    </row>
    <row r="1139" spans="2:16" ht="14.25" customHeight="1" x14ac:dyDescent="0.4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c r="O1139" s="1" t="str">
        <f t="shared" si="34"/>
        <v>Sep</v>
      </c>
      <c r="P1139" s="1">
        <f t="shared" si="35"/>
        <v>2021</v>
      </c>
    </row>
    <row r="1140" spans="2:16" ht="14.25" customHeight="1" x14ac:dyDescent="0.4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c r="O1140" s="1" t="str">
        <f t="shared" si="34"/>
        <v>Sep</v>
      </c>
      <c r="P1140" s="1">
        <f t="shared" si="35"/>
        <v>2021</v>
      </c>
    </row>
    <row r="1141" spans="2:16" ht="14.25" customHeight="1" x14ac:dyDescent="0.4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c r="O1141" s="1" t="str">
        <f t="shared" si="34"/>
        <v>Sep</v>
      </c>
      <c r="P1141" s="1">
        <f t="shared" si="35"/>
        <v>2021</v>
      </c>
    </row>
    <row r="1142" spans="2:16" ht="14.25" customHeight="1" x14ac:dyDescent="0.4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c r="O1142" s="1" t="str">
        <f t="shared" si="34"/>
        <v>Sep</v>
      </c>
      <c r="P1142" s="1">
        <f t="shared" si="35"/>
        <v>2021</v>
      </c>
    </row>
    <row r="1143" spans="2:16" ht="14.25" customHeight="1" x14ac:dyDescent="0.4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c r="O1143" s="1" t="str">
        <f t="shared" si="34"/>
        <v>Oct</v>
      </c>
      <c r="P1143" s="1">
        <f t="shared" si="35"/>
        <v>2021</v>
      </c>
    </row>
    <row r="1144" spans="2:16" ht="14.25" customHeight="1" x14ac:dyDescent="0.4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c r="O1144" s="1" t="str">
        <f t="shared" si="34"/>
        <v>Oct</v>
      </c>
      <c r="P1144" s="1">
        <f t="shared" si="35"/>
        <v>2021</v>
      </c>
    </row>
    <row r="1145" spans="2:16" ht="14.25" customHeight="1" x14ac:dyDescent="0.4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c r="O1145" s="1" t="str">
        <f t="shared" si="34"/>
        <v>Oct</v>
      </c>
      <c r="P1145" s="1">
        <f t="shared" si="35"/>
        <v>2021</v>
      </c>
    </row>
    <row r="1146" spans="2:16" ht="14.25" customHeight="1" x14ac:dyDescent="0.4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c r="O1146" s="1" t="str">
        <f t="shared" si="34"/>
        <v>Oct</v>
      </c>
      <c r="P1146" s="1">
        <f t="shared" si="35"/>
        <v>2021</v>
      </c>
    </row>
    <row r="1147" spans="2:16" ht="14.25" customHeight="1" x14ac:dyDescent="0.4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c r="O1147" s="1" t="str">
        <f t="shared" si="34"/>
        <v>Oct</v>
      </c>
      <c r="P1147" s="1">
        <f t="shared" si="35"/>
        <v>2021</v>
      </c>
    </row>
    <row r="1148" spans="2:16" ht="14.25" customHeight="1" x14ac:dyDescent="0.4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c r="O1148" s="1" t="str">
        <f t="shared" si="34"/>
        <v>Oct</v>
      </c>
      <c r="P1148" s="1">
        <f t="shared" si="35"/>
        <v>2021</v>
      </c>
    </row>
    <row r="1149" spans="2:16" ht="14.25" customHeight="1" x14ac:dyDescent="0.4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c r="O1149" s="1" t="str">
        <f t="shared" si="34"/>
        <v>Oct</v>
      </c>
      <c r="P1149" s="1">
        <f t="shared" si="35"/>
        <v>2021</v>
      </c>
    </row>
    <row r="1150" spans="2:16" ht="14.25" customHeight="1" x14ac:dyDescent="0.4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c r="O1150" s="1" t="str">
        <f t="shared" si="34"/>
        <v>Oct</v>
      </c>
      <c r="P1150" s="1">
        <f t="shared" si="35"/>
        <v>2021</v>
      </c>
    </row>
    <row r="1151" spans="2:16" ht="14.25" customHeight="1" x14ac:dyDescent="0.4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c r="O1151" s="1" t="str">
        <f t="shared" si="34"/>
        <v>Oct</v>
      </c>
      <c r="P1151" s="1">
        <f t="shared" si="35"/>
        <v>2021</v>
      </c>
    </row>
    <row r="1152" spans="2:16" ht="14.25" customHeight="1" x14ac:dyDescent="0.4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c r="O1152" s="1" t="str">
        <f t="shared" si="34"/>
        <v>Oct</v>
      </c>
      <c r="P1152" s="1">
        <f t="shared" si="35"/>
        <v>2021</v>
      </c>
    </row>
    <row r="1153" spans="2:16" ht="14.25" customHeight="1" x14ac:dyDescent="0.4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c r="O1153" s="1" t="str">
        <f t="shared" si="34"/>
        <v>Oct</v>
      </c>
      <c r="P1153" s="1">
        <f t="shared" si="35"/>
        <v>2021</v>
      </c>
    </row>
    <row r="1154" spans="2:16" ht="14.25" customHeight="1" x14ac:dyDescent="0.4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c r="O1154" s="1" t="str">
        <f t="shared" si="34"/>
        <v>Oct</v>
      </c>
      <c r="P1154" s="1">
        <f t="shared" si="35"/>
        <v>2021</v>
      </c>
    </row>
    <row r="1155" spans="2:16" ht="14.25" customHeight="1" x14ac:dyDescent="0.4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c r="O1155" s="1" t="str">
        <f t="shared" si="34"/>
        <v>Oct</v>
      </c>
      <c r="P1155" s="1">
        <f t="shared" si="35"/>
        <v>2021</v>
      </c>
    </row>
    <row r="1156" spans="2:16" ht="14.25" customHeight="1" x14ac:dyDescent="0.4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c r="O1156" s="1" t="str">
        <f t="shared" si="34"/>
        <v>Oct</v>
      </c>
      <c r="P1156" s="1">
        <f t="shared" si="35"/>
        <v>2021</v>
      </c>
    </row>
    <row r="1157" spans="2:16" ht="14.25" customHeight="1" x14ac:dyDescent="0.4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c r="O1157" s="1" t="str">
        <f t="shared" si="34"/>
        <v>Oct</v>
      </c>
      <c r="P1157" s="1">
        <f t="shared" si="35"/>
        <v>2021</v>
      </c>
    </row>
    <row r="1158" spans="2:16" ht="14.25" customHeight="1" x14ac:dyDescent="0.4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c r="O1158" s="1" t="str">
        <f t="shared" si="34"/>
        <v>Oct</v>
      </c>
      <c r="P1158" s="1">
        <f t="shared" si="35"/>
        <v>2021</v>
      </c>
    </row>
    <row r="1159" spans="2:16" ht="14.25" customHeight="1" x14ac:dyDescent="0.4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c r="O1159" s="1" t="str">
        <f t="shared" ref="O1159:O1222" si="36">TEXT(D1159, "mmm")</f>
        <v>Oct</v>
      </c>
      <c r="P1159" s="1">
        <f t="shared" ref="P1159:P1222" si="37">YEAR(D1159)</f>
        <v>2021</v>
      </c>
    </row>
    <row r="1160" spans="2:16" ht="14.25" customHeight="1" x14ac:dyDescent="0.4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c r="O1160" s="1" t="str">
        <f t="shared" si="36"/>
        <v>Oct</v>
      </c>
      <c r="P1160" s="1">
        <f t="shared" si="37"/>
        <v>2021</v>
      </c>
    </row>
    <row r="1161" spans="2:16" ht="14.25" customHeight="1" x14ac:dyDescent="0.4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c r="O1161" s="1" t="str">
        <f t="shared" si="36"/>
        <v>Oct</v>
      </c>
      <c r="P1161" s="1">
        <f t="shared" si="37"/>
        <v>2021</v>
      </c>
    </row>
    <row r="1162" spans="2:16" ht="14.25" customHeight="1" x14ac:dyDescent="0.4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c r="O1162" s="1" t="str">
        <f t="shared" si="36"/>
        <v>Oct</v>
      </c>
      <c r="P1162" s="1">
        <f t="shared" si="37"/>
        <v>2021</v>
      </c>
    </row>
    <row r="1163" spans="2:16" ht="14.25" customHeight="1" x14ac:dyDescent="0.4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c r="O1163" s="1" t="str">
        <f t="shared" si="36"/>
        <v>Oct</v>
      </c>
      <c r="P1163" s="1">
        <f t="shared" si="37"/>
        <v>2021</v>
      </c>
    </row>
    <row r="1164" spans="2:16" ht="14.25" customHeight="1" x14ac:dyDescent="0.4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c r="O1164" s="1" t="str">
        <f t="shared" si="36"/>
        <v>Oct</v>
      </c>
      <c r="P1164" s="1">
        <f t="shared" si="37"/>
        <v>2021</v>
      </c>
    </row>
    <row r="1165" spans="2:16" ht="14.25" customHeight="1" x14ac:dyDescent="0.4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c r="O1165" s="1" t="str">
        <f t="shared" si="36"/>
        <v>Oct</v>
      </c>
      <c r="P1165" s="1">
        <f t="shared" si="37"/>
        <v>2021</v>
      </c>
    </row>
    <row r="1166" spans="2:16" ht="14.25" customHeight="1" x14ac:dyDescent="0.4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c r="O1166" s="1" t="str">
        <f t="shared" si="36"/>
        <v>Oct</v>
      </c>
      <c r="P1166" s="1">
        <f t="shared" si="37"/>
        <v>2021</v>
      </c>
    </row>
    <row r="1167" spans="2:16" ht="14.25" customHeight="1" x14ac:dyDescent="0.4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c r="O1167" s="1" t="str">
        <f t="shared" si="36"/>
        <v>Oct</v>
      </c>
      <c r="P1167" s="1">
        <f t="shared" si="37"/>
        <v>2021</v>
      </c>
    </row>
    <row r="1168" spans="2:16" ht="14.25" customHeight="1" x14ac:dyDescent="0.4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c r="O1168" s="1" t="str">
        <f t="shared" si="36"/>
        <v>Oct</v>
      </c>
      <c r="P1168" s="1">
        <f t="shared" si="37"/>
        <v>2021</v>
      </c>
    </row>
    <row r="1169" spans="2:16" ht="14.25" customHeight="1" x14ac:dyDescent="0.4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c r="O1169" s="1" t="str">
        <f t="shared" si="36"/>
        <v>Oct</v>
      </c>
      <c r="P1169" s="1">
        <f t="shared" si="37"/>
        <v>2021</v>
      </c>
    </row>
    <row r="1170" spans="2:16" ht="14.25" customHeight="1" x14ac:dyDescent="0.4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c r="O1170" s="1" t="str">
        <f t="shared" si="36"/>
        <v>Oct</v>
      </c>
      <c r="P1170" s="1">
        <f t="shared" si="37"/>
        <v>2021</v>
      </c>
    </row>
    <row r="1171" spans="2:16" ht="14.25" customHeight="1" x14ac:dyDescent="0.4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c r="O1171" s="1" t="str">
        <f t="shared" si="36"/>
        <v>Oct</v>
      </c>
      <c r="P1171" s="1">
        <f t="shared" si="37"/>
        <v>2021</v>
      </c>
    </row>
    <row r="1172" spans="2:16" ht="14.25" customHeight="1" x14ac:dyDescent="0.4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c r="O1172" s="1" t="str">
        <f t="shared" si="36"/>
        <v>Oct</v>
      </c>
      <c r="P1172" s="1">
        <f t="shared" si="37"/>
        <v>2021</v>
      </c>
    </row>
    <row r="1173" spans="2:16" ht="14.25" customHeight="1" x14ac:dyDescent="0.4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c r="O1173" s="1" t="str">
        <f t="shared" si="36"/>
        <v>Oct</v>
      </c>
      <c r="P1173" s="1">
        <f t="shared" si="37"/>
        <v>2021</v>
      </c>
    </row>
    <row r="1174" spans="2:16" ht="14.25" customHeight="1" x14ac:dyDescent="0.4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c r="O1174" s="1" t="str">
        <f t="shared" si="36"/>
        <v>Nov</v>
      </c>
      <c r="P1174" s="1">
        <f t="shared" si="37"/>
        <v>2021</v>
      </c>
    </row>
    <row r="1175" spans="2:16" ht="14.25" customHeight="1" x14ac:dyDescent="0.4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c r="O1175" s="1" t="str">
        <f t="shared" si="36"/>
        <v>Nov</v>
      </c>
      <c r="P1175" s="1">
        <f t="shared" si="37"/>
        <v>2021</v>
      </c>
    </row>
    <row r="1176" spans="2:16" ht="14.25" customHeight="1" x14ac:dyDescent="0.4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c r="O1176" s="1" t="str">
        <f t="shared" si="36"/>
        <v>Nov</v>
      </c>
      <c r="P1176" s="1">
        <f t="shared" si="37"/>
        <v>2021</v>
      </c>
    </row>
    <row r="1177" spans="2:16" ht="14.25" customHeight="1" x14ac:dyDescent="0.4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c r="O1177" s="1" t="str">
        <f t="shared" si="36"/>
        <v>Nov</v>
      </c>
      <c r="P1177" s="1">
        <f t="shared" si="37"/>
        <v>2021</v>
      </c>
    </row>
    <row r="1178" spans="2:16" ht="14.25" customHeight="1" x14ac:dyDescent="0.4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c r="O1178" s="1" t="str">
        <f t="shared" si="36"/>
        <v>Nov</v>
      </c>
      <c r="P1178" s="1">
        <f t="shared" si="37"/>
        <v>2021</v>
      </c>
    </row>
    <row r="1179" spans="2:16" ht="14.25" customHeight="1" x14ac:dyDescent="0.4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c r="O1179" s="1" t="str">
        <f t="shared" si="36"/>
        <v>Nov</v>
      </c>
      <c r="P1179" s="1">
        <f t="shared" si="37"/>
        <v>2021</v>
      </c>
    </row>
    <row r="1180" spans="2:16" ht="14.25" customHeight="1" x14ac:dyDescent="0.4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c r="O1180" s="1" t="str">
        <f t="shared" si="36"/>
        <v>Nov</v>
      </c>
      <c r="P1180" s="1">
        <f t="shared" si="37"/>
        <v>2021</v>
      </c>
    </row>
    <row r="1181" spans="2:16" ht="14.25" customHeight="1" x14ac:dyDescent="0.4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c r="O1181" s="1" t="str">
        <f t="shared" si="36"/>
        <v>Nov</v>
      </c>
      <c r="P1181" s="1">
        <f t="shared" si="37"/>
        <v>2021</v>
      </c>
    </row>
    <row r="1182" spans="2:16" ht="14.25" customHeight="1" x14ac:dyDescent="0.4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c r="O1182" s="1" t="str">
        <f t="shared" si="36"/>
        <v>Nov</v>
      </c>
      <c r="P1182" s="1">
        <f t="shared" si="37"/>
        <v>2021</v>
      </c>
    </row>
    <row r="1183" spans="2:16" ht="14.25" customHeight="1" x14ac:dyDescent="0.4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c r="O1183" s="1" t="str">
        <f t="shared" si="36"/>
        <v>Nov</v>
      </c>
      <c r="P1183" s="1">
        <f t="shared" si="37"/>
        <v>2021</v>
      </c>
    </row>
    <row r="1184" spans="2:16" ht="14.25" customHeight="1" x14ac:dyDescent="0.4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c r="O1184" s="1" t="str">
        <f t="shared" si="36"/>
        <v>Nov</v>
      </c>
      <c r="P1184" s="1">
        <f t="shared" si="37"/>
        <v>2021</v>
      </c>
    </row>
    <row r="1185" spans="2:16" ht="14.25" customHeight="1" x14ac:dyDescent="0.4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c r="O1185" s="1" t="str">
        <f t="shared" si="36"/>
        <v>Nov</v>
      </c>
      <c r="P1185" s="1">
        <f t="shared" si="37"/>
        <v>2021</v>
      </c>
    </row>
    <row r="1186" spans="2:16" ht="14.25" customHeight="1" x14ac:dyDescent="0.4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c r="O1186" s="1" t="str">
        <f t="shared" si="36"/>
        <v>Nov</v>
      </c>
      <c r="P1186" s="1">
        <f t="shared" si="37"/>
        <v>2021</v>
      </c>
    </row>
    <row r="1187" spans="2:16" ht="14.25" customHeight="1" x14ac:dyDescent="0.4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c r="O1187" s="1" t="str">
        <f t="shared" si="36"/>
        <v>Nov</v>
      </c>
      <c r="P1187" s="1">
        <f t="shared" si="37"/>
        <v>2021</v>
      </c>
    </row>
    <row r="1188" spans="2:16" ht="14.25" customHeight="1" x14ac:dyDescent="0.4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c r="O1188" s="1" t="str">
        <f t="shared" si="36"/>
        <v>Nov</v>
      </c>
      <c r="P1188" s="1">
        <f t="shared" si="37"/>
        <v>2021</v>
      </c>
    </row>
    <row r="1189" spans="2:16" ht="14.25" customHeight="1" x14ac:dyDescent="0.4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c r="O1189" s="1" t="str">
        <f t="shared" si="36"/>
        <v>Nov</v>
      </c>
      <c r="P1189" s="1">
        <f t="shared" si="37"/>
        <v>2021</v>
      </c>
    </row>
    <row r="1190" spans="2:16" ht="14.25" customHeight="1" x14ac:dyDescent="0.4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c r="O1190" s="1" t="str">
        <f t="shared" si="36"/>
        <v>Nov</v>
      </c>
      <c r="P1190" s="1">
        <f t="shared" si="37"/>
        <v>2021</v>
      </c>
    </row>
    <row r="1191" spans="2:16" ht="14.25" customHeight="1" x14ac:dyDescent="0.4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c r="O1191" s="1" t="str">
        <f t="shared" si="36"/>
        <v>Nov</v>
      </c>
      <c r="P1191" s="1">
        <f t="shared" si="37"/>
        <v>2021</v>
      </c>
    </row>
    <row r="1192" spans="2:16" ht="14.25" customHeight="1" x14ac:dyDescent="0.4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c r="O1192" s="1" t="str">
        <f t="shared" si="36"/>
        <v>Nov</v>
      </c>
      <c r="P1192" s="1">
        <f t="shared" si="37"/>
        <v>2021</v>
      </c>
    </row>
    <row r="1193" spans="2:16" ht="14.25" customHeight="1" x14ac:dyDescent="0.4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c r="O1193" s="1" t="str">
        <f t="shared" si="36"/>
        <v>Nov</v>
      </c>
      <c r="P1193" s="1">
        <f t="shared" si="37"/>
        <v>2021</v>
      </c>
    </row>
    <row r="1194" spans="2:16" ht="14.25" customHeight="1" x14ac:dyDescent="0.4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c r="O1194" s="1" t="str">
        <f t="shared" si="36"/>
        <v>Nov</v>
      </c>
      <c r="P1194" s="1">
        <f t="shared" si="37"/>
        <v>2021</v>
      </c>
    </row>
    <row r="1195" spans="2:16" ht="14.25" customHeight="1" x14ac:dyDescent="0.4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c r="O1195" s="1" t="str">
        <f t="shared" si="36"/>
        <v>Dec</v>
      </c>
      <c r="P1195" s="1">
        <f t="shared" si="37"/>
        <v>2021</v>
      </c>
    </row>
    <row r="1196" spans="2:16" ht="14.25" customHeight="1" x14ac:dyDescent="0.4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c r="O1196" s="1" t="str">
        <f t="shared" si="36"/>
        <v>Dec</v>
      </c>
      <c r="P1196" s="1">
        <f t="shared" si="37"/>
        <v>2021</v>
      </c>
    </row>
    <row r="1197" spans="2:16" ht="14.25" customHeight="1" x14ac:dyDescent="0.4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c r="O1197" s="1" t="str">
        <f t="shared" si="36"/>
        <v>Dec</v>
      </c>
      <c r="P1197" s="1">
        <f t="shared" si="37"/>
        <v>2021</v>
      </c>
    </row>
    <row r="1198" spans="2:16" ht="14.25" customHeight="1" x14ac:dyDescent="0.4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c r="O1198" s="1" t="str">
        <f t="shared" si="36"/>
        <v>Dec</v>
      </c>
      <c r="P1198" s="1">
        <f t="shared" si="37"/>
        <v>2021</v>
      </c>
    </row>
    <row r="1199" spans="2:16" ht="14.25" customHeight="1" x14ac:dyDescent="0.4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c r="O1199" s="1" t="str">
        <f t="shared" si="36"/>
        <v>Dec</v>
      </c>
      <c r="P1199" s="1">
        <f t="shared" si="37"/>
        <v>2021</v>
      </c>
    </row>
    <row r="1200" spans="2:16" ht="14.25" customHeight="1" x14ac:dyDescent="0.4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c r="O1200" s="1" t="str">
        <f t="shared" si="36"/>
        <v>Dec</v>
      </c>
      <c r="P1200" s="1">
        <f t="shared" si="37"/>
        <v>2021</v>
      </c>
    </row>
    <row r="1201" spans="2:16" ht="14.25" customHeight="1" x14ac:dyDescent="0.4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c r="O1201" s="1" t="str">
        <f t="shared" si="36"/>
        <v>Dec</v>
      </c>
      <c r="P1201" s="1">
        <f t="shared" si="37"/>
        <v>2021</v>
      </c>
    </row>
    <row r="1202" spans="2:16" ht="14.25" customHeight="1" x14ac:dyDescent="0.4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c r="O1202" s="1" t="str">
        <f t="shared" si="36"/>
        <v>Dec</v>
      </c>
      <c r="P1202" s="1">
        <f t="shared" si="37"/>
        <v>2021</v>
      </c>
    </row>
    <row r="1203" spans="2:16" ht="14.25" customHeight="1" x14ac:dyDescent="0.4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c r="O1203" s="1" t="str">
        <f t="shared" si="36"/>
        <v>Dec</v>
      </c>
      <c r="P1203" s="1">
        <f t="shared" si="37"/>
        <v>2021</v>
      </c>
    </row>
    <row r="1204" spans="2:16" ht="14.25" customHeight="1" x14ac:dyDescent="0.4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c r="O1204" s="1" t="str">
        <f t="shared" si="36"/>
        <v>Dec</v>
      </c>
      <c r="P1204" s="1">
        <f t="shared" si="37"/>
        <v>2021</v>
      </c>
    </row>
    <row r="1205" spans="2:16" ht="14.25" customHeight="1" x14ac:dyDescent="0.4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c r="O1205" s="1" t="str">
        <f t="shared" si="36"/>
        <v>Dec</v>
      </c>
      <c r="P1205" s="1">
        <f t="shared" si="37"/>
        <v>2021</v>
      </c>
    </row>
    <row r="1206" spans="2:16" ht="14.25" customHeight="1" x14ac:dyDescent="0.4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c r="O1206" s="1" t="str">
        <f t="shared" si="36"/>
        <v>Dec</v>
      </c>
      <c r="P1206" s="1">
        <f t="shared" si="37"/>
        <v>2021</v>
      </c>
    </row>
    <row r="1207" spans="2:16" ht="14.25" customHeight="1" x14ac:dyDescent="0.4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c r="O1207" s="1" t="str">
        <f t="shared" si="36"/>
        <v>Sep</v>
      </c>
      <c r="P1207" s="1">
        <f t="shared" si="37"/>
        <v>2021</v>
      </c>
    </row>
    <row r="1208" spans="2:16" ht="14.25" customHeight="1" x14ac:dyDescent="0.4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c r="O1208" s="1" t="str">
        <f t="shared" si="36"/>
        <v>Oct</v>
      </c>
      <c r="P1208" s="1">
        <f t="shared" si="37"/>
        <v>2021</v>
      </c>
    </row>
    <row r="1209" spans="2:16" ht="14.25" customHeight="1" x14ac:dyDescent="0.4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c r="O1209" s="1" t="str">
        <f t="shared" si="36"/>
        <v>Oct</v>
      </c>
      <c r="P1209" s="1">
        <f t="shared" si="37"/>
        <v>2021</v>
      </c>
    </row>
    <row r="1210" spans="2:16" ht="14.25" customHeight="1" x14ac:dyDescent="0.4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c r="O1210" s="1" t="str">
        <f t="shared" si="36"/>
        <v>Oct</v>
      </c>
      <c r="P1210" s="1">
        <f t="shared" si="37"/>
        <v>2021</v>
      </c>
    </row>
    <row r="1211" spans="2:16" ht="14.25" customHeight="1" x14ac:dyDescent="0.4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c r="O1211" s="1" t="str">
        <f t="shared" si="36"/>
        <v>Oct</v>
      </c>
      <c r="P1211" s="1">
        <f t="shared" si="37"/>
        <v>2021</v>
      </c>
    </row>
    <row r="1212" spans="2:16" ht="14.25" customHeight="1" x14ac:dyDescent="0.4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c r="O1212" s="1" t="str">
        <f t="shared" si="36"/>
        <v>Oct</v>
      </c>
      <c r="P1212" s="1">
        <f t="shared" si="37"/>
        <v>2021</v>
      </c>
    </row>
    <row r="1213" spans="2:16" ht="14.25" customHeight="1" x14ac:dyDescent="0.4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c r="O1213" s="1" t="str">
        <f t="shared" si="36"/>
        <v>Oct</v>
      </c>
      <c r="P1213" s="1">
        <f t="shared" si="37"/>
        <v>2021</v>
      </c>
    </row>
    <row r="1214" spans="2:16" ht="14.25" customHeight="1" x14ac:dyDescent="0.4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c r="O1214" s="1" t="str">
        <f t="shared" si="36"/>
        <v>Nov</v>
      </c>
      <c r="P1214" s="1">
        <f t="shared" si="37"/>
        <v>2021</v>
      </c>
    </row>
    <row r="1215" spans="2:16" ht="14.25" customHeight="1" x14ac:dyDescent="0.4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c r="O1215" s="1" t="str">
        <f t="shared" si="36"/>
        <v>Nov</v>
      </c>
      <c r="P1215" s="1">
        <f t="shared" si="37"/>
        <v>2021</v>
      </c>
    </row>
    <row r="1216" spans="2:16" ht="14.25" customHeight="1" x14ac:dyDescent="0.4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c r="O1216" s="1" t="str">
        <f t="shared" si="36"/>
        <v>Nov</v>
      </c>
      <c r="P1216" s="1">
        <f t="shared" si="37"/>
        <v>2021</v>
      </c>
    </row>
    <row r="1217" spans="2:16" ht="14.25" customHeight="1" x14ac:dyDescent="0.4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c r="O1217" s="1" t="str">
        <f t="shared" si="36"/>
        <v>Nov</v>
      </c>
      <c r="P1217" s="1">
        <f t="shared" si="37"/>
        <v>2021</v>
      </c>
    </row>
    <row r="1218" spans="2:16" ht="14.25" customHeight="1" x14ac:dyDescent="0.4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c r="O1218" s="1" t="str">
        <f t="shared" si="36"/>
        <v>Nov</v>
      </c>
      <c r="P1218" s="1">
        <f t="shared" si="37"/>
        <v>2021</v>
      </c>
    </row>
    <row r="1219" spans="2:16" ht="14.25" customHeight="1" x14ac:dyDescent="0.4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c r="O1219" s="1" t="str">
        <f t="shared" si="36"/>
        <v>Nov</v>
      </c>
      <c r="P1219" s="1">
        <f t="shared" si="37"/>
        <v>2021</v>
      </c>
    </row>
    <row r="1220" spans="2:16" ht="14.25" customHeight="1" x14ac:dyDescent="0.4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c r="O1220" s="1" t="str">
        <f t="shared" si="36"/>
        <v>Dec</v>
      </c>
      <c r="P1220" s="1">
        <f t="shared" si="37"/>
        <v>2021</v>
      </c>
    </row>
    <row r="1221" spans="2:16" ht="14.25" customHeight="1" x14ac:dyDescent="0.4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c r="O1221" s="1" t="str">
        <f t="shared" si="36"/>
        <v>Dec</v>
      </c>
      <c r="P1221" s="1">
        <f t="shared" si="37"/>
        <v>2021</v>
      </c>
    </row>
    <row r="1222" spans="2:16" ht="14.25" customHeight="1" x14ac:dyDescent="0.4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c r="O1222" s="1" t="str">
        <f t="shared" si="36"/>
        <v>Dec</v>
      </c>
      <c r="P1222" s="1">
        <f t="shared" si="37"/>
        <v>2021</v>
      </c>
    </row>
    <row r="1223" spans="2:16" ht="14.25" customHeight="1" x14ac:dyDescent="0.4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c r="O1223" s="1" t="str">
        <f t="shared" ref="O1223:O1286" si="38">TEXT(D1223, "mmm")</f>
        <v>Dec</v>
      </c>
      <c r="P1223" s="1">
        <f t="shared" ref="P1223:P1286" si="39">YEAR(D1223)</f>
        <v>2021</v>
      </c>
    </row>
    <row r="1224" spans="2:16" ht="14.25" customHeight="1" x14ac:dyDescent="0.4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c r="O1224" s="1" t="str">
        <f t="shared" si="38"/>
        <v>Dec</v>
      </c>
      <c r="P1224" s="1">
        <f t="shared" si="39"/>
        <v>2021</v>
      </c>
    </row>
    <row r="1225" spans="2:16" ht="14.25" customHeight="1" x14ac:dyDescent="0.4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c r="O1225" s="1" t="str">
        <f t="shared" si="38"/>
        <v>Dec</v>
      </c>
      <c r="P1225" s="1">
        <f t="shared" si="39"/>
        <v>2021</v>
      </c>
    </row>
    <row r="1226" spans="2:16" ht="14.25" customHeight="1" x14ac:dyDescent="0.4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c r="O1226" s="1" t="str">
        <f t="shared" si="38"/>
        <v>Jan</v>
      </c>
      <c r="P1226" s="1">
        <f t="shared" si="39"/>
        <v>2021</v>
      </c>
    </row>
    <row r="1227" spans="2:16" ht="14.25" customHeight="1" x14ac:dyDescent="0.4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c r="O1227" s="1" t="str">
        <f t="shared" si="38"/>
        <v>Jan</v>
      </c>
      <c r="P1227" s="1">
        <f t="shared" si="39"/>
        <v>2021</v>
      </c>
    </row>
    <row r="1228" spans="2:16" ht="14.25" customHeight="1" x14ac:dyDescent="0.4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c r="O1228" s="1" t="str">
        <f t="shared" si="38"/>
        <v>Jan</v>
      </c>
      <c r="P1228" s="1">
        <f t="shared" si="39"/>
        <v>2021</v>
      </c>
    </row>
    <row r="1229" spans="2:16" ht="14.25" customHeight="1" x14ac:dyDescent="0.4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c r="O1229" s="1" t="str">
        <f t="shared" si="38"/>
        <v>Jan</v>
      </c>
      <c r="P1229" s="1">
        <f t="shared" si="39"/>
        <v>2021</v>
      </c>
    </row>
    <row r="1230" spans="2:16" ht="14.25" customHeight="1" x14ac:dyDescent="0.4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c r="O1230" s="1" t="str">
        <f t="shared" si="38"/>
        <v>Jan</v>
      </c>
      <c r="P1230" s="1">
        <f t="shared" si="39"/>
        <v>2021</v>
      </c>
    </row>
    <row r="1231" spans="2:16" ht="14.25" customHeight="1" x14ac:dyDescent="0.4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c r="O1231" s="1" t="str">
        <f t="shared" si="38"/>
        <v>Feb</v>
      </c>
      <c r="P1231" s="1">
        <f t="shared" si="39"/>
        <v>2021</v>
      </c>
    </row>
    <row r="1232" spans="2:16" ht="14.25" customHeight="1" x14ac:dyDescent="0.4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c r="O1232" s="1" t="str">
        <f t="shared" si="38"/>
        <v>Feb</v>
      </c>
      <c r="P1232" s="1">
        <f t="shared" si="39"/>
        <v>2021</v>
      </c>
    </row>
    <row r="1233" spans="2:16" ht="14.25" customHeight="1" x14ac:dyDescent="0.4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c r="O1233" s="1" t="str">
        <f t="shared" si="38"/>
        <v>Feb</v>
      </c>
      <c r="P1233" s="1">
        <f t="shared" si="39"/>
        <v>2021</v>
      </c>
    </row>
    <row r="1234" spans="2:16" ht="14.25" customHeight="1" x14ac:dyDescent="0.4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c r="O1234" s="1" t="str">
        <f t="shared" si="38"/>
        <v>Feb</v>
      </c>
      <c r="P1234" s="1">
        <f t="shared" si="39"/>
        <v>2021</v>
      </c>
    </row>
    <row r="1235" spans="2:16" ht="14.25" customHeight="1" x14ac:dyDescent="0.4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c r="O1235" s="1" t="str">
        <f t="shared" si="38"/>
        <v>Feb</v>
      </c>
      <c r="P1235" s="1">
        <f t="shared" si="39"/>
        <v>2021</v>
      </c>
    </row>
    <row r="1236" spans="2:16" ht="14.25" customHeight="1" x14ac:dyDescent="0.4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c r="O1236" s="1" t="str">
        <f t="shared" si="38"/>
        <v>Feb</v>
      </c>
      <c r="P1236" s="1">
        <f t="shared" si="39"/>
        <v>2021</v>
      </c>
    </row>
    <row r="1237" spans="2:16" ht="14.25" customHeight="1" x14ac:dyDescent="0.4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c r="O1237" s="1" t="str">
        <f t="shared" si="38"/>
        <v>Mar</v>
      </c>
      <c r="P1237" s="1">
        <f t="shared" si="39"/>
        <v>2021</v>
      </c>
    </row>
    <row r="1238" spans="2:16" ht="14.25" customHeight="1" x14ac:dyDescent="0.4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c r="O1238" s="1" t="str">
        <f t="shared" si="38"/>
        <v>Mar</v>
      </c>
      <c r="P1238" s="1">
        <f t="shared" si="39"/>
        <v>2021</v>
      </c>
    </row>
    <row r="1239" spans="2:16" ht="14.25" customHeight="1" x14ac:dyDescent="0.4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c r="O1239" s="1" t="str">
        <f t="shared" si="38"/>
        <v>Mar</v>
      </c>
      <c r="P1239" s="1">
        <f t="shared" si="39"/>
        <v>2021</v>
      </c>
    </row>
    <row r="1240" spans="2:16" ht="14.25" customHeight="1" x14ac:dyDescent="0.4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c r="O1240" s="1" t="str">
        <f t="shared" si="38"/>
        <v>Mar</v>
      </c>
      <c r="P1240" s="1">
        <f t="shared" si="39"/>
        <v>2021</v>
      </c>
    </row>
    <row r="1241" spans="2:16" ht="14.25" customHeight="1" x14ac:dyDescent="0.4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c r="O1241" s="1" t="str">
        <f t="shared" si="38"/>
        <v>Mar</v>
      </c>
      <c r="P1241" s="1">
        <f t="shared" si="39"/>
        <v>2021</v>
      </c>
    </row>
    <row r="1242" spans="2:16" ht="14.25" customHeight="1" x14ac:dyDescent="0.4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c r="O1242" s="1" t="str">
        <f t="shared" si="38"/>
        <v>Mar</v>
      </c>
      <c r="P1242" s="1">
        <f t="shared" si="39"/>
        <v>2021</v>
      </c>
    </row>
    <row r="1243" spans="2:16" ht="14.25" customHeight="1" x14ac:dyDescent="0.4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c r="O1243" s="1" t="str">
        <f t="shared" si="38"/>
        <v>Apr</v>
      </c>
      <c r="P1243" s="1">
        <f t="shared" si="39"/>
        <v>2021</v>
      </c>
    </row>
    <row r="1244" spans="2:16" ht="14.25" customHeight="1" x14ac:dyDescent="0.4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c r="O1244" s="1" t="str">
        <f t="shared" si="38"/>
        <v>Apr</v>
      </c>
      <c r="P1244" s="1">
        <f t="shared" si="39"/>
        <v>2021</v>
      </c>
    </row>
    <row r="1245" spans="2:16" ht="14.25" customHeight="1" x14ac:dyDescent="0.4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c r="O1245" s="1" t="str">
        <f t="shared" si="38"/>
        <v>Apr</v>
      </c>
      <c r="P1245" s="1">
        <f t="shared" si="39"/>
        <v>2021</v>
      </c>
    </row>
    <row r="1246" spans="2:16" ht="14.25" customHeight="1" x14ac:dyDescent="0.4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c r="O1246" s="1" t="str">
        <f t="shared" si="38"/>
        <v>Apr</v>
      </c>
      <c r="P1246" s="1">
        <f t="shared" si="39"/>
        <v>2021</v>
      </c>
    </row>
    <row r="1247" spans="2:16" ht="14.25" customHeight="1" x14ac:dyDescent="0.4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c r="O1247" s="1" t="str">
        <f t="shared" si="38"/>
        <v>Apr</v>
      </c>
      <c r="P1247" s="1">
        <f t="shared" si="39"/>
        <v>2021</v>
      </c>
    </row>
    <row r="1248" spans="2:16" ht="14.25" customHeight="1" x14ac:dyDescent="0.4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c r="O1248" s="1" t="str">
        <f t="shared" si="38"/>
        <v>Apr</v>
      </c>
      <c r="P1248" s="1">
        <f t="shared" si="39"/>
        <v>2021</v>
      </c>
    </row>
    <row r="1249" spans="2:16" ht="14.25" customHeight="1" x14ac:dyDescent="0.4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c r="O1249" s="1" t="str">
        <f t="shared" si="38"/>
        <v>May</v>
      </c>
      <c r="P1249" s="1">
        <f t="shared" si="39"/>
        <v>2021</v>
      </c>
    </row>
    <row r="1250" spans="2:16" ht="14.25" customHeight="1" x14ac:dyDescent="0.4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c r="O1250" s="1" t="str">
        <f t="shared" si="38"/>
        <v>May</v>
      </c>
      <c r="P1250" s="1">
        <f t="shared" si="39"/>
        <v>2021</v>
      </c>
    </row>
    <row r="1251" spans="2:16" ht="14.25" customHeight="1" x14ac:dyDescent="0.4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c r="O1251" s="1" t="str">
        <f t="shared" si="38"/>
        <v>May</v>
      </c>
      <c r="P1251" s="1">
        <f t="shared" si="39"/>
        <v>2021</v>
      </c>
    </row>
    <row r="1252" spans="2:16" ht="14.25" customHeight="1" x14ac:dyDescent="0.4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c r="O1252" s="1" t="str">
        <f t="shared" si="38"/>
        <v>May</v>
      </c>
      <c r="P1252" s="1">
        <f t="shared" si="39"/>
        <v>2021</v>
      </c>
    </row>
    <row r="1253" spans="2:16" ht="14.25" customHeight="1" x14ac:dyDescent="0.4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c r="O1253" s="1" t="str">
        <f t="shared" si="38"/>
        <v>May</v>
      </c>
      <c r="P1253" s="1">
        <f t="shared" si="39"/>
        <v>2021</v>
      </c>
    </row>
    <row r="1254" spans="2:16" ht="14.25" customHeight="1" x14ac:dyDescent="0.4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c r="O1254" s="1" t="str">
        <f t="shared" si="38"/>
        <v>May</v>
      </c>
      <c r="P1254" s="1">
        <f t="shared" si="39"/>
        <v>2021</v>
      </c>
    </row>
    <row r="1255" spans="2:16" ht="14.25" customHeight="1" x14ac:dyDescent="0.4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c r="O1255" s="1" t="str">
        <f t="shared" si="38"/>
        <v>Jun</v>
      </c>
      <c r="P1255" s="1">
        <f t="shared" si="39"/>
        <v>2021</v>
      </c>
    </row>
    <row r="1256" spans="2:16" ht="14.25" customHeight="1" x14ac:dyDescent="0.4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c r="O1256" s="1" t="str">
        <f t="shared" si="38"/>
        <v>Jun</v>
      </c>
      <c r="P1256" s="1">
        <f t="shared" si="39"/>
        <v>2021</v>
      </c>
    </row>
    <row r="1257" spans="2:16" ht="14.25" customHeight="1" x14ac:dyDescent="0.4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c r="O1257" s="1" t="str">
        <f t="shared" si="38"/>
        <v>Jun</v>
      </c>
      <c r="P1257" s="1">
        <f t="shared" si="39"/>
        <v>2021</v>
      </c>
    </row>
    <row r="1258" spans="2:16" ht="14.25" customHeight="1" x14ac:dyDescent="0.4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c r="O1258" s="1" t="str">
        <f t="shared" si="38"/>
        <v>Jun</v>
      </c>
      <c r="P1258" s="1">
        <f t="shared" si="39"/>
        <v>2021</v>
      </c>
    </row>
    <row r="1259" spans="2:16" ht="14.25" customHeight="1" x14ac:dyDescent="0.4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c r="O1259" s="1" t="str">
        <f t="shared" si="38"/>
        <v>Jun</v>
      </c>
      <c r="P1259" s="1">
        <f t="shared" si="39"/>
        <v>2021</v>
      </c>
    </row>
    <row r="1260" spans="2:16" ht="14.25" customHeight="1" x14ac:dyDescent="0.4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c r="O1260" s="1" t="str">
        <f t="shared" si="38"/>
        <v>Jun</v>
      </c>
      <c r="P1260" s="1">
        <f t="shared" si="39"/>
        <v>2021</v>
      </c>
    </row>
    <row r="1261" spans="2:16" ht="14.25" customHeight="1" x14ac:dyDescent="0.4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c r="O1261" s="1" t="str">
        <f t="shared" si="38"/>
        <v>Jul</v>
      </c>
      <c r="P1261" s="1">
        <f t="shared" si="39"/>
        <v>2021</v>
      </c>
    </row>
    <row r="1262" spans="2:16" ht="14.25" customHeight="1" x14ac:dyDescent="0.4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c r="O1262" s="1" t="str">
        <f t="shared" si="38"/>
        <v>Jul</v>
      </c>
      <c r="P1262" s="1">
        <f t="shared" si="39"/>
        <v>2021</v>
      </c>
    </row>
    <row r="1263" spans="2:16" ht="14.25" customHeight="1" x14ac:dyDescent="0.4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c r="O1263" s="1" t="str">
        <f t="shared" si="38"/>
        <v>Jul</v>
      </c>
      <c r="P1263" s="1">
        <f t="shared" si="39"/>
        <v>2021</v>
      </c>
    </row>
    <row r="1264" spans="2:16" ht="14.25" customHeight="1" x14ac:dyDescent="0.4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c r="O1264" s="1" t="str">
        <f t="shared" si="38"/>
        <v>Jul</v>
      </c>
      <c r="P1264" s="1">
        <f t="shared" si="39"/>
        <v>2021</v>
      </c>
    </row>
    <row r="1265" spans="2:16" ht="14.25" customHeight="1" x14ac:dyDescent="0.4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c r="O1265" s="1" t="str">
        <f t="shared" si="38"/>
        <v>Jul</v>
      </c>
      <c r="P1265" s="1">
        <f t="shared" si="39"/>
        <v>2021</v>
      </c>
    </row>
    <row r="1266" spans="2:16" ht="14.25" customHeight="1" x14ac:dyDescent="0.4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c r="O1266" s="1" t="str">
        <f t="shared" si="38"/>
        <v>Jul</v>
      </c>
      <c r="P1266" s="1">
        <f t="shared" si="39"/>
        <v>2021</v>
      </c>
    </row>
    <row r="1267" spans="2:16" ht="14.25" customHeight="1" x14ac:dyDescent="0.4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c r="O1267" s="1" t="str">
        <f t="shared" si="38"/>
        <v>Aug</v>
      </c>
      <c r="P1267" s="1">
        <f t="shared" si="39"/>
        <v>2021</v>
      </c>
    </row>
    <row r="1268" spans="2:16" ht="14.25" customHeight="1" x14ac:dyDescent="0.4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c r="O1268" s="1" t="str">
        <f t="shared" si="38"/>
        <v>Aug</v>
      </c>
      <c r="P1268" s="1">
        <f t="shared" si="39"/>
        <v>2021</v>
      </c>
    </row>
    <row r="1269" spans="2:16" ht="14.25" customHeight="1" x14ac:dyDescent="0.4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c r="O1269" s="1" t="str">
        <f t="shared" si="38"/>
        <v>Aug</v>
      </c>
      <c r="P1269" s="1">
        <f t="shared" si="39"/>
        <v>2021</v>
      </c>
    </row>
    <row r="1270" spans="2:16" ht="14.25" customHeight="1" x14ac:dyDescent="0.4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c r="O1270" s="1" t="str">
        <f t="shared" si="38"/>
        <v>Aug</v>
      </c>
      <c r="P1270" s="1">
        <f t="shared" si="39"/>
        <v>2021</v>
      </c>
    </row>
    <row r="1271" spans="2:16" ht="14.25" customHeight="1" x14ac:dyDescent="0.4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c r="O1271" s="1" t="str">
        <f t="shared" si="38"/>
        <v>Aug</v>
      </c>
      <c r="P1271" s="1">
        <f t="shared" si="39"/>
        <v>2021</v>
      </c>
    </row>
    <row r="1272" spans="2:16" ht="14.25" customHeight="1" x14ac:dyDescent="0.4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c r="O1272" s="1" t="str">
        <f t="shared" si="38"/>
        <v>Aug</v>
      </c>
      <c r="P1272" s="1">
        <f t="shared" si="39"/>
        <v>2021</v>
      </c>
    </row>
    <row r="1273" spans="2:16" ht="14.25" customHeight="1" x14ac:dyDescent="0.4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c r="O1273" s="1" t="str">
        <f t="shared" si="38"/>
        <v>Sep</v>
      </c>
      <c r="P1273" s="1">
        <f t="shared" si="39"/>
        <v>2021</v>
      </c>
    </row>
    <row r="1274" spans="2:16" ht="14.25" customHeight="1" x14ac:dyDescent="0.4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c r="O1274" s="1" t="str">
        <f t="shared" si="38"/>
        <v>Sep</v>
      </c>
      <c r="P1274" s="1">
        <f t="shared" si="39"/>
        <v>2021</v>
      </c>
    </row>
    <row r="1275" spans="2:16" ht="14.25" customHeight="1" x14ac:dyDescent="0.4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c r="O1275" s="1" t="str">
        <f t="shared" si="38"/>
        <v>Sep</v>
      </c>
      <c r="P1275" s="1">
        <f t="shared" si="39"/>
        <v>2021</v>
      </c>
    </row>
    <row r="1276" spans="2:16" ht="14.25" customHeight="1" x14ac:dyDescent="0.4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c r="O1276" s="1" t="str">
        <f t="shared" si="38"/>
        <v>Sep</v>
      </c>
      <c r="P1276" s="1">
        <f t="shared" si="39"/>
        <v>2021</v>
      </c>
    </row>
    <row r="1277" spans="2:16" ht="14.25" customHeight="1" x14ac:dyDescent="0.4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c r="O1277" s="1" t="str">
        <f t="shared" si="38"/>
        <v>Sep</v>
      </c>
      <c r="P1277" s="1">
        <f t="shared" si="39"/>
        <v>2021</v>
      </c>
    </row>
    <row r="1278" spans="2:16" ht="14.25" customHeight="1" x14ac:dyDescent="0.4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c r="O1278" s="1" t="str">
        <f t="shared" si="38"/>
        <v>Sep</v>
      </c>
      <c r="P1278" s="1">
        <f t="shared" si="39"/>
        <v>2021</v>
      </c>
    </row>
    <row r="1279" spans="2:16" ht="14.25" customHeight="1" x14ac:dyDescent="0.4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c r="O1279" s="1" t="str">
        <f t="shared" si="38"/>
        <v>Oct</v>
      </c>
      <c r="P1279" s="1">
        <f t="shared" si="39"/>
        <v>2021</v>
      </c>
    </row>
    <row r="1280" spans="2:16" ht="14.25" customHeight="1" x14ac:dyDescent="0.4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c r="O1280" s="1" t="str">
        <f t="shared" si="38"/>
        <v>Oct</v>
      </c>
      <c r="P1280" s="1">
        <f t="shared" si="39"/>
        <v>2021</v>
      </c>
    </row>
    <row r="1281" spans="2:16" ht="14.25" customHeight="1" x14ac:dyDescent="0.4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c r="O1281" s="1" t="str">
        <f t="shared" si="38"/>
        <v>Oct</v>
      </c>
      <c r="P1281" s="1">
        <f t="shared" si="39"/>
        <v>2021</v>
      </c>
    </row>
    <row r="1282" spans="2:16" ht="14.25" customHeight="1" x14ac:dyDescent="0.4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c r="O1282" s="1" t="str">
        <f t="shared" si="38"/>
        <v>Oct</v>
      </c>
      <c r="P1282" s="1">
        <f t="shared" si="39"/>
        <v>2021</v>
      </c>
    </row>
    <row r="1283" spans="2:16" ht="14.25" customHeight="1" x14ac:dyDescent="0.4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c r="O1283" s="1" t="str">
        <f t="shared" si="38"/>
        <v>Oct</v>
      </c>
      <c r="P1283" s="1">
        <f t="shared" si="39"/>
        <v>2021</v>
      </c>
    </row>
    <row r="1284" spans="2:16" ht="14.25" customHeight="1" x14ac:dyDescent="0.4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c r="O1284" s="1" t="str">
        <f t="shared" si="38"/>
        <v>Oct</v>
      </c>
      <c r="P1284" s="1">
        <f t="shared" si="39"/>
        <v>2021</v>
      </c>
    </row>
    <row r="1285" spans="2:16" ht="14.25" customHeight="1" x14ac:dyDescent="0.4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c r="O1285" s="1" t="str">
        <f t="shared" si="38"/>
        <v>Nov</v>
      </c>
      <c r="P1285" s="1">
        <f t="shared" si="39"/>
        <v>2021</v>
      </c>
    </row>
    <row r="1286" spans="2:16" ht="14.25" customHeight="1" x14ac:dyDescent="0.4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c r="O1286" s="1" t="str">
        <f t="shared" si="38"/>
        <v>Nov</v>
      </c>
      <c r="P1286" s="1">
        <f t="shared" si="39"/>
        <v>2021</v>
      </c>
    </row>
    <row r="1287" spans="2:16" ht="14.25" customHeight="1" x14ac:dyDescent="0.4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c r="O1287" s="1" t="str">
        <f t="shared" ref="O1287:O1350" si="40">TEXT(D1287, "mmm")</f>
        <v>Nov</v>
      </c>
      <c r="P1287" s="1">
        <f t="shared" ref="P1287:P1350" si="41">YEAR(D1287)</f>
        <v>2021</v>
      </c>
    </row>
    <row r="1288" spans="2:16" ht="14.25" customHeight="1" x14ac:dyDescent="0.4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c r="O1288" s="1" t="str">
        <f t="shared" si="40"/>
        <v>Nov</v>
      </c>
      <c r="P1288" s="1">
        <f t="shared" si="41"/>
        <v>2021</v>
      </c>
    </row>
    <row r="1289" spans="2:16" ht="14.25" customHeight="1" x14ac:dyDescent="0.4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c r="O1289" s="1" t="str">
        <f t="shared" si="40"/>
        <v>Nov</v>
      </c>
      <c r="P1289" s="1">
        <f t="shared" si="41"/>
        <v>2021</v>
      </c>
    </row>
    <row r="1290" spans="2:16" ht="14.25" customHeight="1" x14ac:dyDescent="0.4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c r="O1290" s="1" t="str">
        <f t="shared" si="40"/>
        <v>Nov</v>
      </c>
      <c r="P1290" s="1">
        <f t="shared" si="41"/>
        <v>2021</v>
      </c>
    </row>
    <row r="1291" spans="2:16" ht="14.25" customHeight="1" x14ac:dyDescent="0.4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c r="O1291" s="1" t="str">
        <f t="shared" si="40"/>
        <v>Dec</v>
      </c>
      <c r="P1291" s="1">
        <f t="shared" si="41"/>
        <v>2021</v>
      </c>
    </row>
    <row r="1292" spans="2:16" ht="14.25" customHeight="1" x14ac:dyDescent="0.4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c r="O1292" s="1" t="str">
        <f t="shared" si="40"/>
        <v>Dec</v>
      </c>
      <c r="P1292" s="1">
        <f t="shared" si="41"/>
        <v>2021</v>
      </c>
    </row>
    <row r="1293" spans="2:16" ht="14.25" customHeight="1" x14ac:dyDescent="0.4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c r="O1293" s="1" t="str">
        <f t="shared" si="40"/>
        <v>Jan</v>
      </c>
      <c r="P1293" s="1">
        <f t="shared" si="41"/>
        <v>2021</v>
      </c>
    </row>
    <row r="1294" spans="2:16" ht="14.25" customHeight="1" x14ac:dyDescent="0.4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c r="O1294" s="1" t="str">
        <f t="shared" si="40"/>
        <v>Jan</v>
      </c>
      <c r="P1294" s="1">
        <f t="shared" si="41"/>
        <v>2021</v>
      </c>
    </row>
    <row r="1295" spans="2:16" ht="14.25" customHeight="1" x14ac:dyDescent="0.4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c r="O1295" s="1" t="str">
        <f t="shared" si="40"/>
        <v>Jan</v>
      </c>
      <c r="P1295" s="1">
        <f t="shared" si="41"/>
        <v>2021</v>
      </c>
    </row>
    <row r="1296" spans="2:16" ht="14.25" customHeight="1" x14ac:dyDescent="0.4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c r="O1296" s="1" t="str">
        <f t="shared" si="40"/>
        <v>Jan</v>
      </c>
      <c r="P1296" s="1">
        <f t="shared" si="41"/>
        <v>2021</v>
      </c>
    </row>
    <row r="1297" spans="2:16" ht="14.25" customHeight="1" x14ac:dyDescent="0.4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c r="O1297" s="1" t="str">
        <f t="shared" si="40"/>
        <v>Jan</v>
      </c>
      <c r="P1297" s="1">
        <f t="shared" si="41"/>
        <v>2021</v>
      </c>
    </row>
    <row r="1298" spans="2:16" ht="14.25" customHeight="1" x14ac:dyDescent="0.4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c r="O1298" s="1" t="str">
        <f t="shared" si="40"/>
        <v>Jan</v>
      </c>
      <c r="P1298" s="1">
        <f t="shared" si="41"/>
        <v>2021</v>
      </c>
    </row>
    <row r="1299" spans="2:16" ht="14.25" customHeight="1" x14ac:dyDescent="0.4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c r="O1299" s="1" t="str">
        <f t="shared" si="40"/>
        <v>Feb</v>
      </c>
      <c r="P1299" s="1">
        <f t="shared" si="41"/>
        <v>2021</v>
      </c>
    </row>
    <row r="1300" spans="2:16" ht="14.25" customHeight="1" x14ac:dyDescent="0.4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c r="O1300" s="1" t="str">
        <f t="shared" si="40"/>
        <v>Feb</v>
      </c>
      <c r="P1300" s="1">
        <f t="shared" si="41"/>
        <v>2021</v>
      </c>
    </row>
    <row r="1301" spans="2:16" ht="14.25" customHeight="1" x14ac:dyDescent="0.4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c r="O1301" s="1" t="str">
        <f t="shared" si="40"/>
        <v>Feb</v>
      </c>
      <c r="P1301" s="1">
        <f t="shared" si="41"/>
        <v>2021</v>
      </c>
    </row>
    <row r="1302" spans="2:16" ht="14.25" customHeight="1" x14ac:dyDescent="0.4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c r="O1302" s="1" t="str">
        <f t="shared" si="40"/>
        <v>Feb</v>
      </c>
      <c r="P1302" s="1">
        <f t="shared" si="41"/>
        <v>2021</v>
      </c>
    </row>
    <row r="1303" spans="2:16" ht="14.25" customHeight="1" x14ac:dyDescent="0.4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c r="O1303" s="1" t="str">
        <f t="shared" si="40"/>
        <v>Feb</v>
      </c>
      <c r="P1303" s="1">
        <f t="shared" si="41"/>
        <v>2021</v>
      </c>
    </row>
    <row r="1304" spans="2:16" ht="14.25" customHeight="1" x14ac:dyDescent="0.4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c r="O1304" s="1" t="str">
        <f t="shared" si="40"/>
        <v>Feb</v>
      </c>
      <c r="P1304" s="1">
        <f t="shared" si="41"/>
        <v>2021</v>
      </c>
    </row>
    <row r="1305" spans="2:16" ht="14.25" customHeight="1" x14ac:dyDescent="0.4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c r="O1305" s="1" t="str">
        <f t="shared" si="40"/>
        <v>Mar</v>
      </c>
      <c r="P1305" s="1">
        <f t="shared" si="41"/>
        <v>2021</v>
      </c>
    </row>
    <row r="1306" spans="2:16" ht="14.25" customHeight="1" x14ac:dyDescent="0.4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c r="O1306" s="1" t="str">
        <f t="shared" si="40"/>
        <v>Mar</v>
      </c>
      <c r="P1306" s="1">
        <f t="shared" si="41"/>
        <v>2021</v>
      </c>
    </row>
    <row r="1307" spans="2:16" ht="14.25" customHeight="1" x14ac:dyDescent="0.4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c r="O1307" s="1" t="str">
        <f t="shared" si="40"/>
        <v>Mar</v>
      </c>
      <c r="P1307" s="1">
        <f t="shared" si="41"/>
        <v>2021</v>
      </c>
    </row>
    <row r="1308" spans="2:16" ht="14.25" customHeight="1" x14ac:dyDescent="0.4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c r="O1308" s="1" t="str">
        <f t="shared" si="40"/>
        <v>Mar</v>
      </c>
      <c r="P1308" s="1">
        <f t="shared" si="41"/>
        <v>2021</v>
      </c>
    </row>
    <row r="1309" spans="2:16" ht="14.25" customHeight="1" x14ac:dyDescent="0.4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c r="O1309" s="1" t="str">
        <f t="shared" si="40"/>
        <v>Mar</v>
      </c>
      <c r="P1309" s="1">
        <f t="shared" si="41"/>
        <v>2021</v>
      </c>
    </row>
    <row r="1310" spans="2:16" ht="14.25" customHeight="1" x14ac:dyDescent="0.4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c r="O1310" s="1" t="str">
        <f t="shared" si="40"/>
        <v>Mar</v>
      </c>
      <c r="P1310" s="1">
        <f t="shared" si="41"/>
        <v>2021</v>
      </c>
    </row>
    <row r="1311" spans="2:16" ht="14.25" customHeight="1" x14ac:dyDescent="0.4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c r="O1311" s="1" t="str">
        <f t="shared" si="40"/>
        <v>Apr</v>
      </c>
      <c r="P1311" s="1">
        <f t="shared" si="41"/>
        <v>2021</v>
      </c>
    </row>
    <row r="1312" spans="2:16" ht="14.25" customHeight="1" x14ac:dyDescent="0.4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c r="O1312" s="1" t="str">
        <f t="shared" si="40"/>
        <v>Apr</v>
      </c>
      <c r="P1312" s="1">
        <f t="shared" si="41"/>
        <v>2021</v>
      </c>
    </row>
    <row r="1313" spans="2:16" ht="14.25" customHeight="1" x14ac:dyDescent="0.4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c r="O1313" s="1" t="str">
        <f t="shared" si="40"/>
        <v>Apr</v>
      </c>
      <c r="P1313" s="1">
        <f t="shared" si="41"/>
        <v>2021</v>
      </c>
    </row>
    <row r="1314" spans="2:16" ht="14.25" customHeight="1" x14ac:dyDescent="0.4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c r="O1314" s="1" t="str">
        <f t="shared" si="40"/>
        <v>Apr</v>
      </c>
      <c r="P1314" s="1">
        <f t="shared" si="41"/>
        <v>2021</v>
      </c>
    </row>
    <row r="1315" spans="2:16" ht="14.25" customHeight="1" x14ac:dyDescent="0.4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c r="O1315" s="1" t="str">
        <f t="shared" si="40"/>
        <v>Apr</v>
      </c>
      <c r="P1315" s="1">
        <f t="shared" si="41"/>
        <v>2021</v>
      </c>
    </row>
    <row r="1316" spans="2:16" ht="14.25" customHeight="1" x14ac:dyDescent="0.4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c r="O1316" s="1" t="str">
        <f t="shared" si="40"/>
        <v>Apr</v>
      </c>
      <c r="P1316" s="1">
        <f t="shared" si="41"/>
        <v>2021</v>
      </c>
    </row>
    <row r="1317" spans="2:16" ht="14.25" customHeight="1" x14ac:dyDescent="0.4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c r="O1317" s="1" t="str">
        <f t="shared" si="40"/>
        <v>May</v>
      </c>
      <c r="P1317" s="1">
        <f t="shared" si="41"/>
        <v>2021</v>
      </c>
    </row>
    <row r="1318" spans="2:16" ht="14.25" customHeight="1" x14ac:dyDescent="0.4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c r="O1318" s="1" t="str">
        <f t="shared" si="40"/>
        <v>May</v>
      </c>
      <c r="P1318" s="1">
        <f t="shared" si="41"/>
        <v>2021</v>
      </c>
    </row>
    <row r="1319" spans="2:16" ht="14.25" customHeight="1" x14ac:dyDescent="0.4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c r="O1319" s="1" t="str">
        <f t="shared" si="40"/>
        <v>May</v>
      </c>
      <c r="P1319" s="1">
        <f t="shared" si="41"/>
        <v>2021</v>
      </c>
    </row>
    <row r="1320" spans="2:16" ht="14.25" customHeight="1" x14ac:dyDescent="0.4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c r="O1320" s="1" t="str">
        <f t="shared" si="40"/>
        <v>May</v>
      </c>
      <c r="P1320" s="1">
        <f t="shared" si="41"/>
        <v>2021</v>
      </c>
    </row>
    <row r="1321" spans="2:16" ht="14.25" customHeight="1" x14ac:dyDescent="0.4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c r="O1321" s="1" t="str">
        <f t="shared" si="40"/>
        <v>May</v>
      </c>
      <c r="P1321" s="1">
        <f t="shared" si="41"/>
        <v>2021</v>
      </c>
    </row>
    <row r="1322" spans="2:16" ht="14.25" customHeight="1" x14ac:dyDescent="0.4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c r="O1322" s="1" t="str">
        <f t="shared" si="40"/>
        <v>May</v>
      </c>
      <c r="P1322" s="1">
        <f t="shared" si="41"/>
        <v>2021</v>
      </c>
    </row>
    <row r="1323" spans="2:16" ht="14.25" customHeight="1" x14ac:dyDescent="0.4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c r="O1323" s="1" t="str">
        <f t="shared" si="40"/>
        <v>Jun</v>
      </c>
      <c r="P1323" s="1">
        <f t="shared" si="41"/>
        <v>2021</v>
      </c>
    </row>
    <row r="1324" spans="2:16" ht="14.25" customHeight="1" x14ac:dyDescent="0.4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c r="O1324" s="1" t="str">
        <f t="shared" si="40"/>
        <v>Jun</v>
      </c>
      <c r="P1324" s="1">
        <f t="shared" si="41"/>
        <v>2021</v>
      </c>
    </row>
    <row r="1325" spans="2:16" ht="14.25" customHeight="1" x14ac:dyDescent="0.4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c r="O1325" s="1" t="str">
        <f t="shared" si="40"/>
        <v>Jun</v>
      </c>
      <c r="P1325" s="1">
        <f t="shared" si="41"/>
        <v>2021</v>
      </c>
    </row>
    <row r="1326" spans="2:16" ht="14.25" customHeight="1" x14ac:dyDescent="0.4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c r="O1326" s="1" t="str">
        <f t="shared" si="40"/>
        <v>Jun</v>
      </c>
      <c r="P1326" s="1">
        <f t="shared" si="41"/>
        <v>2021</v>
      </c>
    </row>
    <row r="1327" spans="2:16" ht="14.25" customHeight="1" x14ac:dyDescent="0.4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c r="O1327" s="1" t="str">
        <f t="shared" si="40"/>
        <v>Jun</v>
      </c>
      <c r="P1327" s="1">
        <f t="shared" si="41"/>
        <v>2021</v>
      </c>
    </row>
    <row r="1328" spans="2:16" ht="14.25" customHeight="1" x14ac:dyDescent="0.4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c r="O1328" s="1" t="str">
        <f t="shared" si="40"/>
        <v>Jun</v>
      </c>
      <c r="P1328" s="1">
        <f t="shared" si="41"/>
        <v>2021</v>
      </c>
    </row>
    <row r="1329" spans="2:16" ht="14.25" customHeight="1" x14ac:dyDescent="0.4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c r="O1329" s="1" t="str">
        <f t="shared" si="40"/>
        <v>Jul</v>
      </c>
      <c r="P1329" s="1">
        <f t="shared" si="41"/>
        <v>2021</v>
      </c>
    </row>
    <row r="1330" spans="2:16" ht="14.25" customHeight="1" x14ac:dyDescent="0.4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c r="O1330" s="1" t="str">
        <f t="shared" si="40"/>
        <v>Jul</v>
      </c>
      <c r="P1330" s="1">
        <f t="shared" si="41"/>
        <v>2021</v>
      </c>
    </row>
    <row r="1331" spans="2:16" ht="14.25" customHeight="1" x14ac:dyDescent="0.4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c r="O1331" s="1" t="str">
        <f t="shared" si="40"/>
        <v>Jul</v>
      </c>
      <c r="P1331" s="1">
        <f t="shared" si="41"/>
        <v>2021</v>
      </c>
    </row>
    <row r="1332" spans="2:16" ht="14.25" customHeight="1" x14ac:dyDescent="0.4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c r="O1332" s="1" t="str">
        <f t="shared" si="40"/>
        <v>Jul</v>
      </c>
      <c r="P1332" s="1">
        <f t="shared" si="41"/>
        <v>2021</v>
      </c>
    </row>
    <row r="1333" spans="2:16" ht="14.25" customHeight="1" x14ac:dyDescent="0.4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c r="O1333" s="1" t="str">
        <f t="shared" si="40"/>
        <v>Jul</v>
      </c>
      <c r="P1333" s="1">
        <f t="shared" si="41"/>
        <v>2021</v>
      </c>
    </row>
    <row r="1334" spans="2:16" ht="14.25" customHeight="1" x14ac:dyDescent="0.4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c r="O1334" s="1" t="str">
        <f t="shared" si="40"/>
        <v>Jul</v>
      </c>
      <c r="P1334" s="1">
        <f t="shared" si="41"/>
        <v>2021</v>
      </c>
    </row>
    <row r="1335" spans="2:16" ht="14.25" customHeight="1" x14ac:dyDescent="0.4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c r="O1335" s="1" t="str">
        <f t="shared" si="40"/>
        <v>Aug</v>
      </c>
      <c r="P1335" s="1">
        <f t="shared" si="41"/>
        <v>2021</v>
      </c>
    </row>
    <row r="1336" spans="2:16" ht="14.25" customHeight="1" x14ac:dyDescent="0.4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c r="O1336" s="1" t="str">
        <f t="shared" si="40"/>
        <v>Aug</v>
      </c>
      <c r="P1336" s="1">
        <f t="shared" si="41"/>
        <v>2021</v>
      </c>
    </row>
    <row r="1337" spans="2:16" ht="14.25" customHeight="1" x14ac:dyDescent="0.4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c r="O1337" s="1" t="str">
        <f t="shared" si="40"/>
        <v>Aug</v>
      </c>
      <c r="P1337" s="1">
        <f t="shared" si="41"/>
        <v>2021</v>
      </c>
    </row>
    <row r="1338" spans="2:16" ht="14.25" customHeight="1" x14ac:dyDescent="0.4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c r="O1338" s="1" t="str">
        <f t="shared" si="40"/>
        <v>Aug</v>
      </c>
      <c r="P1338" s="1">
        <f t="shared" si="41"/>
        <v>2021</v>
      </c>
    </row>
    <row r="1339" spans="2:16" ht="14.25" customHeight="1" x14ac:dyDescent="0.4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c r="O1339" s="1" t="str">
        <f t="shared" si="40"/>
        <v>Aug</v>
      </c>
      <c r="P1339" s="1">
        <f t="shared" si="41"/>
        <v>2021</v>
      </c>
    </row>
    <row r="1340" spans="2:16" ht="14.25" customHeight="1" x14ac:dyDescent="0.4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c r="O1340" s="1" t="str">
        <f t="shared" si="40"/>
        <v>Aug</v>
      </c>
      <c r="P1340" s="1">
        <f t="shared" si="41"/>
        <v>2021</v>
      </c>
    </row>
    <row r="1341" spans="2:16" ht="14.25" customHeight="1" x14ac:dyDescent="0.4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c r="O1341" s="1" t="str">
        <f t="shared" si="40"/>
        <v>Sep</v>
      </c>
      <c r="P1341" s="1">
        <f t="shared" si="41"/>
        <v>2021</v>
      </c>
    </row>
    <row r="1342" spans="2:16" ht="14.25" customHeight="1" x14ac:dyDescent="0.4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c r="O1342" s="1" t="str">
        <f t="shared" si="40"/>
        <v>Sep</v>
      </c>
      <c r="P1342" s="1">
        <f t="shared" si="41"/>
        <v>2021</v>
      </c>
    </row>
    <row r="1343" spans="2:16" ht="14.25" customHeight="1" x14ac:dyDescent="0.4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c r="O1343" s="1" t="str">
        <f t="shared" si="40"/>
        <v>Sep</v>
      </c>
      <c r="P1343" s="1">
        <f t="shared" si="41"/>
        <v>2021</v>
      </c>
    </row>
    <row r="1344" spans="2:16" ht="14.25" customHeight="1" x14ac:dyDescent="0.4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c r="O1344" s="1" t="str">
        <f t="shared" si="40"/>
        <v>Sep</v>
      </c>
      <c r="P1344" s="1">
        <f t="shared" si="41"/>
        <v>2021</v>
      </c>
    </row>
    <row r="1345" spans="2:16" ht="14.25" customHeight="1" x14ac:dyDescent="0.4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c r="O1345" s="1" t="str">
        <f t="shared" si="40"/>
        <v>Sep</v>
      </c>
      <c r="P1345" s="1">
        <f t="shared" si="41"/>
        <v>2021</v>
      </c>
    </row>
    <row r="1346" spans="2:16" ht="14.25" customHeight="1" x14ac:dyDescent="0.4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c r="O1346" s="1" t="str">
        <f t="shared" si="40"/>
        <v>Sep</v>
      </c>
      <c r="P1346" s="1">
        <f t="shared" si="41"/>
        <v>2021</v>
      </c>
    </row>
    <row r="1347" spans="2:16" ht="14.25" customHeight="1" x14ac:dyDescent="0.4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c r="O1347" s="1" t="str">
        <f t="shared" si="40"/>
        <v>Oct</v>
      </c>
      <c r="P1347" s="1">
        <f t="shared" si="41"/>
        <v>2021</v>
      </c>
    </row>
    <row r="1348" spans="2:16" ht="14.25" customHeight="1" x14ac:dyDescent="0.4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c r="O1348" s="1" t="str">
        <f t="shared" si="40"/>
        <v>Oct</v>
      </c>
      <c r="P1348" s="1">
        <f t="shared" si="41"/>
        <v>2021</v>
      </c>
    </row>
    <row r="1349" spans="2:16" ht="14.25" customHeight="1" x14ac:dyDescent="0.4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c r="O1349" s="1" t="str">
        <f t="shared" si="40"/>
        <v>Oct</v>
      </c>
      <c r="P1349" s="1">
        <f t="shared" si="41"/>
        <v>2021</v>
      </c>
    </row>
    <row r="1350" spans="2:16" ht="14.25" customHeight="1" x14ac:dyDescent="0.4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c r="O1350" s="1" t="str">
        <f t="shared" si="40"/>
        <v>Oct</v>
      </c>
      <c r="P1350" s="1">
        <f t="shared" si="41"/>
        <v>2021</v>
      </c>
    </row>
    <row r="1351" spans="2:16" ht="14.25" customHeight="1" x14ac:dyDescent="0.4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c r="O1351" s="1" t="str">
        <f t="shared" ref="O1351:O1414" si="42">TEXT(D1351, "mmm")</f>
        <v>Oct</v>
      </c>
      <c r="P1351" s="1">
        <f t="shared" ref="P1351:P1414" si="43">YEAR(D1351)</f>
        <v>2021</v>
      </c>
    </row>
    <row r="1352" spans="2:16" ht="14.25" customHeight="1" x14ac:dyDescent="0.4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c r="O1352" s="1" t="str">
        <f t="shared" si="42"/>
        <v>Oct</v>
      </c>
      <c r="P1352" s="1">
        <f t="shared" si="43"/>
        <v>2021</v>
      </c>
    </row>
    <row r="1353" spans="2:16" ht="14.25" customHeight="1" x14ac:dyDescent="0.4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c r="O1353" s="1" t="str">
        <f t="shared" si="42"/>
        <v>Nov</v>
      </c>
      <c r="P1353" s="1">
        <f t="shared" si="43"/>
        <v>2021</v>
      </c>
    </row>
    <row r="1354" spans="2:16" ht="14.25" customHeight="1" x14ac:dyDescent="0.4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c r="O1354" s="1" t="str">
        <f t="shared" si="42"/>
        <v>Nov</v>
      </c>
      <c r="P1354" s="1">
        <f t="shared" si="43"/>
        <v>2021</v>
      </c>
    </row>
    <row r="1355" spans="2:16" ht="14.25" customHeight="1" x14ac:dyDescent="0.4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c r="O1355" s="1" t="str">
        <f t="shared" si="42"/>
        <v>Nov</v>
      </c>
      <c r="P1355" s="1">
        <f t="shared" si="43"/>
        <v>2021</v>
      </c>
    </row>
    <row r="1356" spans="2:16" ht="14.25" customHeight="1" x14ac:dyDescent="0.4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c r="O1356" s="1" t="str">
        <f t="shared" si="42"/>
        <v>Nov</v>
      </c>
      <c r="P1356" s="1">
        <f t="shared" si="43"/>
        <v>2021</v>
      </c>
    </row>
    <row r="1357" spans="2:16" ht="14.25" customHeight="1" x14ac:dyDescent="0.4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c r="O1357" s="1" t="str">
        <f t="shared" si="42"/>
        <v>Nov</v>
      </c>
      <c r="P1357" s="1">
        <f t="shared" si="43"/>
        <v>2021</v>
      </c>
    </row>
    <row r="1358" spans="2:16" ht="14.25" customHeight="1" x14ac:dyDescent="0.4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c r="O1358" s="1" t="str">
        <f t="shared" si="42"/>
        <v>Nov</v>
      </c>
      <c r="P1358" s="1">
        <f t="shared" si="43"/>
        <v>2021</v>
      </c>
    </row>
    <row r="1359" spans="2:16" ht="14.25" customHeight="1" x14ac:dyDescent="0.4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c r="O1359" s="1" t="str">
        <f t="shared" si="42"/>
        <v>Dec</v>
      </c>
      <c r="P1359" s="1">
        <f t="shared" si="43"/>
        <v>2021</v>
      </c>
    </row>
    <row r="1360" spans="2:16" ht="14.25" customHeight="1" x14ac:dyDescent="0.4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c r="O1360" s="1" t="str">
        <f t="shared" si="42"/>
        <v>Dec</v>
      </c>
      <c r="P1360" s="1">
        <f t="shared" si="43"/>
        <v>2021</v>
      </c>
    </row>
    <row r="1361" spans="2:16" ht="14.25" customHeight="1" x14ac:dyDescent="0.4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c r="O1361" s="1" t="str">
        <f t="shared" si="42"/>
        <v>Dec</v>
      </c>
      <c r="P1361" s="1">
        <f t="shared" si="43"/>
        <v>2021</v>
      </c>
    </row>
    <row r="1362" spans="2:16" ht="14.25" customHeight="1" x14ac:dyDescent="0.4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c r="O1362" s="1" t="str">
        <f t="shared" si="42"/>
        <v>Dec</v>
      </c>
      <c r="P1362" s="1">
        <f t="shared" si="43"/>
        <v>2021</v>
      </c>
    </row>
    <row r="1363" spans="2:16" ht="14.25" customHeight="1" x14ac:dyDescent="0.4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c r="O1363" s="1" t="str">
        <f t="shared" si="42"/>
        <v>Dec</v>
      </c>
      <c r="P1363" s="1">
        <f t="shared" si="43"/>
        <v>2021</v>
      </c>
    </row>
    <row r="1364" spans="2:16" ht="14.25" customHeight="1" x14ac:dyDescent="0.4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c r="O1364" s="1" t="str">
        <f t="shared" si="42"/>
        <v>Dec</v>
      </c>
      <c r="P1364" s="1">
        <f t="shared" si="43"/>
        <v>2021</v>
      </c>
    </row>
    <row r="1365" spans="2:16" ht="14.25" customHeight="1" x14ac:dyDescent="0.4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c r="O1365" s="1" t="str">
        <f t="shared" si="42"/>
        <v>Jan</v>
      </c>
      <c r="P1365" s="1">
        <f t="shared" si="43"/>
        <v>2021</v>
      </c>
    </row>
    <row r="1366" spans="2:16" ht="14.25" customHeight="1" x14ac:dyDescent="0.4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c r="O1366" s="1" t="str">
        <f t="shared" si="42"/>
        <v>Jan</v>
      </c>
      <c r="P1366" s="1">
        <f t="shared" si="43"/>
        <v>2021</v>
      </c>
    </row>
    <row r="1367" spans="2:16" ht="14.25" customHeight="1" x14ac:dyDescent="0.4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c r="O1367" s="1" t="str">
        <f t="shared" si="42"/>
        <v>Jan</v>
      </c>
      <c r="P1367" s="1">
        <f t="shared" si="43"/>
        <v>2021</v>
      </c>
    </row>
    <row r="1368" spans="2:16" ht="14.25" customHeight="1" x14ac:dyDescent="0.4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c r="O1368" s="1" t="str">
        <f t="shared" si="42"/>
        <v>Jan</v>
      </c>
      <c r="P1368" s="1">
        <f t="shared" si="43"/>
        <v>2021</v>
      </c>
    </row>
    <row r="1369" spans="2:16" ht="14.25" customHeight="1" x14ac:dyDescent="0.4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c r="O1369" s="1" t="str">
        <f t="shared" si="42"/>
        <v>Jan</v>
      </c>
      <c r="P1369" s="1">
        <f t="shared" si="43"/>
        <v>2021</v>
      </c>
    </row>
    <row r="1370" spans="2:16" ht="14.25" customHeight="1" x14ac:dyDescent="0.4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c r="O1370" s="1" t="str">
        <f t="shared" si="42"/>
        <v>Jan</v>
      </c>
      <c r="P1370" s="1">
        <f t="shared" si="43"/>
        <v>2021</v>
      </c>
    </row>
    <row r="1371" spans="2:16" ht="14.25" customHeight="1" x14ac:dyDescent="0.4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c r="O1371" s="1" t="str">
        <f t="shared" si="42"/>
        <v>Feb</v>
      </c>
      <c r="P1371" s="1">
        <f t="shared" si="43"/>
        <v>2021</v>
      </c>
    </row>
    <row r="1372" spans="2:16" ht="14.25" customHeight="1" x14ac:dyDescent="0.4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c r="O1372" s="1" t="str">
        <f t="shared" si="42"/>
        <v>Feb</v>
      </c>
      <c r="P1372" s="1">
        <f t="shared" si="43"/>
        <v>2021</v>
      </c>
    </row>
    <row r="1373" spans="2:16" ht="14.25" customHeight="1" x14ac:dyDescent="0.4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c r="O1373" s="1" t="str">
        <f t="shared" si="42"/>
        <v>Feb</v>
      </c>
      <c r="P1373" s="1">
        <f t="shared" si="43"/>
        <v>2021</v>
      </c>
    </row>
    <row r="1374" spans="2:16" ht="14.25" customHeight="1" x14ac:dyDescent="0.4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c r="O1374" s="1" t="str">
        <f t="shared" si="42"/>
        <v>Feb</v>
      </c>
      <c r="P1374" s="1">
        <f t="shared" si="43"/>
        <v>2021</v>
      </c>
    </row>
    <row r="1375" spans="2:16" ht="14.25" customHeight="1" x14ac:dyDescent="0.4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c r="O1375" s="1" t="str">
        <f t="shared" si="42"/>
        <v>Feb</v>
      </c>
      <c r="P1375" s="1">
        <f t="shared" si="43"/>
        <v>2021</v>
      </c>
    </row>
    <row r="1376" spans="2:16" ht="14.25" customHeight="1" x14ac:dyDescent="0.4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c r="O1376" s="1" t="str">
        <f t="shared" si="42"/>
        <v>Feb</v>
      </c>
      <c r="P1376" s="1">
        <f t="shared" si="43"/>
        <v>2021</v>
      </c>
    </row>
    <row r="1377" spans="2:16" ht="14.25" customHeight="1" x14ac:dyDescent="0.4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c r="O1377" s="1" t="str">
        <f t="shared" si="42"/>
        <v>Mar</v>
      </c>
      <c r="P1377" s="1">
        <f t="shared" si="43"/>
        <v>2021</v>
      </c>
    </row>
    <row r="1378" spans="2:16" ht="14.25" customHeight="1" x14ac:dyDescent="0.4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c r="O1378" s="1" t="str">
        <f t="shared" si="42"/>
        <v>Mar</v>
      </c>
      <c r="P1378" s="1">
        <f t="shared" si="43"/>
        <v>2021</v>
      </c>
    </row>
    <row r="1379" spans="2:16" ht="14.25" customHeight="1" x14ac:dyDescent="0.4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c r="O1379" s="1" t="str">
        <f t="shared" si="42"/>
        <v>Mar</v>
      </c>
      <c r="P1379" s="1">
        <f t="shared" si="43"/>
        <v>2021</v>
      </c>
    </row>
    <row r="1380" spans="2:16" ht="14.25" customHeight="1" x14ac:dyDescent="0.4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c r="O1380" s="1" t="str">
        <f t="shared" si="42"/>
        <v>Mar</v>
      </c>
      <c r="P1380" s="1">
        <f t="shared" si="43"/>
        <v>2021</v>
      </c>
    </row>
    <row r="1381" spans="2:16" ht="14.25" customHeight="1" x14ac:dyDescent="0.4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c r="O1381" s="1" t="str">
        <f t="shared" si="42"/>
        <v>Mar</v>
      </c>
      <c r="P1381" s="1">
        <f t="shared" si="43"/>
        <v>2021</v>
      </c>
    </row>
    <row r="1382" spans="2:16" ht="14.25" customHeight="1" x14ac:dyDescent="0.4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c r="O1382" s="1" t="str">
        <f t="shared" si="42"/>
        <v>Mar</v>
      </c>
      <c r="P1382" s="1">
        <f t="shared" si="43"/>
        <v>2021</v>
      </c>
    </row>
    <row r="1383" spans="2:16" ht="14.25" customHeight="1" x14ac:dyDescent="0.4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c r="O1383" s="1" t="str">
        <f t="shared" si="42"/>
        <v>Apr</v>
      </c>
      <c r="P1383" s="1">
        <f t="shared" si="43"/>
        <v>2021</v>
      </c>
    </row>
    <row r="1384" spans="2:16" ht="14.25" customHeight="1" x14ac:dyDescent="0.4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c r="O1384" s="1" t="str">
        <f t="shared" si="42"/>
        <v>Apr</v>
      </c>
      <c r="P1384" s="1">
        <f t="shared" si="43"/>
        <v>2021</v>
      </c>
    </row>
    <row r="1385" spans="2:16" ht="14.25" customHeight="1" x14ac:dyDescent="0.4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c r="O1385" s="1" t="str">
        <f t="shared" si="42"/>
        <v>Apr</v>
      </c>
      <c r="P1385" s="1">
        <f t="shared" si="43"/>
        <v>2021</v>
      </c>
    </row>
    <row r="1386" spans="2:16" ht="14.25" customHeight="1" x14ac:dyDescent="0.4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c r="O1386" s="1" t="str">
        <f t="shared" si="42"/>
        <v>Apr</v>
      </c>
      <c r="P1386" s="1">
        <f t="shared" si="43"/>
        <v>2021</v>
      </c>
    </row>
    <row r="1387" spans="2:16" ht="14.25" customHeight="1" x14ac:dyDescent="0.4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c r="O1387" s="1" t="str">
        <f t="shared" si="42"/>
        <v>Apr</v>
      </c>
      <c r="P1387" s="1">
        <f t="shared" si="43"/>
        <v>2021</v>
      </c>
    </row>
    <row r="1388" spans="2:16" ht="14.25" customHeight="1" x14ac:dyDescent="0.4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c r="O1388" s="1" t="str">
        <f t="shared" si="42"/>
        <v>Apr</v>
      </c>
      <c r="P1388" s="1">
        <f t="shared" si="43"/>
        <v>2021</v>
      </c>
    </row>
    <row r="1389" spans="2:16" ht="14.25" customHeight="1" x14ac:dyDescent="0.4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c r="O1389" s="1" t="str">
        <f t="shared" si="42"/>
        <v>May</v>
      </c>
      <c r="P1389" s="1">
        <f t="shared" si="43"/>
        <v>2021</v>
      </c>
    </row>
    <row r="1390" spans="2:16" ht="14.25" customHeight="1" x14ac:dyDescent="0.4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c r="O1390" s="1" t="str">
        <f t="shared" si="42"/>
        <v>May</v>
      </c>
      <c r="P1390" s="1">
        <f t="shared" si="43"/>
        <v>2021</v>
      </c>
    </row>
    <row r="1391" spans="2:16" ht="14.25" customHeight="1" x14ac:dyDescent="0.4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c r="O1391" s="1" t="str">
        <f t="shared" si="42"/>
        <v>May</v>
      </c>
      <c r="P1391" s="1">
        <f t="shared" si="43"/>
        <v>2021</v>
      </c>
    </row>
    <row r="1392" spans="2:16" ht="14.25" customHeight="1" x14ac:dyDescent="0.4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c r="O1392" s="1" t="str">
        <f t="shared" si="42"/>
        <v>May</v>
      </c>
      <c r="P1392" s="1">
        <f t="shared" si="43"/>
        <v>2021</v>
      </c>
    </row>
    <row r="1393" spans="2:16" ht="14.25" customHeight="1" x14ac:dyDescent="0.4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c r="O1393" s="1" t="str">
        <f t="shared" si="42"/>
        <v>May</v>
      </c>
      <c r="P1393" s="1">
        <f t="shared" si="43"/>
        <v>2021</v>
      </c>
    </row>
    <row r="1394" spans="2:16" ht="14.25" customHeight="1" x14ac:dyDescent="0.4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c r="O1394" s="1" t="str">
        <f t="shared" si="42"/>
        <v>May</v>
      </c>
      <c r="P1394" s="1">
        <f t="shared" si="43"/>
        <v>2021</v>
      </c>
    </row>
    <row r="1395" spans="2:16" ht="14.25" customHeight="1" x14ac:dyDescent="0.4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c r="O1395" s="1" t="str">
        <f t="shared" si="42"/>
        <v>Jun</v>
      </c>
      <c r="P1395" s="1">
        <f t="shared" si="43"/>
        <v>2021</v>
      </c>
    </row>
    <row r="1396" spans="2:16" ht="14.25" customHeight="1" x14ac:dyDescent="0.4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c r="O1396" s="1" t="str">
        <f t="shared" si="42"/>
        <v>Jun</v>
      </c>
      <c r="P1396" s="1">
        <f t="shared" si="43"/>
        <v>2021</v>
      </c>
    </row>
    <row r="1397" spans="2:16" ht="14.25" customHeight="1" x14ac:dyDescent="0.4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c r="O1397" s="1" t="str">
        <f t="shared" si="42"/>
        <v>Jun</v>
      </c>
      <c r="P1397" s="1">
        <f t="shared" si="43"/>
        <v>2021</v>
      </c>
    </row>
    <row r="1398" spans="2:16" ht="14.25" customHeight="1" x14ac:dyDescent="0.4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c r="O1398" s="1" t="str">
        <f t="shared" si="42"/>
        <v>Jun</v>
      </c>
      <c r="P1398" s="1">
        <f t="shared" si="43"/>
        <v>2021</v>
      </c>
    </row>
    <row r="1399" spans="2:16" ht="14.25" customHeight="1" x14ac:dyDescent="0.4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c r="O1399" s="1" t="str">
        <f t="shared" si="42"/>
        <v>Jun</v>
      </c>
      <c r="P1399" s="1">
        <f t="shared" si="43"/>
        <v>2021</v>
      </c>
    </row>
    <row r="1400" spans="2:16" ht="14.25" customHeight="1" x14ac:dyDescent="0.4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c r="O1400" s="1" t="str">
        <f t="shared" si="42"/>
        <v>Jun</v>
      </c>
      <c r="P1400" s="1">
        <f t="shared" si="43"/>
        <v>2021</v>
      </c>
    </row>
    <row r="1401" spans="2:16" ht="14.25" customHeight="1" x14ac:dyDescent="0.4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c r="O1401" s="1" t="str">
        <f t="shared" si="42"/>
        <v>Jul</v>
      </c>
      <c r="P1401" s="1">
        <f t="shared" si="43"/>
        <v>2021</v>
      </c>
    </row>
    <row r="1402" spans="2:16" ht="14.25" customHeight="1" x14ac:dyDescent="0.4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c r="O1402" s="1" t="str">
        <f t="shared" si="42"/>
        <v>Jul</v>
      </c>
      <c r="P1402" s="1">
        <f t="shared" si="43"/>
        <v>2021</v>
      </c>
    </row>
    <row r="1403" spans="2:16" ht="14.25" customHeight="1" x14ac:dyDescent="0.4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c r="O1403" s="1" t="str">
        <f t="shared" si="42"/>
        <v>Jul</v>
      </c>
      <c r="P1403" s="1">
        <f t="shared" si="43"/>
        <v>2021</v>
      </c>
    </row>
    <row r="1404" spans="2:16" ht="14.25" customHeight="1" x14ac:dyDescent="0.4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c r="O1404" s="1" t="str">
        <f t="shared" si="42"/>
        <v>Jul</v>
      </c>
      <c r="P1404" s="1">
        <f t="shared" si="43"/>
        <v>2021</v>
      </c>
    </row>
    <row r="1405" spans="2:16" ht="14.25" customHeight="1" x14ac:dyDescent="0.4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c r="O1405" s="1" t="str">
        <f t="shared" si="42"/>
        <v>Jul</v>
      </c>
      <c r="P1405" s="1">
        <f t="shared" si="43"/>
        <v>2021</v>
      </c>
    </row>
    <row r="1406" spans="2:16" ht="14.25" customHeight="1" x14ac:dyDescent="0.4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c r="O1406" s="1" t="str">
        <f t="shared" si="42"/>
        <v>Jul</v>
      </c>
      <c r="P1406" s="1">
        <f t="shared" si="43"/>
        <v>2021</v>
      </c>
    </row>
    <row r="1407" spans="2:16" ht="14.25" customHeight="1" x14ac:dyDescent="0.4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c r="O1407" s="1" t="str">
        <f t="shared" si="42"/>
        <v>Aug</v>
      </c>
      <c r="P1407" s="1">
        <f t="shared" si="43"/>
        <v>2021</v>
      </c>
    </row>
    <row r="1408" spans="2:16" ht="14.25" customHeight="1" x14ac:dyDescent="0.4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c r="O1408" s="1" t="str">
        <f t="shared" si="42"/>
        <v>Aug</v>
      </c>
      <c r="P1408" s="1">
        <f t="shared" si="43"/>
        <v>2021</v>
      </c>
    </row>
    <row r="1409" spans="2:16" ht="14.25" customHeight="1" x14ac:dyDescent="0.4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c r="O1409" s="1" t="str">
        <f t="shared" si="42"/>
        <v>Aug</v>
      </c>
      <c r="P1409" s="1">
        <f t="shared" si="43"/>
        <v>2021</v>
      </c>
    </row>
    <row r="1410" spans="2:16" ht="14.25" customHeight="1" x14ac:dyDescent="0.4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c r="O1410" s="1" t="str">
        <f t="shared" si="42"/>
        <v>Aug</v>
      </c>
      <c r="P1410" s="1">
        <f t="shared" si="43"/>
        <v>2021</v>
      </c>
    </row>
    <row r="1411" spans="2:16" ht="14.25" customHeight="1" x14ac:dyDescent="0.4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c r="O1411" s="1" t="str">
        <f t="shared" si="42"/>
        <v>Aug</v>
      </c>
      <c r="P1411" s="1">
        <f t="shared" si="43"/>
        <v>2021</v>
      </c>
    </row>
    <row r="1412" spans="2:16" ht="14.25" customHeight="1" x14ac:dyDescent="0.4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c r="O1412" s="1" t="str">
        <f t="shared" si="42"/>
        <v>Aug</v>
      </c>
      <c r="P1412" s="1">
        <f t="shared" si="43"/>
        <v>2021</v>
      </c>
    </row>
    <row r="1413" spans="2:16" ht="14.25" customHeight="1" x14ac:dyDescent="0.4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c r="O1413" s="1" t="str">
        <f t="shared" si="42"/>
        <v>Sep</v>
      </c>
      <c r="P1413" s="1">
        <f t="shared" si="43"/>
        <v>2021</v>
      </c>
    </row>
    <row r="1414" spans="2:16" ht="14.25" customHeight="1" x14ac:dyDescent="0.4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c r="O1414" s="1" t="str">
        <f t="shared" si="42"/>
        <v>Sep</v>
      </c>
      <c r="P1414" s="1">
        <f t="shared" si="43"/>
        <v>2021</v>
      </c>
    </row>
    <row r="1415" spans="2:16" ht="14.25" customHeight="1" x14ac:dyDescent="0.4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c r="O1415" s="1" t="str">
        <f t="shared" ref="O1415:O1478" si="44">TEXT(D1415, "mmm")</f>
        <v>Sep</v>
      </c>
      <c r="P1415" s="1">
        <f t="shared" ref="P1415:P1478" si="45">YEAR(D1415)</f>
        <v>2021</v>
      </c>
    </row>
    <row r="1416" spans="2:16" ht="14.25" customHeight="1" x14ac:dyDescent="0.4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c r="O1416" s="1" t="str">
        <f t="shared" si="44"/>
        <v>Sep</v>
      </c>
      <c r="P1416" s="1">
        <f t="shared" si="45"/>
        <v>2021</v>
      </c>
    </row>
    <row r="1417" spans="2:16" ht="14.25" customHeight="1" x14ac:dyDescent="0.4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c r="O1417" s="1" t="str">
        <f t="shared" si="44"/>
        <v>Sep</v>
      </c>
      <c r="P1417" s="1">
        <f t="shared" si="45"/>
        <v>2021</v>
      </c>
    </row>
    <row r="1418" spans="2:16" ht="14.25" customHeight="1" x14ac:dyDescent="0.4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c r="O1418" s="1" t="str">
        <f t="shared" si="44"/>
        <v>Sep</v>
      </c>
      <c r="P1418" s="1">
        <f t="shared" si="45"/>
        <v>2021</v>
      </c>
    </row>
    <row r="1419" spans="2:16" ht="14.25" customHeight="1" x14ac:dyDescent="0.4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c r="O1419" s="1" t="str">
        <f t="shared" si="44"/>
        <v>Oct</v>
      </c>
      <c r="P1419" s="1">
        <f t="shared" si="45"/>
        <v>2021</v>
      </c>
    </row>
    <row r="1420" spans="2:16" ht="14.25" customHeight="1" x14ac:dyDescent="0.4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c r="O1420" s="1" t="str">
        <f t="shared" si="44"/>
        <v>Oct</v>
      </c>
      <c r="P1420" s="1">
        <f t="shared" si="45"/>
        <v>2021</v>
      </c>
    </row>
    <row r="1421" spans="2:16" ht="14.25" customHeight="1" x14ac:dyDescent="0.4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c r="O1421" s="1" t="str">
        <f t="shared" si="44"/>
        <v>Oct</v>
      </c>
      <c r="P1421" s="1">
        <f t="shared" si="45"/>
        <v>2021</v>
      </c>
    </row>
    <row r="1422" spans="2:16" ht="14.25" customHeight="1" x14ac:dyDescent="0.4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c r="O1422" s="1" t="str">
        <f t="shared" si="44"/>
        <v>Oct</v>
      </c>
      <c r="P1422" s="1">
        <f t="shared" si="45"/>
        <v>2021</v>
      </c>
    </row>
    <row r="1423" spans="2:16" ht="14.25" customHeight="1" x14ac:dyDescent="0.4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c r="O1423" s="1" t="str">
        <f t="shared" si="44"/>
        <v>Oct</v>
      </c>
      <c r="P1423" s="1">
        <f t="shared" si="45"/>
        <v>2021</v>
      </c>
    </row>
    <row r="1424" spans="2:16" ht="14.25" customHeight="1" x14ac:dyDescent="0.4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c r="O1424" s="1" t="str">
        <f t="shared" si="44"/>
        <v>Oct</v>
      </c>
      <c r="P1424" s="1">
        <f t="shared" si="45"/>
        <v>2021</v>
      </c>
    </row>
    <row r="1425" spans="2:16" ht="14.25" customHeight="1" x14ac:dyDescent="0.4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c r="O1425" s="1" t="str">
        <f t="shared" si="44"/>
        <v>Nov</v>
      </c>
      <c r="P1425" s="1">
        <f t="shared" si="45"/>
        <v>2021</v>
      </c>
    </row>
    <row r="1426" spans="2:16" ht="14.25" customHeight="1" x14ac:dyDescent="0.4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c r="O1426" s="1" t="str">
        <f t="shared" si="44"/>
        <v>Nov</v>
      </c>
      <c r="P1426" s="1">
        <f t="shared" si="45"/>
        <v>2021</v>
      </c>
    </row>
    <row r="1427" spans="2:16" ht="14.25" customHeight="1" x14ac:dyDescent="0.4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c r="O1427" s="1" t="str">
        <f t="shared" si="44"/>
        <v>Nov</v>
      </c>
      <c r="P1427" s="1">
        <f t="shared" si="45"/>
        <v>2021</v>
      </c>
    </row>
    <row r="1428" spans="2:16" ht="14.25" customHeight="1" x14ac:dyDescent="0.4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c r="O1428" s="1" t="str">
        <f t="shared" si="44"/>
        <v>Nov</v>
      </c>
      <c r="P1428" s="1">
        <f t="shared" si="45"/>
        <v>2021</v>
      </c>
    </row>
    <row r="1429" spans="2:16" ht="14.25" customHeight="1" x14ac:dyDescent="0.4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c r="O1429" s="1" t="str">
        <f t="shared" si="44"/>
        <v>Nov</v>
      </c>
      <c r="P1429" s="1">
        <f t="shared" si="45"/>
        <v>2021</v>
      </c>
    </row>
    <row r="1430" spans="2:16" ht="14.25" customHeight="1" x14ac:dyDescent="0.4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c r="O1430" s="1" t="str">
        <f t="shared" si="44"/>
        <v>Nov</v>
      </c>
      <c r="P1430" s="1">
        <f t="shared" si="45"/>
        <v>2021</v>
      </c>
    </row>
    <row r="1431" spans="2:16" ht="14.25" customHeight="1" x14ac:dyDescent="0.4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c r="O1431" s="1" t="str">
        <f t="shared" si="44"/>
        <v>Dec</v>
      </c>
      <c r="P1431" s="1">
        <f t="shared" si="45"/>
        <v>2021</v>
      </c>
    </row>
    <row r="1432" spans="2:16" ht="14.25" customHeight="1" x14ac:dyDescent="0.4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c r="O1432" s="1" t="str">
        <f t="shared" si="44"/>
        <v>Dec</v>
      </c>
      <c r="P1432" s="1">
        <f t="shared" si="45"/>
        <v>2021</v>
      </c>
    </row>
    <row r="1433" spans="2:16" ht="14.25" customHeight="1" x14ac:dyDescent="0.4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c r="O1433" s="1" t="str">
        <f t="shared" si="44"/>
        <v>Dec</v>
      </c>
      <c r="P1433" s="1">
        <f t="shared" si="45"/>
        <v>2021</v>
      </c>
    </row>
    <row r="1434" spans="2:16" ht="14.25" customHeight="1" x14ac:dyDescent="0.4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c r="O1434" s="1" t="str">
        <f t="shared" si="44"/>
        <v>Dec</v>
      </c>
      <c r="P1434" s="1">
        <f t="shared" si="45"/>
        <v>2021</v>
      </c>
    </row>
    <row r="1435" spans="2:16" ht="14.25" customHeight="1" x14ac:dyDescent="0.4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c r="O1435" s="1" t="str">
        <f t="shared" si="44"/>
        <v>Dec</v>
      </c>
      <c r="P1435" s="1">
        <f t="shared" si="45"/>
        <v>2021</v>
      </c>
    </row>
    <row r="1436" spans="2:16" ht="14.25" customHeight="1" x14ac:dyDescent="0.4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c r="O1436" s="1" t="str">
        <f t="shared" si="44"/>
        <v>Dec</v>
      </c>
      <c r="P1436" s="1">
        <f t="shared" si="45"/>
        <v>2021</v>
      </c>
    </row>
    <row r="1437" spans="2:16" ht="14.25" customHeight="1" x14ac:dyDescent="0.4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c r="O1437" s="1" t="str">
        <f t="shared" si="44"/>
        <v>Jan</v>
      </c>
      <c r="P1437" s="1">
        <f t="shared" si="45"/>
        <v>2021</v>
      </c>
    </row>
    <row r="1438" spans="2:16" ht="14.25" customHeight="1" x14ac:dyDescent="0.4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c r="O1438" s="1" t="str">
        <f t="shared" si="44"/>
        <v>Jan</v>
      </c>
      <c r="P1438" s="1">
        <f t="shared" si="45"/>
        <v>2021</v>
      </c>
    </row>
    <row r="1439" spans="2:16" ht="14.25" customHeight="1" x14ac:dyDescent="0.4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c r="O1439" s="1" t="str">
        <f t="shared" si="44"/>
        <v>Jan</v>
      </c>
      <c r="P1439" s="1">
        <f t="shared" si="45"/>
        <v>2021</v>
      </c>
    </row>
    <row r="1440" spans="2:16" ht="14.25" customHeight="1" x14ac:dyDescent="0.4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c r="O1440" s="1" t="str">
        <f t="shared" si="44"/>
        <v>Jan</v>
      </c>
      <c r="P1440" s="1">
        <f t="shared" si="45"/>
        <v>2021</v>
      </c>
    </row>
    <row r="1441" spans="2:16" ht="14.25" customHeight="1" x14ac:dyDescent="0.4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c r="O1441" s="1" t="str">
        <f t="shared" si="44"/>
        <v>Jan</v>
      </c>
      <c r="P1441" s="1">
        <f t="shared" si="45"/>
        <v>2021</v>
      </c>
    </row>
    <row r="1442" spans="2:16" ht="14.25" customHeight="1" x14ac:dyDescent="0.4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c r="O1442" s="1" t="str">
        <f t="shared" si="44"/>
        <v>Jan</v>
      </c>
      <c r="P1442" s="1">
        <f t="shared" si="45"/>
        <v>2021</v>
      </c>
    </row>
    <row r="1443" spans="2:16" ht="14.25" customHeight="1" x14ac:dyDescent="0.4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c r="O1443" s="1" t="str">
        <f t="shared" si="44"/>
        <v>Feb</v>
      </c>
      <c r="P1443" s="1">
        <f t="shared" si="45"/>
        <v>2021</v>
      </c>
    </row>
    <row r="1444" spans="2:16" ht="14.25" customHeight="1" x14ac:dyDescent="0.4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c r="O1444" s="1" t="str">
        <f t="shared" si="44"/>
        <v>Feb</v>
      </c>
      <c r="P1444" s="1">
        <f t="shared" si="45"/>
        <v>2021</v>
      </c>
    </row>
    <row r="1445" spans="2:16" ht="14.25" customHeight="1" x14ac:dyDescent="0.4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c r="O1445" s="1" t="str">
        <f t="shared" si="44"/>
        <v>Feb</v>
      </c>
      <c r="P1445" s="1">
        <f t="shared" si="45"/>
        <v>2021</v>
      </c>
    </row>
    <row r="1446" spans="2:16" ht="14.25" customHeight="1" x14ac:dyDescent="0.4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c r="O1446" s="1" t="str">
        <f t="shared" si="44"/>
        <v>Feb</v>
      </c>
      <c r="P1446" s="1">
        <f t="shared" si="45"/>
        <v>2021</v>
      </c>
    </row>
    <row r="1447" spans="2:16" ht="14.25" customHeight="1" x14ac:dyDescent="0.4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c r="O1447" s="1" t="str">
        <f t="shared" si="44"/>
        <v>Feb</v>
      </c>
      <c r="P1447" s="1">
        <f t="shared" si="45"/>
        <v>2021</v>
      </c>
    </row>
    <row r="1448" spans="2:16" ht="14.25" customHeight="1" x14ac:dyDescent="0.4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c r="O1448" s="1" t="str">
        <f t="shared" si="44"/>
        <v>Feb</v>
      </c>
      <c r="P1448" s="1">
        <f t="shared" si="45"/>
        <v>2021</v>
      </c>
    </row>
    <row r="1449" spans="2:16" ht="14.25" customHeight="1" x14ac:dyDescent="0.4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c r="O1449" s="1" t="str">
        <f t="shared" si="44"/>
        <v>Mar</v>
      </c>
      <c r="P1449" s="1">
        <f t="shared" si="45"/>
        <v>2021</v>
      </c>
    </row>
    <row r="1450" spans="2:16" ht="14.25" customHeight="1" x14ac:dyDescent="0.4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c r="O1450" s="1" t="str">
        <f t="shared" si="44"/>
        <v>Mar</v>
      </c>
      <c r="P1450" s="1">
        <f t="shared" si="45"/>
        <v>2021</v>
      </c>
    </row>
    <row r="1451" spans="2:16" ht="14.25" customHeight="1" x14ac:dyDescent="0.4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c r="O1451" s="1" t="str">
        <f t="shared" si="44"/>
        <v>Mar</v>
      </c>
      <c r="P1451" s="1">
        <f t="shared" si="45"/>
        <v>2021</v>
      </c>
    </row>
    <row r="1452" spans="2:16" ht="14.25" customHeight="1" x14ac:dyDescent="0.4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c r="O1452" s="1" t="str">
        <f t="shared" si="44"/>
        <v>Mar</v>
      </c>
      <c r="P1452" s="1">
        <f t="shared" si="45"/>
        <v>2021</v>
      </c>
    </row>
    <row r="1453" spans="2:16" ht="14.25" customHeight="1" x14ac:dyDescent="0.4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c r="O1453" s="1" t="str">
        <f t="shared" si="44"/>
        <v>Mar</v>
      </c>
      <c r="P1453" s="1">
        <f t="shared" si="45"/>
        <v>2021</v>
      </c>
    </row>
    <row r="1454" spans="2:16" ht="14.25" customHeight="1" x14ac:dyDescent="0.4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c r="O1454" s="1" t="str">
        <f t="shared" si="44"/>
        <v>Mar</v>
      </c>
      <c r="P1454" s="1">
        <f t="shared" si="45"/>
        <v>2021</v>
      </c>
    </row>
    <row r="1455" spans="2:16" ht="14.25" customHeight="1" x14ac:dyDescent="0.4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c r="O1455" s="1" t="str">
        <f t="shared" si="44"/>
        <v>Apr</v>
      </c>
      <c r="P1455" s="1">
        <f t="shared" si="45"/>
        <v>2021</v>
      </c>
    </row>
    <row r="1456" spans="2:16" ht="14.25" customHeight="1" x14ac:dyDescent="0.4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c r="O1456" s="1" t="str">
        <f t="shared" si="44"/>
        <v>Apr</v>
      </c>
      <c r="P1456" s="1">
        <f t="shared" si="45"/>
        <v>2021</v>
      </c>
    </row>
    <row r="1457" spans="2:16" ht="14.25" customHeight="1" x14ac:dyDescent="0.4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c r="O1457" s="1" t="str">
        <f t="shared" si="44"/>
        <v>Apr</v>
      </c>
      <c r="P1457" s="1">
        <f t="shared" si="45"/>
        <v>2021</v>
      </c>
    </row>
    <row r="1458" spans="2:16" ht="14.25" customHeight="1" x14ac:dyDescent="0.4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c r="O1458" s="1" t="str">
        <f t="shared" si="44"/>
        <v>Apr</v>
      </c>
      <c r="P1458" s="1">
        <f t="shared" si="45"/>
        <v>2021</v>
      </c>
    </row>
    <row r="1459" spans="2:16" ht="14.25" customHeight="1" x14ac:dyDescent="0.4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c r="O1459" s="1" t="str">
        <f t="shared" si="44"/>
        <v>Apr</v>
      </c>
      <c r="P1459" s="1">
        <f t="shared" si="45"/>
        <v>2021</v>
      </c>
    </row>
    <row r="1460" spans="2:16" ht="14.25" customHeight="1" x14ac:dyDescent="0.4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c r="O1460" s="1" t="str">
        <f t="shared" si="44"/>
        <v>Apr</v>
      </c>
      <c r="P1460" s="1">
        <f t="shared" si="45"/>
        <v>2021</v>
      </c>
    </row>
    <row r="1461" spans="2:16" ht="14.25" customHeight="1" x14ac:dyDescent="0.4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c r="O1461" s="1" t="str">
        <f t="shared" si="44"/>
        <v>May</v>
      </c>
      <c r="P1461" s="1">
        <f t="shared" si="45"/>
        <v>2021</v>
      </c>
    </row>
    <row r="1462" spans="2:16" ht="14.25" customHeight="1" x14ac:dyDescent="0.4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c r="O1462" s="1" t="str">
        <f t="shared" si="44"/>
        <v>May</v>
      </c>
      <c r="P1462" s="1">
        <f t="shared" si="45"/>
        <v>2021</v>
      </c>
    </row>
    <row r="1463" spans="2:16" ht="14.25" customHeight="1" x14ac:dyDescent="0.4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c r="O1463" s="1" t="str">
        <f t="shared" si="44"/>
        <v>May</v>
      </c>
      <c r="P1463" s="1">
        <f t="shared" si="45"/>
        <v>2021</v>
      </c>
    </row>
    <row r="1464" spans="2:16" ht="14.25" customHeight="1" x14ac:dyDescent="0.4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c r="O1464" s="1" t="str">
        <f t="shared" si="44"/>
        <v>May</v>
      </c>
      <c r="P1464" s="1">
        <f t="shared" si="45"/>
        <v>2021</v>
      </c>
    </row>
    <row r="1465" spans="2:16" ht="14.25" customHeight="1" x14ac:dyDescent="0.4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c r="O1465" s="1" t="str">
        <f t="shared" si="44"/>
        <v>May</v>
      </c>
      <c r="P1465" s="1">
        <f t="shared" si="45"/>
        <v>2021</v>
      </c>
    </row>
    <row r="1466" spans="2:16" ht="14.25" customHeight="1" x14ac:dyDescent="0.4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c r="O1466" s="1" t="str">
        <f t="shared" si="44"/>
        <v>May</v>
      </c>
      <c r="P1466" s="1">
        <f t="shared" si="45"/>
        <v>2021</v>
      </c>
    </row>
    <row r="1467" spans="2:16" ht="14.25" customHeight="1" x14ac:dyDescent="0.4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c r="O1467" s="1" t="str">
        <f t="shared" si="44"/>
        <v>Jun</v>
      </c>
      <c r="P1467" s="1">
        <f t="shared" si="45"/>
        <v>2021</v>
      </c>
    </row>
    <row r="1468" spans="2:16" ht="14.25" customHeight="1" x14ac:dyDescent="0.4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c r="O1468" s="1" t="str">
        <f t="shared" si="44"/>
        <v>Jun</v>
      </c>
      <c r="P1468" s="1">
        <f t="shared" si="45"/>
        <v>2021</v>
      </c>
    </row>
    <row r="1469" spans="2:16" ht="14.25" customHeight="1" x14ac:dyDescent="0.4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c r="O1469" s="1" t="str">
        <f t="shared" si="44"/>
        <v>Jun</v>
      </c>
      <c r="P1469" s="1">
        <f t="shared" si="45"/>
        <v>2021</v>
      </c>
    </row>
    <row r="1470" spans="2:16" ht="14.25" customHeight="1" x14ac:dyDescent="0.4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c r="O1470" s="1" t="str">
        <f t="shared" si="44"/>
        <v>Jun</v>
      </c>
      <c r="P1470" s="1">
        <f t="shared" si="45"/>
        <v>2021</v>
      </c>
    </row>
    <row r="1471" spans="2:16" ht="14.25" customHeight="1" x14ac:dyDescent="0.4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c r="O1471" s="1" t="str">
        <f t="shared" si="44"/>
        <v>Jun</v>
      </c>
      <c r="P1471" s="1">
        <f t="shared" si="45"/>
        <v>2021</v>
      </c>
    </row>
    <row r="1472" spans="2:16" ht="14.25" customHeight="1" x14ac:dyDescent="0.4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c r="O1472" s="1" t="str">
        <f t="shared" si="44"/>
        <v>Jun</v>
      </c>
      <c r="P1472" s="1">
        <f t="shared" si="45"/>
        <v>2021</v>
      </c>
    </row>
    <row r="1473" spans="2:16" ht="14.25" customHeight="1" x14ac:dyDescent="0.4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c r="O1473" s="1" t="str">
        <f t="shared" si="44"/>
        <v>Jul</v>
      </c>
      <c r="P1473" s="1">
        <f t="shared" si="45"/>
        <v>2021</v>
      </c>
    </row>
    <row r="1474" spans="2:16" ht="14.25" customHeight="1" x14ac:dyDescent="0.4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c r="O1474" s="1" t="str">
        <f t="shared" si="44"/>
        <v>Jul</v>
      </c>
      <c r="P1474" s="1">
        <f t="shared" si="45"/>
        <v>2021</v>
      </c>
    </row>
    <row r="1475" spans="2:16" ht="14.25" customHeight="1" x14ac:dyDescent="0.4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c r="O1475" s="1" t="str">
        <f t="shared" si="44"/>
        <v>Jul</v>
      </c>
      <c r="P1475" s="1">
        <f t="shared" si="45"/>
        <v>2021</v>
      </c>
    </row>
    <row r="1476" spans="2:16" ht="14.25" customHeight="1" x14ac:dyDescent="0.4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c r="O1476" s="1" t="str">
        <f t="shared" si="44"/>
        <v>Jul</v>
      </c>
      <c r="P1476" s="1">
        <f t="shared" si="45"/>
        <v>2021</v>
      </c>
    </row>
    <row r="1477" spans="2:16" ht="14.25" customHeight="1" x14ac:dyDescent="0.4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c r="O1477" s="1" t="str">
        <f t="shared" si="44"/>
        <v>Jul</v>
      </c>
      <c r="P1477" s="1">
        <f t="shared" si="45"/>
        <v>2021</v>
      </c>
    </row>
    <row r="1478" spans="2:16" ht="14.25" customHeight="1" x14ac:dyDescent="0.4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c r="O1478" s="1" t="str">
        <f t="shared" si="44"/>
        <v>Jul</v>
      </c>
      <c r="P1478" s="1">
        <f t="shared" si="45"/>
        <v>2021</v>
      </c>
    </row>
    <row r="1479" spans="2:16" ht="14.25" customHeight="1" x14ac:dyDescent="0.4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c r="O1479" s="1" t="str">
        <f t="shared" ref="O1479:O1542" si="46">TEXT(D1479, "mmm")</f>
        <v>Aug</v>
      </c>
      <c r="P1479" s="1">
        <f t="shared" ref="P1479:P1542" si="47">YEAR(D1479)</f>
        <v>2021</v>
      </c>
    </row>
    <row r="1480" spans="2:16" ht="14.25" customHeight="1" x14ac:dyDescent="0.4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c r="O1480" s="1" t="str">
        <f t="shared" si="46"/>
        <v>Aug</v>
      </c>
      <c r="P1480" s="1">
        <f t="shared" si="47"/>
        <v>2021</v>
      </c>
    </row>
    <row r="1481" spans="2:16" ht="14.25" customHeight="1" x14ac:dyDescent="0.4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c r="O1481" s="1" t="str">
        <f t="shared" si="46"/>
        <v>Aug</v>
      </c>
      <c r="P1481" s="1">
        <f t="shared" si="47"/>
        <v>2021</v>
      </c>
    </row>
    <row r="1482" spans="2:16" ht="14.25" customHeight="1" x14ac:dyDescent="0.4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c r="O1482" s="1" t="str">
        <f t="shared" si="46"/>
        <v>Aug</v>
      </c>
      <c r="P1482" s="1">
        <f t="shared" si="47"/>
        <v>2021</v>
      </c>
    </row>
    <row r="1483" spans="2:16" ht="14.25" customHeight="1" x14ac:dyDescent="0.4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c r="O1483" s="1" t="str">
        <f t="shared" si="46"/>
        <v>Aug</v>
      </c>
      <c r="P1483" s="1">
        <f t="shared" si="47"/>
        <v>2021</v>
      </c>
    </row>
    <row r="1484" spans="2:16" ht="14.25" customHeight="1" x14ac:dyDescent="0.4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c r="O1484" s="1" t="str">
        <f t="shared" si="46"/>
        <v>Aug</v>
      </c>
      <c r="P1484" s="1">
        <f t="shared" si="47"/>
        <v>2021</v>
      </c>
    </row>
    <row r="1485" spans="2:16" ht="14.25" customHeight="1" x14ac:dyDescent="0.4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c r="O1485" s="1" t="str">
        <f t="shared" si="46"/>
        <v>Sep</v>
      </c>
      <c r="P1485" s="1">
        <f t="shared" si="47"/>
        <v>2021</v>
      </c>
    </row>
    <row r="1486" spans="2:16" ht="14.25" customHeight="1" x14ac:dyDescent="0.4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c r="O1486" s="1" t="str">
        <f t="shared" si="46"/>
        <v>Sep</v>
      </c>
      <c r="P1486" s="1">
        <f t="shared" si="47"/>
        <v>2021</v>
      </c>
    </row>
    <row r="1487" spans="2:16" ht="14.25" customHeight="1" x14ac:dyDescent="0.4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c r="O1487" s="1" t="str">
        <f t="shared" si="46"/>
        <v>Sep</v>
      </c>
      <c r="P1487" s="1">
        <f t="shared" si="47"/>
        <v>2021</v>
      </c>
    </row>
    <row r="1488" spans="2:16" ht="14.25" customHeight="1" x14ac:dyDescent="0.4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c r="O1488" s="1" t="str">
        <f t="shared" si="46"/>
        <v>Sep</v>
      </c>
      <c r="P1488" s="1">
        <f t="shared" si="47"/>
        <v>2021</v>
      </c>
    </row>
    <row r="1489" spans="2:16" ht="14.25" customHeight="1" x14ac:dyDescent="0.4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c r="O1489" s="1" t="str">
        <f t="shared" si="46"/>
        <v>Sep</v>
      </c>
      <c r="P1489" s="1">
        <f t="shared" si="47"/>
        <v>2021</v>
      </c>
    </row>
    <row r="1490" spans="2:16" ht="14.25" customHeight="1" x14ac:dyDescent="0.4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c r="O1490" s="1" t="str">
        <f t="shared" si="46"/>
        <v>Sep</v>
      </c>
      <c r="P1490" s="1">
        <f t="shared" si="47"/>
        <v>2021</v>
      </c>
    </row>
    <row r="1491" spans="2:16" ht="14.25" customHeight="1" x14ac:dyDescent="0.4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c r="O1491" s="1" t="str">
        <f t="shared" si="46"/>
        <v>Oct</v>
      </c>
      <c r="P1491" s="1">
        <f t="shared" si="47"/>
        <v>2021</v>
      </c>
    </row>
    <row r="1492" spans="2:16" ht="14.25" customHeight="1" x14ac:dyDescent="0.4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c r="O1492" s="1" t="str">
        <f t="shared" si="46"/>
        <v>Oct</v>
      </c>
      <c r="P1492" s="1">
        <f t="shared" si="47"/>
        <v>2021</v>
      </c>
    </row>
    <row r="1493" spans="2:16" ht="14.25" customHeight="1" x14ac:dyDescent="0.4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c r="O1493" s="1" t="str">
        <f t="shared" si="46"/>
        <v>Oct</v>
      </c>
      <c r="P1493" s="1">
        <f t="shared" si="47"/>
        <v>2021</v>
      </c>
    </row>
    <row r="1494" spans="2:16" ht="14.25" customHeight="1" x14ac:dyDescent="0.4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c r="O1494" s="1" t="str">
        <f t="shared" si="46"/>
        <v>Oct</v>
      </c>
      <c r="P1494" s="1">
        <f t="shared" si="47"/>
        <v>2021</v>
      </c>
    </row>
    <row r="1495" spans="2:16" ht="14.25" customHeight="1" x14ac:dyDescent="0.4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c r="O1495" s="1" t="str">
        <f t="shared" si="46"/>
        <v>Oct</v>
      </c>
      <c r="P1495" s="1">
        <f t="shared" si="47"/>
        <v>2021</v>
      </c>
    </row>
    <row r="1496" spans="2:16" ht="14.25" customHeight="1" x14ac:dyDescent="0.4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c r="O1496" s="1" t="str">
        <f t="shared" si="46"/>
        <v>Oct</v>
      </c>
      <c r="P1496" s="1">
        <f t="shared" si="47"/>
        <v>2021</v>
      </c>
    </row>
    <row r="1497" spans="2:16" ht="14.25" customHeight="1" x14ac:dyDescent="0.4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c r="O1497" s="1" t="str">
        <f t="shared" si="46"/>
        <v>Nov</v>
      </c>
      <c r="P1497" s="1">
        <f t="shared" si="47"/>
        <v>2021</v>
      </c>
    </row>
    <row r="1498" spans="2:16" ht="14.25" customHeight="1" x14ac:dyDescent="0.4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c r="O1498" s="1" t="str">
        <f t="shared" si="46"/>
        <v>Nov</v>
      </c>
      <c r="P1498" s="1">
        <f t="shared" si="47"/>
        <v>2021</v>
      </c>
    </row>
    <row r="1499" spans="2:16" ht="14.25" customHeight="1" x14ac:dyDescent="0.4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c r="O1499" s="1" t="str">
        <f t="shared" si="46"/>
        <v>Nov</v>
      </c>
      <c r="P1499" s="1">
        <f t="shared" si="47"/>
        <v>2021</v>
      </c>
    </row>
    <row r="1500" spans="2:16" ht="14.25" customHeight="1" x14ac:dyDescent="0.4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c r="O1500" s="1" t="str">
        <f t="shared" si="46"/>
        <v>Nov</v>
      </c>
      <c r="P1500" s="1">
        <f t="shared" si="47"/>
        <v>2021</v>
      </c>
    </row>
    <row r="1501" spans="2:16" ht="14.25" customHeight="1" x14ac:dyDescent="0.4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c r="O1501" s="1" t="str">
        <f t="shared" si="46"/>
        <v>Nov</v>
      </c>
      <c r="P1501" s="1">
        <f t="shared" si="47"/>
        <v>2021</v>
      </c>
    </row>
    <row r="1502" spans="2:16" ht="14.25" customHeight="1" x14ac:dyDescent="0.4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c r="O1502" s="1" t="str">
        <f t="shared" si="46"/>
        <v>Nov</v>
      </c>
      <c r="P1502" s="1">
        <f t="shared" si="47"/>
        <v>2021</v>
      </c>
    </row>
    <row r="1503" spans="2:16" ht="14.25" customHeight="1" x14ac:dyDescent="0.4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c r="O1503" s="1" t="str">
        <f t="shared" si="46"/>
        <v>Dec</v>
      </c>
      <c r="P1503" s="1">
        <f t="shared" si="47"/>
        <v>2021</v>
      </c>
    </row>
    <row r="1504" spans="2:16" ht="14.25" customHeight="1" x14ac:dyDescent="0.4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c r="O1504" s="1" t="str">
        <f t="shared" si="46"/>
        <v>Dec</v>
      </c>
      <c r="P1504" s="1">
        <f t="shared" si="47"/>
        <v>2021</v>
      </c>
    </row>
    <row r="1505" spans="2:16" ht="14.25" customHeight="1" x14ac:dyDescent="0.4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c r="O1505" s="1" t="str">
        <f t="shared" si="46"/>
        <v>Dec</v>
      </c>
      <c r="P1505" s="1">
        <f t="shared" si="47"/>
        <v>2021</v>
      </c>
    </row>
    <row r="1506" spans="2:16" ht="14.25" customHeight="1" x14ac:dyDescent="0.4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c r="O1506" s="1" t="str">
        <f t="shared" si="46"/>
        <v>Dec</v>
      </c>
      <c r="P1506" s="1">
        <f t="shared" si="47"/>
        <v>2021</v>
      </c>
    </row>
    <row r="1507" spans="2:16" ht="14.25" customHeight="1" x14ac:dyDescent="0.4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c r="O1507" s="1" t="str">
        <f t="shared" si="46"/>
        <v>Dec</v>
      </c>
      <c r="P1507" s="1">
        <f t="shared" si="47"/>
        <v>2021</v>
      </c>
    </row>
    <row r="1508" spans="2:16" ht="14.25" customHeight="1" x14ac:dyDescent="0.4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c r="O1508" s="1" t="str">
        <f t="shared" si="46"/>
        <v>Dec</v>
      </c>
      <c r="P1508" s="1">
        <f t="shared" si="47"/>
        <v>2021</v>
      </c>
    </row>
    <row r="1509" spans="2:16" ht="14.25" customHeight="1" x14ac:dyDescent="0.4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c r="O1509" s="1" t="str">
        <f t="shared" si="46"/>
        <v>Jan</v>
      </c>
      <c r="P1509" s="1">
        <f t="shared" si="47"/>
        <v>2021</v>
      </c>
    </row>
    <row r="1510" spans="2:16" ht="14.25" customHeight="1" x14ac:dyDescent="0.4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c r="O1510" s="1" t="str">
        <f t="shared" si="46"/>
        <v>Jan</v>
      </c>
      <c r="P1510" s="1">
        <f t="shared" si="47"/>
        <v>2021</v>
      </c>
    </row>
    <row r="1511" spans="2:16" ht="14.25" customHeight="1" x14ac:dyDescent="0.4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c r="O1511" s="1" t="str">
        <f t="shared" si="46"/>
        <v>Jan</v>
      </c>
      <c r="P1511" s="1">
        <f t="shared" si="47"/>
        <v>2021</v>
      </c>
    </row>
    <row r="1512" spans="2:16" ht="14.25" customHeight="1" x14ac:dyDescent="0.4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c r="O1512" s="1" t="str">
        <f t="shared" si="46"/>
        <v>Jan</v>
      </c>
      <c r="P1512" s="1">
        <f t="shared" si="47"/>
        <v>2021</v>
      </c>
    </row>
    <row r="1513" spans="2:16" ht="14.25" customHeight="1" x14ac:dyDescent="0.4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c r="O1513" s="1" t="str">
        <f t="shared" si="46"/>
        <v>Jan</v>
      </c>
      <c r="P1513" s="1">
        <f t="shared" si="47"/>
        <v>2021</v>
      </c>
    </row>
    <row r="1514" spans="2:16" ht="14.25" customHeight="1" x14ac:dyDescent="0.4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c r="O1514" s="1" t="str">
        <f t="shared" si="46"/>
        <v>Jan</v>
      </c>
      <c r="P1514" s="1">
        <f t="shared" si="47"/>
        <v>2021</v>
      </c>
    </row>
    <row r="1515" spans="2:16" ht="14.25" customHeight="1" x14ac:dyDescent="0.4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c r="O1515" s="1" t="str">
        <f t="shared" si="46"/>
        <v>Feb</v>
      </c>
      <c r="P1515" s="1">
        <f t="shared" si="47"/>
        <v>2021</v>
      </c>
    </row>
    <row r="1516" spans="2:16" ht="14.25" customHeight="1" x14ac:dyDescent="0.4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c r="O1516" s="1" t="str">
        <f t="shared" si="46"/>
        <v>Feb</v>
      </c>
      <c r="P1516" s="1">
        <f t="shared" si="47"/>
        <v>2021</v>
      </c>
    </row>
    <row r="1517" spans="2:16" ht="14.25" customHeight="1" x14ac:dyDescent="0.4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c r="O1517" s="1" t="str">
        <f t="shared" si="46"/>
        <v>Feb</v>
      </c>
      <c r="P1517" s="1">
        <f t="shared" si="47"/>
        <v>2021</v>
      </c>
    </row>
    <row r="1518" spans="2:16" ht="14.25" customHeight="1" x14ac:dyDescent="0.4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c r="O1518" s="1" t="str">
        <f t="shared" si="46"/>
        <v>Feb</v>
      </c>
      <c r="P1518" s="1">
        <f t="shared" si="47"/>
        <v>2021</v>
      </c>
    </row>
    <row r="1519" spans="2:16" ht="14.25" customHeight="1" x14ac:dyDescent="0.4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c r="O1519" s="1" t="str">
        <f t="shared" si="46"/>
        <v>Feb</v>
      </c>
      <c r="P1519" s="1">
        <f t="shared" si="47"/>
        <v>2021</v>
      </c>
    </row>
    <row r="1520" spans="2:16" ht="14.25" customHeight="1" x14ac:dyDescent="0.4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c r="O1520" s="1" t="str">
        <f t="shared" si="46"/>
        <v>Feb</v>
      </c>
      <c r="P1520" s="1">
        <f t="shared" si="47"/>
        <v>2021</v>
      </c>
    </row>
    <row r="1521" spans="2:16" ht="14.25" customHeight="1" x14ac:dyDescent="0.4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c r="O1521" s="1" t="str">
        <f t="shared" si="46"/>
        <v>Mar</v>
      </c>
      <c r="P1521" s="1">
        <f t="shared" si="47"/>
        <v>2021</v>
      </c>
    </row>
    <row r="1522" spans="2:16" ht="14.25" customHeight="1" x14ac:dyDescent="0.4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c r="O1522" s="1" t="str">
        <f t="shared" si="46"/>
        <v>Mar</v>
      </c>
      <c r="P1522" s="1">
        <f t="shared" si="47"/>
        <v>2021</v>
      </c>
    </row>
    <row r="1523" spans="2:16" ht="14.25" customHeight="1" x14ac:dyDescent="0.4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c r="O1523" s="1" t="str">
        <f t="shared" si="46"/>
        <v>Mar</v>
      </c>
      <c r="P1523" s="1">
        <f t="shared" si="47"/>
        <v>2021</v>
      </c>
    </row>
    <row r="1524" spans="2:16" ht="14.25" customHeight="1" x14ac:dyDescent="0.4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c r="O1524" s="1" t="str">
        <f t="shared" si="46"/>
        <v>Mar</v>
      </c>
      <c r="P1524" s="1">
        <f t="shared" si="47"/>
        <v>2021</v>
      </c>
    </row>
    <row r="1525" spans="2:16" ht="14.25" customHeight="1" x14ac:dyDescent="0.4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c r="O1525" s="1" t="str">
        <f t="shared" si="46"/>
        <v>Mar</v>
      </c>
      <c r="P1525" s="1">
        <f t="shared" si="47"/>
        <v>2021</v>
      </c>
    </row>
    <row r="1526" spans="2:16" ht="14.25" customHeight="1" x14ac:dyDescent="0.4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c r="O1526" s="1" t="str">
        <f t="shared" si="46"/>
        <v>Mar</v>
      </c>
      <c r="P1526" s="1">
        <f t="shared" si="47"/>
        <v>2021</v>
      </c>
    </row>
    <row r="1527" spans="2:16" ht="14.25" customHeight="1" x14ac:dyDescent="0.4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c r="O1527" s="1" t="str">
        <f t="shared" si="46"/>
        <v>Apr</v>
      </c>
      <c r="P1527" s="1">
        <f t="shared" si="47"/>
        <v>2021</v>
      </c>
    </row>
    <row r="1528" spans="2:16" ht="14.25" customHeight="1" x14ac:dyDescent="0.4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c r="O1528" s="1" t="str">
        <f t="shared" si="46"/>
        <v>Apr</v>
      </c>
      <c r="P1528" s="1">
        <f t="shared" si="47"/>
        <v>2021</v>
      </c>
    </row>
    <row r="1529" spans="2:16" ht="14.25" customHeight="1" x14ac:dyDescent="0.4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c r="O1529" s="1" t="str">
        <f t="shared" si="46"/>
        <v>Apr</v>
      </c>
      <c r="P1529" s="1">
        <f t="shared" si="47"/>
        <v>2021</v>
      </c>
    </row>
    <row r="1530" spans="2:16" ht="14.25" customHeight="1" x14ac:dyDescent="0.4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c r="O1530" s="1" t="str">
        <f t="shared" si="46"/>
        <v>Apr</v>
      </c>
      <c r="P1530" s="1">
        <f t="shared" si="47"/>
        <v>2021</v>
      </c>
    </row>
    <row r="1531" spans="2:16" ht="14.25" customHeight="1" x14ac:dyDescent="0.4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c r="O1531" s="1" t="str">
        <f t="shared" si="46"/>
        <v>Apr</v>
      </c>
      <c r="P1531" s="1">
        <f t="shared" si="47"/>
        <v>2021</v>
      </c>
    </row>
    <row r="1532" spans="2:16" ht="14.25" customHeight="1" x14ac:dyDescent="0.4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c r="O1532" s="1" t="str">
        <f t="shared" si="46"/>
        <v>Apr</v>
      </c>
      <c r="P1532" s="1">
        <f t="shared" si="47"/>
        <v>2021</v>
      </c>
    </row>
    <row r="1533" spans="2:16" ht="14.25" customHeight="1" x14ac:dyDescent="0.4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c r="O1533" s="1" t="str">
        <f t="shared" si="46"/>
        <v>May</v>
      </c>
      <c r="P1533" s="1">
        <f t="shared" si="47"/>
        <v>2021</v>
      </c>
    </row>
    <row r="1534" spans="2:16" ht="14.25" customHeight="1" x14ac:dyDescent="0.4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c r="O1534" s="1" t="str">
        <f t="shared" si="46"/>
        <v>May</v>
      </c>
      <c r="P1534" s="1">
        <f t="shared" si="47"/>
        <v>2021</v>
      </c>
    </row>
    <row r="1535" spans="2:16" ht="14.25" customHeight="1" x14ac:dyDescent="0.4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c r="O1535" s="1" t="str">
        <f t="shared" si="46"/>
        <v>May</v>
      </c>
      <c r="P1535" s="1">
        <f t="shared" si="47"/>
        <v>2021</v>
      </c>
    </row>
    <row r="1536" spans="2:16" ht="14.25" customHeight="1" x14ac:dyDescent="0.4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c r="O1536" s="1" t="str">
        <f t="shared" si="46"/>
        <v>May</v>
      </c>
      <c r="P1536" s="1">
        <f t="shared" si="47"/>
        <v>2021</v>
      </c>
    </row>
    <row r="1537" spans="2:16" ht="14.25" customHeight="1" x14ac:dyDescent="0.4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c r="O1537" s="1" t="str">
        <f t="shared" si="46"/>
        <v>May</v>
      </c>
      <c r="P1537" s="1">
        <f t="shared" si="47"/>
        <v>2021</v>
      </c>
    </row>
    <row r="1538" spans="2:16" ht="14.25" customHeight="1" x14ac:dyDescent="0.4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c r="O1538" s="1" t="str">
        <f t="shared" si="46"/>
        <v>May</v>
      </c>
      <c r="P1538" s="1">
        <f t="shared" si="47"/>
        <v>2021</v>
      </c>
    </row>
    <row r="1539" spans="2:16" ht="14.25" customHeight="1" x14ac:dyDescent="0.4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c r="O1539" s="1" t="str">
        <f t="shared" si="46"/>
        <v>Jun</v>
      </c>
      <c r="P1539" s="1">
        <f t="shared" si="47"/>
        <v>2021</v>
      </c>
    </row>
    <row r="1540" spans="2:16" ht="14.25" customHeight="1" x14ac:dyDescent="0.4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c r="O1540" s="1" t="str">
        <f t="shared" si="46"/>
        <v>Jun</v>
      </c>
      <c r="P1540" s="1">
        <f t="shared" si="47"/>
        <v>2021</v>
      </c>
    </row>
    <row r="1541" spans="2:16" ht="14.25" customHeight="1" x14ac:dyDescent="0.4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c r="O1541" s="1" t="str">
        <f t="shared" si="46"/>
        <v>Jun</v>
      </c>
      <c r="P1541" s="1">
        <f t="shared" si="47"/>
        <v>2021</v>
      </c>
    </row>
    <row r="1542" spans="2:16" ht="14.25" customHeight="1" x14ac:dyDescent="0.4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c r="O1542" s="1" t="str">
        <f t="shared" si="46"/>
        <v>Jun</v>
      </c>
      <c r="P1542" s="1">
        <f t="shared" si="47"/>
        <v>2021</v>
      </c>
    </row>
    <row r="1543" spans="2:16" ht="14.25" customHeight="1" x14ac:dyDescent="0.4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c r="O1543" s="1" t="str">
        <f t="shared" ref="O1543:O1606" si="48">TEXT(D1543, "mmm")</f>
        <v>Jun</v>
      </c>
      <c r="P1543" s="1">
        <f t="shared" ref="P1543:P1606" si="49">YEAR(D1543)</f>
        <v>2021</v>
      </c>
    </row>
    <row r="1544" spans="2:16" ht="14.25" customHeight="1" x14ac:dyDescent="0.4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c r="O1544" s="1" t="str">
        <f t="shared" si="48"/>
        <v>Jun</v>
      </c>
      <c r="P1544" s="1">
        <f t="shared" si="49"/>
        <v>2021</v>
      </c>
    </row>
    <row r="1545" spans="2:16" ht="14.25" customHeight="1" x14ac:dyDescent="0.4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c r="O1545" s="1" t="str">
        <f t="shared" si="48"/>
        <v>Jul</v>
      </c>
      <c r="P1545" s="1">
        <f t="shared" si="49"/>
        <v>2021</v>
      </c>
    </row>
    <row r="1546" spans="2:16" ht="14.25" customHeight="1" x14ac:dyDescent="0.4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c r="O1546" s="1" t="str">
        <f t="shared" si="48"/>
        <v>Jul</v>
      </c>
      <c r="P1546" s="1">
        <f t="shared" si="49"/>
        <v>2021</v>
      </c>
    </row>
    <row r="1547" spans="2:16" ht="14.25" customHeight="1" x14ac:dyDescent="0.4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c r="O1547" s="1" t="str">
        <f t="shared" si="48"/>
        <v>Jul</v>
      </c>
      <c r="P1547" s="1">
        <f t="shared" si="49"/>
        <v>2021</v>
      </c>
    </row>
    <row r="1548" spans="2:16" ht="14.25" customHeight="1" x14ac:dyDescent="0.4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c r="O1548" s="1" t="str">
        <f t="shared" si="48"/>
        <v>Jul</v>
      </c>
      <c r="P1548" s="1">
        <f t="shared" si="49"/>
        <v>2021</v>
      </c>
    </row>
    <row r="1549" spans="2:16" ht="14.25" customHeight="1" x14ac:dyDescent="0.4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c r="O1549" s="1" t="str">
        <f t="shared" si="48"/>
        <v>Jul</v>
      </c>
      <c r="P1549" s="1">
        <f t="shared" si="49"/>
        <v>2021</v>
      </c>
    </row>
    <row r="1550" spans="2:16" ht="14.25" customHeight="1" x14ac:dyDescent="0.4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c r="O1550" s="1" t="str">
        <f t="shared" si="48"/>
        <v>Jul</v>
      </c>
      <c r="P1550" s="1">
        <f t="shared" si="49"/>
        <v>2021</v>
      </c>
    </row>
    <row r="1551" spans="2:16" ht="14.25" customHeight="1" x14ac:dyDescent="0.4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c r="O1551" s="1" t="str">
        <f t="shared" si="48"/>
        <v>Aug</v>
      </c>
      <c r="P1551" s="1">
        <f t="shared" si="49"/>
        <v>2021</v>
      </c>
    </row>
    <row r="1552" spans="2:16" ht="14.25" customHeight="1" x14ac:dyDescent="0.4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c r="O1552" s="1" t="str">
        <f t="shared" si="48"/>
        <v>Aug</v>
      </c>
      <c r="P1552" s="1">
        <f t="shared" si="49"/>
        <v>2021</v>
      </c>
    </row>
    <row r="1553" spans="2:16" ht="14.25" customHeight="1" x14ac:dyDescent="0.4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c r="O1553" s="1" t="str">
        <f t="shared" si="48"/>
        <v>Aug</v>
      </c>
      <c r="P1553" s="1">
        <f t="shared" si="49"/>
        <v>2021</v>
      </c>
    </row>
    <row r="1554" spans="2:16" ht="14.25" customHeight="1" x14ac:dyDescent="0.4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c r="O1554" s="1" t="str">
        <f t="shared" si="48"/>
        <v>Aug</v>
      </c>
      <c r="P1554" s="1">
        <f t="shared" si="49"/>
        <v>2021</v>
      </c>
    </row>
    <row r="1555" spans="2:16" ht="14.25" customHeight="1" x14ac:dyDescent="0.4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c r="O1555" s="1" t="str">
        <f t="shared" si="48"/>
        <v>Aug</v>
      </c>
      <c r="P1555" s="1">
        <f t="shared" si="49"/>
        <v>2021</v>
      </c>
    </row>
    <row r="1556" spans="2:16" ht="14.25" customHeight="1" x14ac:dyDescent="0.4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c r="O1556" s="1" t="str">
        <f t="shared" si="48"/>
        <v>Aug</v>
      </c>
      <c r="P1556" s="1">
        <f t="shared" si="49"/>
        <v>2021</v>
      </c>
    </row>
    <row r="1557" spans="2:16" ht="14.25" customHeight="1" x14ac:dyDescent="0.4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c r="O1557" s="1" t="str">
        <f t="shared" si="48"/>
        <v>Sep</v>
      </c>
      <c r="P1557" s="1">
        <f t="shared" si="49"/>
        <v>2021</v>
      </c>
    </row>
    <row r="1558" spans="2:16" ht="14.25" customHeight="1" x14ac:dyDescent="0.4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c r="O1558" s="1" t="str">
        <f t="shared" si="48"/>
        <v>Sep</v>
      </c>
      <c r="P1558" s="1">
        <f t="shared" si="49"/>
        <v>2021</v>
      </c>
    </row>
    <row r="1559" spans="2:16" ht="14.25" customHeight="1" x14ac:dyDescent="0.4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c r="O1559" s="1" t="str">
        <f t="shared" si="48"/>
        <v>Sep</v>
      </c>
      <c r="P1559" s="1">
        <f t="shared" si="49"/>
        <v>2021</v>
      </c>
    </row>
    <row r="1560" spans="2:16" ht="14.25" customHeight="1" x14ac:dyDescent="0.4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c r="O1560" s="1" t="str">
        <f t="shared" si="48"/>
        <v>Sep</v>
      </c>
      <c r="P1560" s="1">
        <f t="shared" si="49"/>
        <v>2021</v>
      </c>
    </row>
    <row r="1561" spans="2:16" ht="14.25" customHeight="1" x14ac:dyDescent="0.4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c r="O1561" s="1" t="str">
        <f t="shared" si="48"/>
        <v>Sep</v>
      </c>
      <c r="P1561" s="1">
        <f t="shared" si="49"/>
        <v>2021</v>
      </c>
    </row>
    <row r="1562" spans="2:16" ht="14.25" customHeight="1" x14ac:dyDescent="0.4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c r="O1562" s="1" t="str">
        <f t="shared" si="48"/>
        <v>Sep</v>
      </c>
      <c r="P1562" s="1">
        <f t="shared" si="49"/>
        <v>2021</v>
      </c>
    </row>
    <row r="1563" spans="2:16" ht="14.25" customHeight="1" x14ac:dyDescent="0.4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c r="O1563" s="1" t="str">
        <f t="shared" si="48"/>
        <v>Oct</v>
      </c>
      <c r="P1563" s="1">
        <f t="shared" si="49"/>
        <v>2021</v>
      </c>
    </row>
    <row r="1564" spans="2:16" ht="14.25" customHeight="1" x14ac:dyDescent="0.4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c r="O1564" s="1" t="str">
        <f t="shared" si="48"/>
        <v>Oct</v>
      </c>
      <c r="P1564" s="1">
        <f t="shared" si="49"/>
        <v>2021</v>
      </c>
    </row>
    <row r="1565" spans="2:16" ht="14.25" customHeight="1" x14ac:dyDescent="0.4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c r="O1565" s="1" t="str">
        <f t="shared" si="48"/>
        <v>Oct</v>
      </c>
      <c r="P1565" s="1">
        <f t="shared" si="49"/>
        <v>2021</v>
      </c>
    </row>
    <row r="1566" spans="2:16" ht="14.25" customHeight="1" x14ac:dyDescent="0.4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c r="O1566" s="1" t="str">
        <f t="shared" si="48"/>
        <v>Oct</v>
      </c>
      <c r="P1566" s="1">
        <f t="shared" si="49"/>
        <v>2021</v>
      </c>
    </row>
    <row r="1567" spans="2:16" ht="14.25" customHeight="1" x14ac:dyDescent="0.4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c r="O1567" s="1" t="str">
        <f t="shared" si="48"/>
        <v>Oct</v>
      </c>
      <c r="P1567" s="1">
        <f t="shared" si="49"/>
        <v>2021</v>
      </c>
    </row>
    <row r="1568" spans="2:16" ht="14.25" customHeight="1" x14ac:dyDescent="0.4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c r="O1568" s="1" t="str">
        <f t="shared" si="48"/>
        <v>Oct</v>
      </c>
      <c r="P1568" s="1">
        <f t="shared" si="49"/>
        <v>2021</v>
      </c>
    </row>
    <row r="1569" spans="2:16" ht="14.25" customHeight="1" x14ac:dyDescent="0.4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c r="O1569" s="1" t="str">
        <f t="shared" si="48"/>
        <v>Nov</v>
      </c>
      <c r="P1569" s="1">
        <f t="shared" si="49"/>
        <v>2021</v>
      </c>
    </row>
    <row r="1570" spans="2:16" ht="14.25" customHeight="1" x14ac:dyDescent="0.4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c r="O1570" s="1" t="str">
        <f t="shared" si="48"/>
        <v>Nov</v>
      </c>
      <c r="P1570" s="1">
        <f t="shared" si="49"/>
        <v>2021</v>
      </c>
    </row>
    <row r="1571" spans="2:16" ht="14.25" customHeight="1" x14ac:dyDescent="0.4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c r="O1571" s="1" t="str">
        <f t="shared" si="48"/>
        <v>Nov</v>
      </c>
      <c r="P1571" s="1">
        <f t="shared" si="49"/>
        <v>2021</v>
      </c>
    </row>
    <row r="1572" spans="2:16" ht="14.25" customHeight="1" x14ac:dyDescent="0.4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c r="O1572" s="1" t="str">
        <f t="shared" si="48"/>
        <v>Nov</v>
      </c>
      <c r="P1572" s="1">
        <f t="shared" si="49"/>
        <v>2021</v>
      </c>
    </row>
    <row r="1573" spans="2:16" ht="14.25" customHeight="1" x14ac:dyDescent="0.4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c r="O1573" s="1" t="str">
        <f t="shared" si="48"/>
        <v>Nov</v>
      </c>
      <c r="P1573" s="1">
        <f t="shared" si="49"/>
        <v>2021</v>
      </c>
    </row>
    <row r="1574" spans="2:16" ht="14.25" customHeight="1" x14ac:dyDescent="0.4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c r="O1574" s="1" t="str">
        <f t="shared" si="48"/>
        <v>Nov</v>
      </c>
      <c r="P1574" s="1">
        <f t="shared" si="49"/>
        <v>2021</v>
      </c>
    </row>
    <row r="1575" spans="2:16" ht="14.25" customHeight="1" x14ac:dyDescent="0.4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c r="O1575" s="1" t="str">
        <f t="shared" si="48"/>
        <v>Dec</v>
      </c>
      <c r="P1575" s="1">
        <f t="shared" si="49"/>
        <v>2021</v>
      </c>
    </row>
    <row r="1576" spans="2:16" ht="14.25" customHeight="1" x14ac:dyDescent="0.4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c r="O1576" s="1" t="str">
        <f t="shared" si="48"/>
        <v>Dec</v>
      </c>
      <c r="P1576" s="1">
        <f t="shared" si="49"/>
        <v>2021</v>
      </c>
    </row>
    <row r="1577" spans="2:16" ht="14.25" customHeight="1" x14ac:dyDescent="0.4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c r="O1577" s="1" t="str">
        <f t="shared" si="48"/>
        <v>Dec</v>
      </c>
      <c r="P1577" s="1">
        <f t="shared" si="49"/>
        <v>2021</v>
      </c>
    </row>
    <row r="1578" spans="2:16" ht="14.25" customHeight="1" x14ac:dyDescent="0.4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c r="O1578" s="1" t="str">
        <f t="shared" si="48"/>
        <v>Dec</v>
      </c>
      <c r="P1578" s="1">
        <f t="shared" si="49"/>
        <v>2021</v>
      </c>
    </row>
    <row r="1579" spans="2:16" ht="14.25" customHeight="1" x14ac:dyDescent="0.4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c r="O1579" s="1" t="str">
        <f t="shared" si="48"/>
        <v>Dec</v>
      </c>
      <c r="P1579" s="1">
        <f t="shared" si="49"/>
        <v>2021</v>
      </c>
    </row>
    <row r="1580" spans="2:16" ht="14.25" customHeight="1" x14ac:dyDescent="0.4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c r="O1580" s="1" t="str">
        <f t="shared" si="48"/>
        <v>Dec</v>
      </c>
      <c r="P1580" s="1">
        <f t="shared" si="49"/>
        <v>2021</v>
      </c>
    </row>
    <row r="1581" spans="2:16" ht="14.25" customHeight="1" x14ac:dyDescent="0.4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c r="O1581" s="1" t="str">
        <f t="shared" si="48"/>
        <v>Jan</v>
      </c>
      <c r="P1581" s="1">
        <f t="shared" si="49"/>
        <v>2021</v>
      </c>
    </row>
    <row r="1582" spans="2:16" ht="14.25" customHeight="1" x14ac:dyDescent="0.4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c r="O1582" s="1" t="str">
        <f t="shared" si="48"/>
        <v>Jan</v>
      </c>
      <c r="P1582" s="1">
        <f t="shared" si="49"/>
        <v>2021</v>
      </c>
    </row>
    <row r="1583" spans="2:16" ht="14.25" customHeight="1" x14ac:dyDescent="0.4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c r="O1583" s="1" t="str">
        <f t="shared" si="48"/>
        <v>Jan</v>
      </c>
      <c r="P1583" s="1">
        <f t="shared" si="49"/>
        <v>2021</v>
      </c>
    </row>
    <row r="1584" spans="2:16" ht="14.25" customHeight="1" x14ac:dyDescent="0.4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c r="O1584" s="1" t="str">
        <f t="shared" si="48"/>
        <v>Jan</v>
      </c>
      <c r="P1584" s="1">
        <f t="shared" si="49"/>
        <v>2021</v>
      </c>
    </row>
    <row r="1585" spans="2:16" ht="14.25" customHeight="1" x14ac:dyDescent="0.4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c r="O1585" s="1" t="str">
        <f t="shared" si="48"/>
        <v>Jan</v>
      </c>
      <c r="P1585" s="1">
        <f t="shared" si="49"/>
        <v>2021</v>
      </c>
    </row>
    <row r="1586" spans="2:16" ht="14.25" customHeight="1" x14ac:dyDescent="0.4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c r="O1586" s="1" t="str">
        <f t="shared" si="48"/>
        <v>Jan</v>
      </c>
      <c r="P1586" s="1">
        <f t="shared" si="49"/>
        <v>2021</v>
      </c>
    </row>
    <row r="1587" spans="2:16" ht="14.25" customHeight="1" x14ac:dyDescent="0.4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c r="O1587" s="1" t="str">
        <f t="shared" si="48"/>
        <v>Feb</v>
      </c>
      <c r="P1587" s="1">
        <f t="shared" si="49"/>
        <v>2021</v>
      </c>
    </row>
    <row r="1588" spans="2:16" ht="14.25" customHeight="1" x14ac:dyDescent="0.4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c r="O1588" s="1" t="str">
        <f t="shared" si="48"/>
        <v>Feb</v>
      </c>
      <c r="P1588" s="1">
        <f t="shared" si="49"/>
        <v>2021</v>
      </c>
    </row>
    <row r="1589" spans="2:16" ht="14.25" customHeight="1" x14ac:dyDescent="0.4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c r="O1589" s="1" t="str">
        <f t="shared" si="48"/>
        <v>Feb</v>
      </c>
      <c r="P1589" s="1">
        <f t="shared" si="49"/>
        <v>2021</v>
      </c>
    </row>
    <row r="1590" spans="2:16" ht="14.25" customHeight="1" x14ac:dyDescent="0.4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c r="O1590" s="1" t="str">
        <f t="shared" si="48"/>
        <v>Feb</v>
      </c>
      <c r="P1590" s="1">
        <f t="shared" si="49"/>
        <v>2021</v>
      </c>
    </row>
    <row r="1591" spans="2:16" ht="14.25" customHeight="1" x14ac:dyDescent="0.4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c r="O1591" s="1" t="str">
        <f t="shared" si="48"/>
        <v>Feb</v>
      </c>
      <c r="P1591" s="1">
        <f t="shared" si="49"/>
        <v>2021</v>
      </c>
    </row>
    <row r="1592" spans="2:16" ht="14.25" customHeight="1" x14ac:dyDescent="0.4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c r="O1592" s="1" t="str">
        <f t="shared" si="48"/>
        <v>Feb</v>
      </c>
      <c r="P1592" s="1">
        <f t="shared" si="49"/>
        <v>2021</v>
      </c>
    </row>
    <row r="1593" spans="2:16" ht="14.25" customHeight="1" x14ac:dyDescent="0.4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c r="O1593" s="1" t="str">
        <f t="shared" si="48"/>
        <v>Mar</v>
      </c>
      <c r="P1593" s="1">
        <f t="shared" si="49"/>
        <v>2021</v>
      </c>
    </row>
    <row r="1594" spans="2:16" ht="14.25" customHeight="1" x14ac:dyDescent="0.4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c r="O1594" s="1" t="str">
        <f t="shared" si="48"/>
        <v>Mar</v>
      </c>
      <c r="P1594" s="1">
        <f t="shared" si="49"/>
        <v>2021</v>
      </c>
    </row>
    <row r="1595" spans="2:16" ht="14.25" customHeight="1" x14ac:dyDescent="0.4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c r="O1595" s="1" t="str">
        <f t="shared" si="48"/>
        <v>Mar</v>
      </c>
      <c r="P1595" s="1">
        <f t="shared" si="49"/>
        <v>2021</v>
      </c>
    </row>
    <row r="1596" spans="2:16" ht="14.25" customHeight="1" x14ac:dyDescent="0.4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c r="O1596" s="1" t="str">
        <f t="shared" si="48"/>
        <v>Mar</v>
      </c>
      <c r="P1596" s="1">
        <f t="shared" si="49"/>
        <v>2021</v>
      </c>
    </row>
    <row r="1597" spans="2:16" ht="14.25" customHeight="1" x14ac:dyDescent="0.4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c r="O1597" s="1" t="str">
        <f t="shared" si="48"/>
        <v>Mar</v>
      </c>
      <c r="P1597" s="1">
        <f t="shared" si="49"/>
        <v>2021</v>
      </c>
    </row>
    <row r="1598" spans="2:16" ht="14.25" customHeight="1" x14ac:dyDescent="0.4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c r="O1598" s="1" t="str">
        <f t="shared" si="48"/>
        <v>Mar</v>
      </c>
      <c r="P1598" s="1">
        <f t="shared" si="49"/>
        <v>2021</v>
      </c>
    </row>
    <row r="1599" spans="2:16" ht="14.25" customHeight="1" x14ac:dyDescent="0.4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c r="O1599" s="1" t="str">
        <f t="shared" si="48"/>
        <v>Apr</v>
      </c>
      <c r="P1599" s="1">
        <f t="shared" si="49"/>
        <v>2021</v>
      </c>
    </row>
    <row r="1600" spans="2:16" ht="14.25" customHeight="1" x14ac:dyDescent="0.4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c r="O1600" s="1" t="str">
        <f t="shared" si="48"/>
        <v>Apr</v>
      </c>
      <c r="P1600" s="1">
        <f t="shared" si="49"/>
        <v>2021</v>
      </c>
    </row>
    <row r="1601" spans="2:16" ht="14.25" customHeight="1" x14ac:dyDescent="0.4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c r="O1601" s="1" t="str">
        <f t="shared" si="48"/>
        <v>Apr</v>
      </c>
      <c r="P1601" s="1">
        <f t="shared" si="49"/>
        <v>2021</v>
      </c>
    </row>
    <row r="1602" spans="2:16" ht="14.25" customHeight="1" x14ac:dyDescent="0.4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c r="O1602" s="1" t="str">
        <f t="shared" si="48"/>
        <v>Apr</v>
      </c>
      <c r="P1602" s="1">
        <f t="shared" si="49"/>
        <v>2021</v>
      </c>
    </row>
    <row r="1603" spans="2:16" ht="14.25" customHeight="1" x14ac:dyDescent="0.4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c r="O1603" s="1" t="str">
        <f t="shared" si="48"/>
        <v>Apr</v>
      </c>
      <c r="P1603" s="1">
        <f t="shared" si="49"/>
        <v>2021</v>
      </c>
    </row>
    <row r="1604" spans="2:16" ht="14.25" customHeight="1" x14ac:dyDescent="0.4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c r="O1604" s="1" t="str">
        <f t="shared" si="48"/>
        <v>Apr</v>
      </c>
      <c r="P1604" s="1">
        <f t="shared" si="49"/>
        <v>2021</v>
      </c>
    </row>
    <row r="1605" spans="2:16" ht="14.25" customHeight="1" x14ac:dyDescent="0.4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c r="O1605" s="1" t="str">
        <f t="shared" si="48"/>
        <v>May</v>
      </c>
      <c r="P1605" s="1">
        <f t="shared" si="49"/>
        <v>2021</v>
      </c>
    </row>
    <row r="1606" spans="2:16" ht="14.25" customHeight="1" x14ac:dyDescent="0.4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c r="O1606" s="1" t="str">
        <f t="shared" si="48"/>
        <v>May</v>
      </c>
      <c r="P1606" s="1">
        <f t="shared" si="49"/>
        <v>2021</v>
      </c>
    </row>
    <row r="1607" spans="2:16" ht="14.25" customHeight="1" x14ac:dyDescent="0.4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c r="O1607" s="1" t="str">
        <f t="shared" ref="O1607:O1670" si="50">TEXT(D1607, "mmm")</f>
        <v>May</v>
      </c>
      <c r="P1607" s="1">
        <f t="shared" ref="P1607:P1670" si="51">YEAR(D1607)</f>
        <v>2021</v>
      </c>
    </row>
    <row r="1608" spans="2:16" ht="14.25" customHeight="1" x14ac:dyDescent="0.4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c r="O1608" s="1" t="str">
        <f t="shared" si="50"/>
        <v>May</v>
      </c>
      <c r="P1608" s="1">
        <f t="shared" si="51"/>
        <v>2021</v>
      </c>
    </row>
    <row r="1609" spans="2:16" ht="14.25" customHeight="1" x14ac:dyDescent="0.4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c r="O1609" s="1" t="str">
        <f t="shared" si="50"/>
        <v>May</v>
      </c>
      <c r="P1609" s="1">
        <f t="shared" si="51"/>
        <v>2021</v>
      </c>
    </row>
    <row r="1610" spans="2:16" ht="14.25" customHeight="1" x14ac:dyDescent="0.4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c r="O1610" s="1" t="str">
        <f t="shared" si="50"/>
        <v>May</v>
      </c>
      <c r="P1610" s="1">
        <f t="shared" si="51"/>
        <v>2021</v>
      </c>
    </row>
    <row r="1611" spans="2:16" ht="14.25" customHeight="1" x14ac:dyDescent="0.4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c r="O1611" s="1" t="str">
        <f t="shared" si="50"/>
        <v>Jun</v>
      </c>
      <c r="P1611" s="1">
        <f t="shared" si="51"/>
        <v>2021</v>
      </c>
    </row>
    <row r="1612" spans="2:16" ht="14.25" customHeight="1" x14ac:dyDescent="0.4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c r="O1612" s="1" t="str">
        <f t="shared" si="50"/>
        <v>Jun</v>
      </c>
      <c r="P1612" s="1">
        <f t="shared" si="51"/>
        <v>2021</v>
      </c>
    </row>
    <row r="1613" spans="2:16" ht="14.25" customHeight="1" x14ac:dyDescent="0.4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c r="O1613" s="1" t="str">
        <f t="shared" si="50"/>
        <v>Jun</v>
      </c>
      <c r="P1613" s="1">
        <f t="shared" si="51"/>
        <v>2021</v>
      </c>
    </row>
    <row r="1614" spans="2:16" ht="14.25" customHeight="1" x14ac:dyDescent="0.4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c r="O1614" s="1" t="str">
        <f t="shared" si="50"/>
        <v>Jun</v>
      </c>
      <c r="P1614" s="1">
        <f t="shared" si="51"/>
        <v>2021</v>
      </c>
    </row>
    <row r="1615" spans="2:16" ht="14.25" customHeight="1" x14ac:dyDescent="0.4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c r="O1615" s="1" t="str">
        <f t="shared" si="50"/>
        <v>Jun</v>
      </c>
      <c r="P1615" s="1">
        <f t="shared" si="51"/>
        <v>2021</v>
      </c>
    </row>
    <row r="1616" spans="2:16" ht="14.25" customHeight="1" x14ac:dyDescent="0.4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c r="O1616" s="1" t="str">
        <f t="shared" si="50"/>
        <v>Jun</v>
      </c>
      <c r="P1616" s="1">
        <f t="shared" si="51"/>
        <v>2021</v>
      </c>
    </row>
    <row r="1617" spans="2:16" ht="14.25" customHeight="1" x14ac:dyDescent="0.4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c r="O1617" s="1" t="str">
        <f t="shared" si="50"/>
        <v>Jul</v>
      </c>
      <c r="P1617" s="1">
        <f t="shared" si="51"/>
        <v>2021</v>
      </c>
    </row>
    <row r="1618" spans="2:16" ht="14.25" customHeight="1" x14ac:dyDescent="0.4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c r="O1618" s="1" t="str">
        <f t="shared" si="50"/>
        <v>Jul</v>
      </c>
      <c r="P1618" s="1">
        <f t="shared" si="51"/>
        <v>2021</v>
      </c>
    </row>
    <row r="1619" spans="2:16" ht="14.25" customHeight="1" x14ac:dyDescent="0.4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c r="O1619" s="1" t="str">
        <f t="shared" si="50"/>
        <v>Jul</v>
      </c>
      <c r="P1619" s="1">
        <f t="shared" si="51"/>
        <v>2021</v>
      </c>
    </row>
    <row r="1620" spans="2:16" ht="14.25" customHeight="1" x14ac:dyDescent="0.4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c r="O1620" s="1" t="str">
        <f t="shared" si="50"/>
        <v>Jul</v>
      </c>
      <c r="P1620" s="1">
        <f t="shared" si="51"/>
        <v>2021</v>
      </c>
    </row>
    <row r="1621" spans="2:16" ht="14.25" customHeight="1" x14ac:dyDescent="0.4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c r="O1621" s="1" t="str">
        <f t="shared" si="50"/>
        <v>Jul</v>
      </c>
      <c r="P1621" s="1">
        <f t="shared" si="51"/>
        <v>2021</v>
      </c>
    </row>
    <row r="1622" spans="2:16" ht="14.25" customHeight="1" x14ac:dyDescent="0.4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c r="O1622" s="1" t="str">
        <f t="shared" si="50"/>
        <v>Jul</v>
      </c>
      <c r="P1622" s="1">
        <f t="shared" si="51"/>
        <v>2021</v>
      </c>
    </row>
    <row r="1623" spans="2:16" ht="14.25" customHeight="1" x14ac:dyDescent="0.4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c r="O1623" s="1" t="str">
        <f t="shared" si="50"/>
        <v>Aug</v>
      </c>
      <c r="P1623" s="1">
        <f t="shared" si="51"/>
        <v>2021</v>
      </c>
    </row>
    <row r="1624" spans="2:16" ht="14.25" customHeight="1" x14ac:dyDescent="0.4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c r="O1624" s="1" t="str">
        <f t="shared" si="50"/>
        <v>Aug</v>
      </c>
      <c r="P1624" s="1">
        <f t="shared" si="51"/>
        <v>2021</v>
      </c>
    </row>
    <row r="1625" spans="2:16" ht="14.25" customHeight="1" x14ac:dyDescent="0.4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c r="O1625" s="1" t="str">
        <f t="shared" si="50"/>
        <v>Aug</v>
      </c>
      <c r="P1625" s="1">
        <f t="shared" si="51"/>
        <v>2021</v>
      </c>
    </row>
    <row r="1626" spans="2:16" ht="14.25" customHeight="1" x14ac:dyDescent="0.4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c r="O1626" s="1" t="str">
        <f t="shared" si="50"/>
        <v>Aug</v>
      </c>
      <c r="P1626" s="1">
        <f t="shared" si="51"/>
        <v>2021</v>
      </c>
    </row>
    <row r="1627" spans="2:16" ht="14.25" customHeight="1" x14ac:dyDescent="0.4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c r="O1627" s="1" t="str">
        <f t="shared" si="50"/>
        <v>Aug</v>
      </c>
      <c r="P1627" s="1">
        <f t="shared" si="51"/>
        <v>2021</v>
      </c>
    </row>
    <row r="1628" spans="2:16" ht="14.25" customHeight="1" x14ac:dyDescent="0.4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c r="O1628" s="1" t="str">
        <f t="shared" si="50"/>
        <v>Aug</v>
      </c>
      <c r="P1628" s="1">
        <f t="shared" si="51"/>
        <v>2021</v>
      </c>
    </row>
    <row r="1629" spans="2:16" ht="14.25" customHeight="1" x14ac:dyDescent="0.4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c r="O1629" s="1" t="str">
        <f t="shared" si="50"/>
        <v>Sep</v>
      </c>
      <c r="P1629" s="1">
        <f t="shared" si="51"/>
        <v>2021</v>
      </c>
    </row>
    <row r="1630" spans="2:16" ht="14.25" customHeight="1" x14ac:dyDescent="0.4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c r="O1630" s="1" t="str">
        <f t="shared" si="50"/>
        <v>Sep</v>
      </c>
      <c r="P1630" s="1">
        <f t="shared" si="51"/>
        <v>2021</v>
      </c>
    </row>
    <row r="1631" spans="2:16" ht="14.25" customHeight="1" x14ac:dyDescent="0.4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c r="O1631" s="1" t="str">
        <f t="shared" si="50"/>
        <v>Sep</v>
      </c>
      <c r="P1631" s="1">
        <f t="shared" si="51"/>
        <v>2021</v>
      </c>
    </row>
    <row r="1632" spans="2:16" ht="14.25" customHeight="1" x14ac:dyDescent="0.4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c r="O1632" s="1" t="str">
        <f t="shared" si="50"/>
        <v>Sep</v>
      </c>
      <c r="P1632" s="1">
        <f t="shared" si="51"/>
        <v>2021</v>
      </c>
    </row>
    <row r="1633" spans="2:16" ht="14.25" customHeight="1" x14ac:dyDescent="0.4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c r="O1633" s="1" t="str">
        <f t="shared" si="50"/>
        <v>Sep</v>
      </c>
      <c r="P1633" s="1">
        <f t="shared" si="51"/>
        <v>2021</v>
      </c>
    </row>
    <row r="1634" spans="2:16" ht="14.25" customHeight="1" x14ac:dyDescent="0.4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c r="O1634" s="1" t="str">
        <f t="shared" si="50"/>
        <v>Sep</v>
      </c>
      <c r="P1634" s="1">
        <f t="shared" si="51"/>
        <v>2021</v>
      </c>
    </row>
    <row r="1635" spans="2:16" ht="14.25" customHeight="1" x14ac:dyDescent="0.4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c r="O1635" s="1" t="str">
        <f t="shared" si="50"/>
        <v>Oct</v>
      </c>
      <c r="P1635" s="1">
        <f t="shared" si="51"/>
        <v>2021</v>
      </c>
    </row>
    <row r="1636" spans="2:16" ht="14.25" customHeight="1" x14ac:dyDescent="0.4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c r="O1636" s="1" t="str">
        <f t="shared" si="50"/>
        <v>Oct</v>
      </c>
      <c r="P1636" s="1">
        <f t="shared" si="51"/>
        <v>2021</v>
      </c>
    </row>
    <row r="1637" spans="2:16" ht="14.25" customHeight="1" x14ac:dyDescent="0.4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c r="O1637" s="1" t="str">
        <f t="shared" si="50"/>
        <v>Oct</v>
      </c>
      <c r="P1637" s="1">
        <f t="shared" si="51"/>
        <v>2021</v>
      </c>
    </row>
    <row r="1638" spans="2:16" ht="14.25" customHeight="1" x14ac:dyDescent="0.4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c r="O1638" s="1" t="str">
        <f t="shared" si="50"/>
        <v>Oct</v>
      </c>
      <c r="P1638" s="1">
        <f t="shared" si="51"/>
        <v>2021</v>
      </c>
    </row>
    <row r="1639" spans="2:16" ht="14.25" customHeight="1" x14ac:dyDescent="0.4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c r="O1639" s="1" t="str">
        <f t="shared" si="50"/>
        <v>Oct</v>
      </c>
      <c r="P1639" s="1">
        <f t="shared" si="51"/>
        <v>2021</v>
      </c>
    </row>
    <row r="1640" spans="2:16" ht="14.25" customHeight="1" x14ac:dyDescent="0.4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c r="O1640" s="1" t="str">
        <f t="shared" si="50"/>
        <v>Oct</v>
      </c>
      <c r="P1640" s="1">
        <f t="shared" si="51"/>
        <v>2021</v>
      </c>
    </row>
    <row r="1641" spans="2:16" ht="14.25" customHeight="1" x14ac:dyDescent="0.4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c r="O1641" s="1" t="str">
        <f t="shared" si="50"/>
        <v>Nov</v>
      </c>
      <c r="P1641" s="1">
        <f t="shared" si="51"/>
        <v>2021</v>
      </c>
    </row>
    <row r="1642" spans="2:16" ht="14.25" customHeight="1" x14ac:dyDescent="0.4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c r="O1642" s="1" t="str">
        <f t="shared" si="50"/>
        <v>Nov</v>
      </c>
      <c r="P1642" s="1">
        <f t="shared" si="51"/>
        <v>2021</v>
      </c>
    </row>
    <row r="1643" spans="2:16" ht="14.25" customHeight="1" x14ac:dyDescent="0.4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c r="O1643" s="1" t="str">
        <f t="shared" si="50"/>
        <v>Nov</v>
      </c>
      <c r="P1643" s="1">
        <f t="shared" si="51"/>
        <v>2021</v>
      </c>
    </row>
    <row r="1644" spans="2:16" ht="14.25" customHeight="1" x14ac:dyDescent="0.4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c r="O1644" s="1" t="str">
        <f t="shared" si="50"/>
        <v>Nov</v>
      </c>
      <c r="P1644" s="1">
        <f t="shared" si="51"/>
        <v>2021</v>
      </c>
    </row>
    <row r="1645" spans="2:16" ht="14.25" customHeight="1" x14ac:dyDescent="0.4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c r="O1645" s="1" t="str">
        <f t="shared" si="50"/>
        <v>Nov</v>
      </c>
      <c r="P1645" s="1">
        <f t="shared" si="51"/>
        <v>2021</v>
      </c>
    </row>
    <row r="1646" spans="2:16" ht="14.25" customHeight="1" x14ac:dyDescent="0.4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c r="O1646" s="1" t="str">
        <f t="shared" si="50"/>
        <v>Nov</v>
      </c>
      <c r="P1646" s="1">
        <f t="shared" si="51"/>
        <v>2021</v>
      </c>
    </row>
    <row r="1647" spans="2:16" ht="14.25" customHeight="1" x14ac:dyDescent="0.4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c r="O1647" s="1" t="str">
        <f t="shared" si="50"/>
        <v>Dec</v>
      </c>
      <c r="P1647" s="1">
        <f t="shared" si="51"/>
        <v>2021</v>
      </c>
    </row>
    <row r="1648" spans="2:16" ht="14.25" customHeight="1" x14ac:dyDescent="0.4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c r="O1648" s="1" t="str">
        <f t="shared" si="50"/>
        <v>Dec</v>
      </c>
      <c r="P1648" s="1">
        <f t="shared" si="51"/>
        <v>2021</v>
      </c>
    </row>
    <row r="1649" spans="2:16" ht="14.25" customHeight="1" x14ac:dyDescent="0.4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c r="O1649" s="1" t="str">
        <f t="shared" si="50"/>
        <v>Dec</v>
      </c>
      <c r="P1649" s="1">
        <f t="shared" si="51"/>
        <v>2021</v>
      </c>
    </row>
    <row r="1650" spans="2:16" ht="14.25" customHeight="1" x14ac:dyDescent="0.4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c r="O1650" s="1" t="str">
        <f t="shared" si="50"/>
        <v>Dec</v>
      </c>
      <c r="P1650" s="1">
        <f t="shared" si="51"/>
        <v>2021</v>
      </c>
    </row>
    <row r="1651" spans="2:16" ht="14.25" customHeight="1" x14ac:dyDescent="0.4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c r="O1651" s="1" t="str">
        <f t="shared" si="50"/>
        <v>Dec</v>
      </c>
      <c r="P1651" s="1">
        <f t="shared" si="51"/>
        <v>2021</v>
      </c>
    </row>
    <row r="1652" spans="2:16" ht="14.25" customHeight="1" x14ac:dyDescent="0.4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c r="O1652" s="1" t="str">
        <f t="shared" si="50"/>
        <v>Dec</v>
      </c>
      <c r="P1652" s="1">
        <f t="shared" si="51"/>
        <v>2021</v>
      </c>
    </row>
    <row r="1653" spans="2:16" ht="14.25" customHeight="1" x14ac:dyDescent="0.4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c r="O1653" s="1" t="str">
        <f t="shared" si="50"/>
        <v>Jan</v>
      </c>
      <c r="P1653" s="1">
        <f t="shared" si="51"/>
        <v>2021</v>
      </c>
    </row>
    <row r="1654" spans="2:16" ht="14.25" customHeight="1" x14ac:dyDescent="0.4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c r="O1654" s="1" t="str">
        <f t="shared" si="50"/>
        <v>Jan</v>
      </c>
      <c r="P1654" s="1">
        <f t="shared" si="51"/>
        <v>2021</v>
      </c>
    </row>
    <row r="1655" spans="2:16" ht="14.25" customHeight="1" x14ac:dyDescent="0.4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c r="O1655" s="1" t="str">
        <f t="shared" si="50"/>
        <v>Jan</v>
      </c>
      <c r="P1655" s="1">
        <f t="shared" si="51"/>
        <v>2021</v>
      </c>
    </row>
    <row r="1656" spans="2:16" ht="14.25" customHeight="1" x14ac:dyDescent="0.4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c r="O1656" s="1" t="str">
        <f t="shared" si="50"/>
        <v>Jan</v>
      </c>
      <c r="P1656" s="1">
        <f t="shared" si="51"/>
        <v>2021</v>
      </c>
    </row>
    <row r="1657" spans="2:16" ht="14.25" customHeight="1" x14ac:dyDescent="0.4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c r="O1657" s="1" t="str">
        <f t="shared" si="50"/>
        <v>Jan</v>
      </c>
      <c r="P1657" s="1">
        <f t="shared" si="51"/>
        <v>2021</v>
      </c>
    </row>
    <row r="1658" spans="2:16" ht="14.25" customHeight="1" x14ac:dyDescent="0.4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c r="O1658" s="1" t="str">
        <f t="shared" si="50"/>
        <v>Jan</v>
      </c>
      <c r="P1658" s="1">
        <f t="shared" si="51"/>
        <v>2021</v>
      </c>
    </row>
    <row r="1659" spans="2:16" ht="14.25" customHeight="1" x14ac:dyDescent="0.4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c r="O1659" s="1" t="str">
        <f t="shared" si="50"/>
        <v>Feb</v>
      </c>
      <c r="P1659" s="1">
        <f t="shared" si="51"/>
        <v>2021</v>
      </c>
    </row>
    <row r="1660" spans="2:16" ht="14.25" customHeight="1" x14ac:dyDescent="0.4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c r="O1660" s="1" t="str">
        <f t="shared" si="50"/>
        <v>Feb</v>
      </c>
      <c r="P1660" s="1">
        <f t="shared" si="51"/>
        <v>2021</v>
      </c>
    </row>
    <row r="1661" spans="2:16" ht="14.25" customHeight="1" x14ac:dyDescent="0.4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c r="O1661" s="1" t="str">
        <f t="shared" si="50"/>
        <v>Feb</v>
      </c>
      <c r="P1661" s="1">
        <f t="shared" si="51"/>
        <v>2021</v>
      </c>
    </row>
    <row r="1662" spans="2:16" ht="14.25" customHeight="1" x14ac:dyDescent="0.4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c r="O1662" s="1" t="str">
        <f t="shared" si="50"/>
        <v>Feb</v>
      </c>
      <c r="P1662" s="1">
        <f t="shared" si="51"/>
        <v>2021</v>
      </c>
    </row>
    <row r="1663" spans="2:16" ht="14.25" customHeight="1" x14ac:dyDescent="0.4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c r="O1663" s="1" t="str">
        <f t="shared" si="50"/>
        <v>Feb</v>
      </c>
      <c r="P1663" s="1">
        <f t="shared" si="51"/>
        <v>2021</v>
      </c>
    </row>
    <row r="1664" spans="2:16" ht="14.25" customHeight="1" x14ac:dyDescent="0.4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c r="O1664" s="1" t="str">
        <f t="shared" si="50"/>
        <v>Feb</v>
      </c>
      <c r="P1664" s="1">
        <f t="shared" si="51"/>
        <v>2021</v>
      </c>
    </row>
    <row r="1665" spans="2:16" ht="14.25" customHeight="1" x14ac:dyDescent="0.4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c r="O1665" s="1" t="str">
        <f t="shared" si="50"/>
        <v>Mar</v>
      </c>
      <c r="P1665" s="1">
        <f t="shared" si="51"/>
        <v>2021</v>
      </c>
    </row>
    <row r="1666" spans="2:16" ht="14.25" customHeight="1" x14ac:dyDescent="0.4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c r="O1666" s="1" t="str">
        <f t="shared" si="50"/>
        <v>Mar</v>
      </c>
      <c r="P1666" s="1">
        <f t="shared" si="51"/>
        <v>2021</v>
      </c>
    </row>
    <row r="1667" spans="2:16" ht="14.25" customHeight="1" x14ac:dyDescent="0.4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c r="O1667" s="1" t="str">
        <f t="shared" si="50"/>
        <v>Mar</v>
      </c>
      <c r="P1667" s="1">
        <f t="shared" si="51"/>
        <v>2021</v>
      </c>
    </row>
    <row r="1668" spans="2:16" ht="14.25" customHeight="1" x14ac:dyDescent="0.4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c r="O1668" s="1" t="str">
        <f t="shared" si="50"/>
        <v>Mar</v>
      </c>
      <c r="P1668" s="1">
        <f t="shared" si="51"/>
        <v>2021</v>
      </c>
    </row>
    <row r="1669" spans="2:16" ht="14.25" customHeight="1" x14ac:dyDescent="0.4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c r="O1669" s="1" t="str">
        <f t="shared" si="50"/>
        <v>Mar</v>
      </c>
      <c r="P1669" s="1">
        <f t="shared" si="51"/>
        <v>2021</v>
      </c>
    </row>
    <row r="1670" spans="2:16" ht="14.25" customHeight="1" x14ac:dyDescent="0.4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c r="O1670" s="1" t="str">
        <f t="shared" si="50"/>
        <v>Mar</v>
      </c>
      <c r="P1670" s="1">
        <f t="shared" si="51"/>
        <v>2021</v>
      </c>
    </row>
    <row r="1671" spans="2:16" ht="14.25" customHeight="1" x14ac:dyDescent="0.4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c r="O1671" s="1" t="str">
        <f t="shared" ref="O1671:O1734" si="52">TEXT(D1671, "mmm")</f>
        <v>Apr</v>
      </c>
      <c r="P1671" s="1">
        <f t="shared" ref="P1671:P1734" si="53">YEAR(D1671)</f>
        <v>2021</v>
      </c>
    </row>
    <row r="1672" spans="2:16" ht="14.25" customHeight="1" x14ac:dyDescent="0.4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c r="O1672" s="1" t="str">
        <f t="shared" si="52"/>
        <v>Apr</v>
      </c>
      <c r="P1672" s="1">
        <f t="shared" si="53"/>
        <v>2021</v>
      </c>
    </row>
    <row r="1673" spans="2:16" ht="14.25" customHeight="1" x14ac:dyDescent="0.4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c r="O1673" s="1" t="str">
        <f t="shared" si="52"/>
        <v>Apr</v>
      </c>
      <c r="P1673" s="1">
        <f t="shared" si="53"/>
        <v>2021</v>
      </c>
    </row>
    <row r="1674" spans="2:16" ht="14.25" customHeight="1" x14ac:dyDescent="0.4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c r="O1674" s="1" t="str">
        <f t="shared" si="52"/>
        <v>Apr</v>
      </c>
      <c r="P1674" s="1">
        <f t="shared" si="53"/>
        <v>2021</v>
      </c>
    </row>
    <row r="1675" spans="2:16" ht="14.25" customHeight="1" x14ac:dyDescent="0.4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c r="O1675" s="1" t="str">
        <f t="shared" si="52"/>
        <v>Apr</v>
      </c>
      <c r="P1675" s="1">
        <f t="shared" si="53"/>
        <v>2021</v>
      </c>
    </row>
    <row r="1676" spans="2:16" ht="14.25" customHeight="1" x14ac:dyDescent="0.4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c r="O1676" s="1" t="str">
        <f t="shared" si="52"/>
        <v>Apr</v>
      </c>
      <c r="P1676" s="1">
        <f t="shared" si="53"/>
        <v>2021</v>
      </c>
    </row>
    <row r="1677" spans="2:16" ht="14.25" customHeight="1" x14ac:dyDescent="0.4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c r="O1677" s="1" t="str">
        <f t="shared" si="52"/>
        <v>May</v>
      </c>
      <c r="P1677" s="1">
        <f t="shared" si="53"/>
        <v>2021</v>
      </c>
    </row>
    <row r="1678" spans="2:16" ht="14.25" customHeight="1" x14ac:dyDescent="0.4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c r="O1678" s="1" t="str">
        <f t="shared" si="52"/>
        <v>May</v>
      </c>
      <c r="P1678" s="1">
        <f t="shared" si="53"/>
        <v>2021</v>
      </c>
    </row>
    <row r="1679" spans="2:16" ht="14.25" customHeight="1" x14ac:dyDescent="0.4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c r="O1679" s="1" t="str">
        <f t="shared" si="52"/>
        <v>May</v>
      </c>
      <c r="P1679" s="1">
        <f t="shared" si="53"/>
        <v>2021</v>
      </c>
    </row>
    <row r="1680" spans="2:16" ht="14.25" customHeight="1" x14ac:dyDescent="0.4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c r="O1680" s="1" t="str">
        <f t="shared" si="52"/>
        <v>May</v>
      </c>
      <c r="P1680" s="1">
        <f t="shared" si="53"/>
        <v>2021</v>
      </c>
    </row>
    <row r="1681" spans="2:16" ht="14.25" customHeight="1" x14ac:dyDescent="0.4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c r="O1681" s="1" t="str">
        <f t="shared" si="52"/>
        <v>May</v>
      </c>
      <c r="P1681" s="1">
        <f t="shared" si="53"/>
        <v>2021</v>
      </c>
    </row>
    <row r="1682" spans="2:16" ht="14.25" customHeight="1" x14ac:dyDescent="0.4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c r="O1682" s="1" t="str">
        <f t="shared" si="52"/>
        <v>May</v>
      </c>
      <c r="P1682" s="1">
        <f t="shared" si="53"/>
        <v>2021</v>
      </c>
    </row>
    <row r="1683" spans="2:16" ht="14.25" customHeight="1" x14ac:dyDescent="0.4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c r="O1683" s="1" t="str">
        <f t="shared" si="52"/>
        <v>Jun</v>
      </c>
      <c r="P1683" s="1">
        <f t="shared" si="53"/>
        <v>2021</v>
      </c>
    </row>
    <row r="1684" spans="2:16" ht="14.25" customHeight="1" x14ac:dyDescent="0.4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c r="O1684" s="1" t="str">
        <f t="shared" si="52"/>
        <v>Jun</v>
      </c>
      <c r="P1684" s="1">
        <f t="shared" si="53"/>
        <v>2021</v>
      </c>
    </row>
    <row r="1685" spans="2:16" ht="14.25" customHeight="1" x14ac:dyDescent="0.4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c r="O1685" s="1" t="str">
        <f t="shared" si="52"/>
        <v>Jun</v>
      </c>
      <c r="P1685" s="1">
        <f t="shared" si="53"/>
        <v>2021</v>
      </c>
    </row>
    <row r="1686" spans="2:16" ht="14.25" customHeight="1" x14ac:dyDescent="0.4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c r="O1686" s="1" t="str">
        <f t="shared" si="52"/>
        <v>Jun</v>
      </c>
      <c r="P1686" s="1">
        <f t="shared" si="53"/>
        <v>2021</v>
      </c>
    </row>
    <row r="1687" spans="2:16" ht="14.25" customHeight="1" x14ac:dyDescent="0.4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c r="O1687" s="1" t="str">
        <f t="shared" si="52"/>
        <v>Jun</v>
      </c>
      <c r="P1687" s="1">
        <f t="shared" si="53"/>
        <v>2021</v>
      </c>
    </row>
    <row r="1688" spans="2:16" ht="14.25" customHeight="1" x14ac:dyDescent="0.4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c r="O1688" s="1" t="str">
        <f t="shared" si="52"/>
        <v>Jun</v>
      </c>
      <c r="P1688" s="1">
        <f t="shared" si="53"/>
        <v>2021</v>
      </c>
    </row>
    <row r="1689" spans="2:16" ht="14.25" customHeight="1" x14ac:dyDescent="0.4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c r="O1689" s="1" t="str">
        <f t="shared" si="52"/>
        <v>Jul</v>
      </c>
      <c r="P1689" s="1">
        <f t="shared" si="53"/>
        <v>2021</v>
      </c>
    </row>
    <row r="1690" spans="2:16" ht="14.25" customHeight="1" x14ac:dyDescent="0.4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c r="O1690" s="1" t="str">
        <f t="shared" si="52"/>
        <v>Jul</v>
      </c>
      <c r="P1690" s="1">
        <f t="shared" si="53"/>
        <v>2021</v>
      </c>
    </row>
    <row r="1691" spans="2:16" ht="14.25" customHeight="1" x14ac:dyDescent="0.4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c r="O1691" s="1" t="str">
        <f t="shared" si="52"/>
        <v>Jul</v>
      </c>
      <c r="P1691" s="1">
        <f t="shared" si="53"/>
        <v>2021</v>
      </c>
    </row>
    <row r="1692" spans="2:16" ht="14.25" customHeight="1" x14ac:dyDescent="0.4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c r="O1692" s="1" t="str">
        <f t="shared" si="52"/>
        <v>Jul</v>
      </c>
      <c r="P1692" s="1">
        <f t="shared" si="53"/>
        <v>2021</v>
      </c>
    </row>
    <row r="1693" spans="2:16" ht="14.25" customHeight="1" x14ac:dyDescent="0.4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c r="O1693" s="1" t="str">
        <f t="shared" si="52"/>
        <v>Jul</v>
      </c>
      <c r="P1693" s="1">
        <f t="shared" si="53"/>
        <v>2021</v>
      </c>
    </row>
    <row r="1694" spans="2:16" ht="14.25" customHeight="1" x14ac:dyDescent="0.4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c r="O1694" s="1" t="str">
        <f t="shared" si="52"/>
        <v>Jul</v>
      </c>
      <c r="P1694" s="1">
        <f t="shared" si="53"/>
        <v>2021</v>
      </c>
    </row>
    <row r="1695" spans="2:16" ht="14.25" customHeight="1" x14ac:dyDescent="0.4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c r="O1695" s="1" t="str">
        <f t="shared" si="52"/>
        <v>Aug</v>
      </c>
      <c r="P1695" s="1">
        <f t="shared" si="53"/>
        <v>2021</v>
      </c>
    </row>
    <row r="1696" spans="2:16" ht="14.25" customHeight="1" x14ac:dyDescent="0.4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c r="O1696" s="1" t="str">
        <f t="shared" si="52"/>
        <v>Aug</v>
      </c>
      <c r="P1696" s="1">
        <f t="shared" si="53"/>
        <v>2021</v>
      </c>
    </row>
    <row r="1697" spans="2:16" ht="14.25" customHeight="1" x14ac:dyDescent="0.4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c r="O1697" s="1" t="str">
        <f t="shared" si="52"/>
        <v>Aug</v>
      </c>
      <c r="P1697" s="1">
        <f t="shared" si="53"/>
        <v>2021</v>
      </c>
    </row>
    <row r="1698" spans="2:16" ht="14.25" customHeight="1" x14ac:dyDescent="0.4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c r="O1698" s="1" t="str">
        <f t="shared" si="52"/>
        <v>Aug</v>
      </c>
      <c r="P1698" s="1">
        <f t="shared" si="53"/>
        <v>2021</v>
      </c>
    </row>
    <row r="1699" spans="2:16" ht="14.25" customHeight="1" x14ac:dyDescent="0.4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c r="O1699" s="1" t="str">
        <f t="shared" si="52"/>
        <v>Aug</v>
      </c>
      <c r="P1699" s="1">
        <f t="shared" si="53"/>
        <v>2021</v>
      </c>
    </row>
    <row r="1700" spans="2:16" ht="14.25" customHeight="1" x14ac:dyDescent="0.4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c r="O1700" s="1" t="str">
        <f t="shared" si="52"/>
        <v>Aug</v>
      </c>
      <c r="P1700" s="1">
        <f t="shared" si="53"/>
        <v>2021</v>
      </c>
    </row>
    <row r="1701" spans="2:16" ht="14.25" customHeight="1" x14ac:dyDescent="0.4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c r="O1701" s="1" t="str">
        <f t="shared" si="52"/>
        <v>Sep</v>
      </c>
      <c r="P1701" s="1">
        <f t="shared" si="53"/>
        <v>2021</v>
      </c>
    </row>
    <row r="1702" spans="2:16" ht="14.25" customHeight="1" x14ac:dyDescent="0.4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c r="O1702" s="1" t="str">
        <f t="shared" si="52"/>
        <v>Sep</v>
      </c>
      <c r="P1702" s="1">
        <f t="shared" si="53"/>
        <v>2021</v>
      </c>
    </row>
    <row r="1703" spans="2:16" ht="14.25" customHeight="1" x14ac:dyDescent="0.4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c r="O1703" s="1" t="str">
        <f t="shared" si="52"/>
        <v>Sep</v>
      </c>
      <c r="P1703" s="1">
        <f t="shared" si="53"/>
        <v>2021</v>
      </c>
    </row>
    <row r="1704" spans="2:16" ht="14.25" customHeight="1" x14ac:dyDescent="0.4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c r="O1704" s="1" t="str">
        <f t="shared" si="52"/>
        <v>Sep</v>
      </c>
      <c r="P1704" s="1">
        <f t="shared" si="53"/>
        <v>2021</v>
      </c>
    </row>
    <row r="1705" spans="2:16" ht="14.25" customHeight="1" x14ac:dyDescent="0.4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c r="O1705" s="1" t="str">
        <f t="shared" si="52"/>
        <v>Sep</v>
      </c>
      <c r="P1705" s="1">
        <f t="shared" si="53"/>
        <v>2021</v>
      </c>
    </row>
    <row r="1706" spans="2:16" ht="14.25" customHeight="1" x14ac:dyDescent="0.4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c r="O1706" s="1" t="str">
        <f t="shared" si="52"/>
        <v>Sep</v>
      </c>
      <c r="P1706" s="1">
        <f t="shared" si="53"/>
        <v>2021</v>
      </c>
    </row>
    <row r="1707" spans="2:16" ht="14.25" customHeight="1" x14ac:dyDescent="0.4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c r="O1707" s="1" t="str">
        <f t="shared" si="52"/>
        <v>Oct</v>
      </c>
      <c r="P1707" s="1">
        <f t="shared" si="53"/>
        <v>2021</v>
      </c>
    </row>
    <row r="1708" spans="2:16" ht="14.25" customHeight="1" x14ac:dyDescent="0.4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c r="O1708" s="1" t="str">
        <f t="shared" si="52"/>
        <v>Oct</v>
      </c>
      <c r="P1708" s="1">
        <f t="shared" si="53"/>
        <v>2021</v>
      </c>
    </row>
    <row r="1709" spans="2:16" ht="14.25" customHeight="1" x14ac:dyDescent="0.4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c r="O1709" s="1" t="str">
        <f t="shared" si="52"/>
        <v>Oct</v>
      </c>
      <c r="P1709" s="1">
        <f t="shared" si="53"/>
        <v>2021</v>
      </c>
    </row>
    <row r="1710" spans="2:16" ht="14.25" customHeight="1" x14ac:dyDescent="0.4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c r="O1710" s="1" t="str">
        <f t="shared" si="52"/>
        <v>Oct</v>
      </c>
      <c r="P1710" s="1">
        <f t="shared" si="53"/>
        <v>2021</v>
      </c>
    </row>
    <row r="1711" spans="2:16" ht="14.25" customHeight="1" x14ac:dyDescent="0.4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c r="O1711" s="1" t="str">
        <f t="shared" si="52"/>
        <v>Oct</v>
      </c>
      <c r="P1711" s="1">
        <f t="shared" si="53"/>
        <v>2021</v>
      </c>
    </row>
    <row r="1712" spans="2:16" ht="14.25" customHeight="1" x14ac:dyDescent="0.4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c r="O1712" s="1" t="str">
        <f t="shared" si="52"/>
        <v>Oct</v>
      </c>
      <c r="P1712" s="1">
        <f t="shared" si="53"/>
        <v>2021</v>
      </c>
    </row>
    <row r="1713" spans="2:16" ht="14.25" customHeight="1" x14ac:dyDescent="0.4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c r="O1713" s="1" t="str">
        <f t="shared" si="52"/>
        <v>Nov</v>
      </c>
      <c r="P1713" s="1">
        <f t="shared" si="53"/>
        <v>2021</v>
      </c>
    </row>
    <row r="1714" spans="2:16" ht="14.25" customHeight="1" x14ac:dyDescent="0.4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c r="O1714" s="1" t="str">
        <f t="shared" si="52"/>
        <v>Nov</v>
      </c>
      <c r="P1714" s="1">
        <f t="shared" si="53"/>
        <v>2021</v>
      </c>
    </row>
    <row r="1715" spans="2:16" ht="14.25" customHeight="1" x14ac:dyDescent="0.4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c r="O1715" s="1" t="str">
        <f t="shared" si="52"/>
        <v>Nov</v>
      </c>
      <c r="P1715" s="1">
        <f t="shared" si="53"/>
        <v>2021</v>
      </c>
    </row>
    <row r="1716" spans="2:16" ht="14.25" customHeight="1" x14ac:dyDescent="0.4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c r="O1716" s="1" t="str">
        <f t="shared" si="52"/>
        <v>Nov</v>
      </c>
      <c r="P1716" s="1">
        <f t="shared" si="53"/>
        <v>2021</v>
      </c>
    </row>
    <row r="1717" spans="2:16" ht="14.25" customHeight="1" x14ac:dyDescent="0.4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c r="O1717" s="1" t="str">
        <f t="shared" si="52"/>
        <v>Nov</v>
      </c>
      <c r="P1717" s="1">
        <f t="shared" si="53"/>
        <v>2021</v>
      </c>
    </row>
    <row r="1718" spans="2:16" ht="14.25" customHeight="1" x14ac:dyDescent="0.4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c r="O1718" s="1" t="str">
        <f t="shared" si="52"/>
        <v>Nov</v>
      </c>
      <c r="P1718" s="1">
        <f t="shared" si="53"/>
        <v>2021</v>
      </c>
    </row>
    <row r="1719" spans="2:16" ht="14.25" customHeight="1" x14ac:dyDescent="0.4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c r="O1719" s="1" t="str">
        <f t="shared" si="52"/>
        <v>Dec</v>
      </c>
      <c r="P1719" s="1">
        <f t="shared" si="53"/>
        <v>2021</v>
      </c>
    </row>
    <row r="1720" spans="2:16" ht="14.25" customHeight="1" x14ac:dyDescent="0.4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c r="O1720" s="1" t="str">
        <f t="shared" si="52"/>
        <v>Dec</v>
      </c>
      <c r="P1720" s="1">
        <f t="shared" si="53"/>
        <v>2021</v>
      </c>
    </row>
    <row r="1721" spans="2:16" ht="14.25" customHeight="1" x14ac:dyDescent="0.4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c r="O1721" s="1" t="str">
        <f t="shared" si="52"/>
        <v>Dec</v>
      </c>
      <c r="P1721" s="1">
        <f t="shared" si="53"/>
        <v>2021</v>
      </c>
    </row>
    <row r="1722" spans="2:16" ht="14.25" customHeight="1" x14ac:dyDescent="0.4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c r="O1722" s="1" t="str">
        <f t="shared" si="52"/>
        <v>Dec</v>
      </c>
      <c r="P1722" s="1">
        <f t="shared" si="53"/>
        <v>2021</v>
      </c>
    </row>
    <row r="1723" spans="2:16" ht="14.25" customHeight="1" x14ac:dyDescent="0.4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c r="O1723" s="1" t="str">
        <f t="shared" si="52"/>
        <v>Dec</v>
      </c>
      <c r="P1723" s="1">
        <f t="shared" si="53"/>
        <v>2021</v>
      </c>
    </row>
    <row r="1724" spans="2:16" ht="14.25" customHeight="1" x14ac:dyDescent="0.4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c r="O1724" s="1" t="str">
        <f t="shared" si="52"/>
        <v>Dec</v>
      </c>
      <c r="P1724" s="1">
        <f t="shared" si="53"/>
        <v>2021</v>
      </c>
    </row>
    <row r="1725" spans="2:16" ht="14.25" customHeight="1" x14ac:dyDescent="0.4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c r="O1725" s="1" t="str">
        <f t="shared" si="52"/>
        <v>Jan</v>
      </c>
      <c r="P1725" s="1">
        <f t="shared" si="53"/>
        <v>2021</v>
      </c>
    </row>
    <row r="1726" spans="2:16" ht="14.25" customHeight="1" x14ac:dyDescent="0.4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c r="O1726" s="1" t="str">
        <f t="shared" si="52"/>
        <v>Jan</v>
      </c>
      <c r="P1726" s="1">
        <f t="shared" si="53"/>
        <v>2021</v>
      </c>
    </row>
    <row r="1727" spans="2:16" ht="14.25" customHeight="1" x14ac:dyDescent="0.4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c r="O1727" s="1" t="str">
        <f t="shared" si="52"/>
        <v>Jan</v>
      </c>
      <c r="P1727" s="1">
        <f t="shared" si="53"/>
        <v>2021</v>
      </c>
    </row>
    <row r="1728" spans="2:16" ht="14.25" customHeight="1" x14ac:dyDescent="0.4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c r="O1728" s="1" t="str">
        <f t="shared" si="52"/>
        <v>Jan</v>
      </c>
      <c r="P1728" s="1">
        <f t="shared" si="53"/>
        <v>2021</v>
      </c>
    </row>
    <row r="1729" spans="2:16" ht="14.25" customHeight="1" x14ac:dyDescent="0.4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c r="O1729" s="1" t="str">
        <f t="shared" si="52"/>
        <v>Jan</v>
      </c>
      <c r="P1729" s="1">
        <f t="shared" si="53"/>
        <v>2021</v>
      </c>
    </row>
    <row r="1730" spans="2:16" ht="14.25" customHeight="1" x14ac:dyDescent="0.4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c r="O1730" s="1" t="str">
        <f t="shared" si="52"/>
        <v>Jan</v>
      </c>
      <c r="P1730" s="1">
        <f t="shared" si="53"/>
        <v>2021</v>
      </c>
    </row>
    <row r="1731" spans="2:16" ht="14.25" customHeight="1" x14ac:dyDescent="0.4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c r="O1731" s="1" t="str">
        <f t="shared" si="52"/>
        <v>Feb</v>
      </c>
      <c r="P1731" s="1">
        <f t="shared" si="53"/>
        <v>2021</v>
      </c>
    </row>
    <row r="1732" spans="2:16" ht="14.25" customHeight="1" x14ac:dyDescent="0.4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c r="O1732" s="1" t="str">
        <f t="shared" si="52"/>
        <v>Feb</v>
      </c>
      <c r="P1732" s="1">
        <f t="shared" si="53"/>
        <v>2021</v>
      </c>
    </row>
    <row r="1733" spans="2:16" ht="14.25" customHeight="1" x14ac:dyDescent="0.4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c r="O1733" s="1" t="str">
        <f t="shared" si="52"/>
        <v>Feb</v>
      </c>
      <c r="P1733" s="1">
        <f t="shared" si="53"/>
        <v>2021</v>
      </c>
    </row>
    <row r="1734" spans="2:16" ht="14.25" customHeight="1" x14ac:dyDescent="0.4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c r="O1734" s="1" t="str">
        <f t="shared" si="52"/>
        <v>Feb</v>
      </c>
      <c r="P1734" s="1">
        <f t="shared" si="53"/>
        <v>2021</v>
      </c>
    </row>
    <row r="1735" spans="2:16" ht="14.25" customHeight="1" x14ac:dyDescent="0.4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c r="O1735" s="1" t="str">
        <f t="shared" ref="O1735:O1798" si="54">TEXT(D1735, "mmm")</f>
        <v>Feb</v>
      </c>
      <c r="P1735" s="1">
        <f t="shared" ref="P1735:P1798" si="55">YEAR(D1735)</f>
        <v>2021</v>
      </c>
    </row>
    <row r="1736" spans="2:16" ht="14.25" customHeight="1" x14ac:dyDescent="0.4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c r="O1736" s="1" t="str">
        <f t="shared" si="54"/>
        <v>Feb</v>
      </c>
      <c r="P1736" s="1">
        <f t="shared" si="55"/>
        <v>2021</v>
      </c>
    </row>
    <row r="1737" spans="2:16" ht="14.25" customHeight="1" x14ac:dyDescent="0.4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c r="O1737" s="1" t="str">
        <f t="shared" si="54"/>
        <v>Mar</v>
      </c>
      <c r="P1737" s="1">
        <f t="shared" si="55"/>
        <v>2021</v>
      </c>
    </row>
    <row r="1738" spans="2:16" ht="14.25" customHeight="1" x14ac:dyDescent="0.4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c r="O1738" s="1" t="str">
        <f t="shared" si="54"/>
        <v>Mar</v>
      </c>
      <c r="P1738" s="1">
        <f t="shared" si="55"/>
        <v>2021</v>
      </c>
    </row>
    <row r="1739" spans="2:16" ht="14.25" customHeight="1" x14ac:dyDescent="0.4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c r="O1739" s="1" t="str">
        <f t="shared" si="54"/>
        <v>Mar</v>
      </c>
      <c r="P1739" s="1">
        <f t="shared" si="55"/>
        <v>2021</v>
      </c>
    </row>
    <row r="1740" spans="2:16" ht="14.25" customHeight="1" x14ac:dyDescent="0.4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c r="O1740" s="1" t="str">
        <f t="shared" si="54"/>
        <v>Mar</v>
      </c>
      <c r="P1740" s="1">
        <f t="shared" si="55"/>
        <v>2021</v>
      </c>
    </row>
    <row r="1741" spans="2:16" ht="14.25" customHeight="1" x14ac:dyDescent="0.4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c r="O1741" s="1" t="str">
        <f t="shared" si="54"/>
        <v>Mar</v>
      </c>
      <c r="P1741" s="1">
        <f t="shared" si="55"/>
        <v>2021</v>
      </c>
    </row>
    <row r="1742" spans="2:16" ht="14.25" customHeight="1" x14ac:dyDescent="0.4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c r="O1742" s="1" t="str">
        <f t="shared" si="54"/>
        <v>Mar</v>
      </c>
      <c r="P1742" s="1">
        <f t="shared" si="55"/>
        <v>2021</v>
      </c>
    </row>
    <row r="1743" spans="2:16" ht="14.25" customHeight="1" x14ac:dyDescent="0.4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c r="O1743" s="1" t="str">
        <f t="shared" si="54"/>
        <v>Apr</v>
      </c>
      <c r="P1743" s="1">
        <f t="shared" si="55"/>
        <v>2021</v>
      </c>
    </row>
    <row r="1744" spans="2:16" ht="14.25" customHeight="1" x14ac:dyDescent="0.4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c r="O1744" s="1" t="str">
        <f t="shared" si="54"/>
        <v>Apr</v>
      </c>
      <c r="P1744" s="1">
        <f t="shared" si="55"/>
        <v>2021</v>
      </c>
    </row>
    <row r="1745" spans="2:16" ht="14.25" customHeight="1" x14ac:dyDescent="0.4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c r="O1745" s="1" t="str">
        <f t="shared" si="54"/>
        <v>Apr</v>
      </c>
      <c r="P1745" s="1">
        <f t="shared" si="55"/>
        <v>2021</v>
      </c>
    </row>
    <row r="1746" spans="2:16" ht="14.25" customHeight="1" x14ac:dyDescent="0.4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c r="O1746" s="1" t="str">
        <f t="shared" si="54"/>
        <v>Apr</v>
      </c>
      <c r="P1746" s="1">
        <f t="shared" si="55"/>
        <v>2021</v>
      </c>
    </row>
    <row r="1747" spans="2:16" ht="14.25" customHeight="1" x14ac:dyDescent="0.4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c r="O1747" s="1" t="str">
        <f t="shared" si="54"/>
        <v>Apr</v>
      </c>
      <c r="P1747" s="1">
        <f t="shared" si="55"/>
        <v>2021</v>
      </c>
    </row>
    <row r="1748" spans="2:16" ht="14.25" customHeight="1" x14ac:dyDescent="0.4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c r="O1748" s="1" t="str">
        <f t="shared" si="54"/>
        <v>Apr</v>
      </c>
      <c r="P1748" s="1">
        <f t="shared" si="55"/>
        <v>2021</v>
      </c>
    </row>
    <row r="1749" spans="2:16" ht="14.25" customHeight="1" x14ac:dyDescent="0.4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c r="O1749" s="1" t="str">
        <f t="shared" si="54"/>
        <v>May</v>
      </c>
      <c r="P1749" s="1">
        <f t="shared" si="55"/>
        <v>2021</v>
      </c>
    </row>
    <row r="1750" spans="2:16" ht="14.25" customHeight="1" x14ac:dyDescent="0.4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c r="O1750" s="1" t="str">
        <f t="shared" si="54"/>
        <v>May</v>
      </c>
      <c r="P1750" s="1">
        <f t="shared" si="55"/>
        <v>2021</v>
      </c>
    </row>
    <row r="1751" spans="2:16" ht="14.25" customHeight="1" x14ac:dyDescent="0.4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c r="O1751" s="1" t="str">
        <f t="shared" si="54"/>
        <v>May</v>
      </c>
      <c r="P1751" s="1">
        <f t="shared" si="55"/>
        <v>2021</v>
      </c>
    </row>
    <row r="1752" spans="2:16" ht="14.25" customHeight="1" x14ac:dyDescent="0.4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c r="O1752" s="1" t="str">
        <f t="shared" si="54"/>
        <v>May</v>
      </c>
      <c r="P1752" s="1">
        <f t="shared" si="55"/>
        <v>2021</v>
      </c>
    </row>
    <row r="1753" spans="2:16" ht="14.25" customHeight="1" x14ac:dyDescent="0.4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c r="O1753" s="1" t="str">
        <f t="shared" si="54"/>
        <v>May</v>
      </c>
      <c r="P1753" s="1">
        <f t="shared" si="55"/>
        <v>2021</v>
      </c>
    </row>
    <row r="1754" spans="2:16" ht="14.25" customHeight="1" x14ac:dyDescent="0.4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c r="O1754" s="1" t="str">
        <f t="shared" si="54"/>
        <v>May</v>
      </c>
      <c r="P1754" s="1">
        <f t="shared" si="55"/>
        <v>2021</v>
      </c>
    </row>
    <row r="1755" spans="2:16" ht="14.25" customHeight="1" x14ac:dyDescent="0.4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c r="O1755" s="1" t="str">
        <f t="shared" si="54"/>
        <v>Jun</v>
      </c>
      <c r="P1755" s="1">
        <f t="shared" si="55"/>
        <v>2021</v>
      </c>
    </row>
    <row r="1756" spans="2:16" ht="14.25" customHeight="1" x14ac:dyDescent="0.4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c r="O1756" s="1" t="str">
        <f t="shared" si="54"/>
        <v>Jun</v>
      </c>
      <c r="P1756" s="1">
        <f t="shared" si="55"/>
        <v>2021</v>
      </c>
    </row>
    <row r="1757" spans="2:16" ht="14.25" customHeight="1" x14ac:dyDescent="0.4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c r="O1757" s="1" t="str">
        <f t="shared" si="54"/>
        <v>Jun</v>
      </c>
      <c r="P1757" s="1">
        <f t="shared" si="55"/>
        <v>2021</v>
      </c>
    </row>
    <row r="1758" spans="2:16" ht="14.25" customHeight="1" x14ac:dyDescent="0.4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c r="O1758" s="1" t="str">
        <f t="shared" si="54"/>
        <v>Jun</v>
      </c>
      <c r="P1758" s="1">
        <f t="shared" si="55"/>
        <v>2021</v>
      </c>
    </row>
    <row r="1759" spans="2:16" ht="14.25" customHeight="1" x14ac:dyDescent="0.4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c r="O1759" s="1" t="str">
        <f t="shared" si="54"/>
        <v>Jun</v>
      </c>
      <c r="P1759" s="1">
        <f t="shared" si="55"/>
        <v>2021</v>
      </c>
    </row>
    <row r="1760" spans="2:16" ht="14.25" customHeight="1" x14ac:dyDescent="0.4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c r="O1760" s="1" t="str">
        <f t="shared" si="54"/>
        <v>Jun</v>
      </c>
      <c r="P1760" s="1">
        <f t="shared" si="55"/>
        <v>2021</v>
      </c>
    </row>
    <row r="1761" spans="2:16" ht="14.25" customHeight="1" x14ac:dyDescent="0.4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c r="O1761" s="1" t="str">
        <f t="shared" si="54"/>
        <v>Jul</v>
      </c>
      <c r="P1761" s="1">
        <f t="shared" si="55"/>
        <v>2021</v>
      </c>
    </row>
    <row r="1762" spans="2:16" ht="14.25" customHeight="1" x14ac:dyDescent="0.4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c r="O1762" s="1" t="str">
        <f t="shared" si="54"/>
        <v>Jul</v>
      </c>
      <c r="P1762" s="1">
        <f t="shared" si="55"/>
        <v>2021</v>
      </c>
    </row>
    <row r="1763" spans="2:16" ht="14.25" customHeight="1" x14ac:dyDescent="0.4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c r="O1763" s="1" t="str">
        <f t="shared" si="54"/>
        <v>Jul</v>
      </c>
      <c r="P1763" s="1">
        <f t="shared" si="55"/>
        <v>2021</v>
      </c>
    </row>
    <row r="1764" spans="2:16" ht="14.25" customHeight="1" x14ac:dyDescent="0.4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c r="O1764" s="1" t="str">
        <f t="shared" si="54"/>
        <v>Jul</v>
      </c>
      <c r="P1764" s="1">
        <f t="shared" si="55"/>
        <v>2021</v>
      </c>
    </row>
    <row r="1765" spans="2:16" ht="14.25" customHeight="1" x14ac:dyDescent="0.4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c r="O1765" s="1" t="str">
        <f t="shared" si="54"/>
        <v>Jul</v>
      </c>
      <c r="P1765" s="1">
        <f t="shared" si="55"/>
        <v>2021</v>
      </c>
    </row>
    <row r="1766" spans="2:16" ht="14.25" customHeight="1" x14ac:dyDescent="0.4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c r="O1766" s="1" t="str">
        <f t="shared" si="54"/>
        <v>Jul</v>
      </c>
      <c r="P1766" s="1">
        <f t="shared" si="55"/>
        <v>2021</v>
      </c>
    </row>
    <row r="1767" spans="2:16" ht="14.25" customHeight="1" x14ac:dyDescent="0.4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c r="O1767" s="1" t="str">
        <f t="shared" si="54"/>
        <v>Aug</v>
      </c>
      <c r="P1767" s="1">
        <f t="shared" si="55"/>
        <v>2021</v>
      </c>
    </row>
    <row r="1768" spans="2:16" ht="14.25" customHeight="1" x14ac:dyDescent="0.4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c r="O1768" s="1" t="str">
        <f t="shared" si="54"/>
        <v>Aug</v>
      </c>
      <c r="P1768" s="1">
        <f t="shared" si="55"/>
        <v>2021</v>
      </c>
    </row>
    <row r="1769" spans="2:16" ht="14.25" customHeight="1" x14ac:dyDescent="0.4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c r="O1769" s="1" t="str">
        <f t="shared" si="54"/>
        <v>Aug</v>
      </c>
      <c r="P1769" s="1">
        <f t="shared" si="55"/>
        <v>2021</v>
      </c>
    </row>
    <row r="1770" spans="2:16" ht="14.25" customHeight="1" x14ac:dyDescent="0.4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c r="O1770" s="1" t="str">
        <f t="shared" si="54"/>
        <v>Aug</v>
      </c>
      <c r="P1770" s="1">
        <f t="shared" si="55"/>
        <v>2021</v>
      </c>
    </row>
    <row r="1771" spans="2:16" ht="14.25" customHeight="1" x14ac:dyDescent="0.4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c r="O1771" s="1" t="str">
        <f t="shared" si="54"/>
        <v>Aug</v>
      </c>
      <c r="P1771" s="1">
        <f t="shared" si="55"/>
        <v>2021</v>
      </c>
    </row>
    <row r="1772" spans="2:16" ht="14.25" customHeight="1" x14ac:dyDescent="0.4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c r="O1772" s="1" t="str">
        <f t="shared" si="54"/>
        <v>Aug</v>
      </c>
      <c r="P1772" s="1">
        <f t="shared" si="55"/>
        <v>2021</v>
      </c>
    </row>
    <row r="1773" spans="2:16" ht="14.25" customHeight="1" x14ac:dyDescent="0.4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c r="O1773" s="1" t="str">
        <f t="shared" si="54"/>
        <v>Sep</v>
      </c>
      <c r="P1773" s="1">
        <f t="shared" si="55"/>
        <v>2021</v>
      </c>
    </row>
    <row r="1774" spans="2:16" ht="14.25" customHeight="1" x14ac:dyDescent="0.4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c r="O1774" s="1" t="str">
        <f t="shared" si="54"/>
        <v>Sep</v>
      </c>
      <c r="P1774" s="1">
        <f t="shared" si="55"/>
        <v>2021</v>
      </c>
    </row>
    <row r="1775" spans="2:16" ht="14.25" customHeight="1" x14ac:dyDescent="0.4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c r="O1775" s="1" t="str">
        <f t="shared" si="54"/>
        <v>Sep</v>
      </c>
      <c r="P1775" s="1">
        <f t="shared" si="55"/>
        <v>2021</v>
      </c>
    </row>
    <row r="1776" spans="2:16" ht="14.25" customHeight="1" x14ac:dyDescent="0.4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c r="O1776" s="1" t="str">
        <f t="shared" si="54"/>
        <v>Sep</v>
      </c>
      <c r="P1776" s="1">
        <f t="shared" si="55"/>
        <v>2021</v>
      </c>
    </row>
    <row r="1777" spans="2:16" ht="14.25" customHeight="1" x14ac:dyDescent="0.4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c r="O1777" s="1" t="str">
        <f t="shared" si="54"/>
        <v>Sep</v>
      </c>
      <c r="P1777" s="1">
        <f t="shared" si="55"/>
        <v>2021</v>
      </c>
    </row>
    <row r="1778" spans="2:16" ht="14.25" customHeight="1" x14ac:dyDescent="0.4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c r="O1778" s="1" t="str">
        <f t="shared" si="54"/>
        <v>Sep</v>
      </c>
      <c r="P1778" s="1">
        <f t="shared" si="55"/>
        <v>2021</v>
      </c>
    </row>
    <row r="1779" spans="2:16" ht="14.25" customHeight="1" x14ac:dyDescent="0.4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c r="O1779" s="1" t="str">
        <f t="shared" si="54"/>
        <v>Oct</v>
      </c>
      <c r="P1779" s="1">
        <f t="shared" si="55"/>
        <v>2021</v>
      </c>
    </row>
    <row r="1780" spans="2:16" ht="14.25" customHeight="1" x14ac:dyDescent="0.4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c r="O1780" s="1" t="str">
        <f t="shared" si="54"/>
        <v>Oct</v>
      </c>
      <c r="P1780" s="1">
        <f t="shared" si="55"/>
        <v>2021</v>
      </c>
    </row>
    <row r="1781" spans="2:16" ht="14.25" customHeight="1" x14ac:dyDescent="0.4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c r="O1781" s="1" t="str">
        <f t="shared" si="54"/>
        <v>Oct</v>
      </c>
      <c r="P1781" s="1">
        <f t="shared" si="55"/>
        <v>2021</v>
      </c>
    </row>
    <row r="1782" spans="2:16" ht="14.25" customHeight="1" x14ac:dyDescent="0.4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c r="O1782" s="1" t="str">
        <f t="shared" si="54"/>
        <v>Oct</v>
      </c>
      <c r="P1782" s="1">
        <f t="shared" si="55"/>
        <v>2021</v>
      </c>
    </row>
    <row r="1783" spans="2:16" ht="14.25" customHeight="1" x14ac:dyDescent="0.4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c r="O1783" s="1" t="str">
        <f t="shared" si="54"/>
        <v>Oct</v>
      </c>
      <c r="P1783" s="1">
        <f t="shared" si="55"/>
        <v>2021</v>
      </c>
    </row>
    <row r="1784" spans="2:16" ht="14.25" customHeight="1" x14ac:dyDescent="0.4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c r="O1784" s="1" t="str">
        <f t="shared" si="54"/>
        <v>Oct</v>
      </c>
      <c r="P1784" s="1">
        <f t="shared" si="55"/>
        <v>2021</v>
      </c>
    </row>
    <row r="1785" spans="2:16" ht="14.25" customHeight="1" x14ac:dyDescent="0.4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c r="O1785" s="1" t="str">
        <f t="shared" si="54"/>
        <v>Nov</v>
      </c>
      <c r="P1785" s="1">
        <f t="shared" si="55"/>
        <v>2021</v>
      </c>
    </row>
    <row r="1786" spans="2:16" ht="14.25" customHeight="1" x14ac:dyDescent="0.4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c r="O1786" s="1" t="str">
        <f t="shared" si="54"/>
        <v>Nov</v>
      </c>
      <c r="P1786" s="1">
        <f t="shared" si="55"/>
        <v>2021</v>
      </c>
    </row>
    <row r="1787" spans="2:16" ht="14.25" customHeight="1" x14ac:dyDescent="0.4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c r="O1787" s="1" t="str">
        <f t="shared" si="54"/>
        <v>Nov</v>
      </c>
      <c r="P1787" s="1">
        <f t="shared" si="55"/>
        <v>2021</v>
      </c>
    </row>
    <row r="1788" spans="2:16" ht="14.25" customHeight="1" x14ac:dyDescent="0.4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c r="O1788" s="1" t="str">
        <f t="shared" si="54"/>
        <v>Nov</v>
      </c>
      <c r="P1788" s="1">
        <f t="shared" si="55"/>
        <v>2021</v>
      </c>
    </row>
    <row r="1789" spans="2:16" ht="14.25" customHeight="1" x14ac:dyDescent="0.4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c r="O1789" s="1" t="str">
        <f t="shared" si="54"/>
        <v>Nov</v>
      </c>
      <c r="P1789" s="1">
        <f t="shared" si="55"/>
        <v>2021</v>
      </c>
    </row>
    <row r="1790" spans="2:16" ht="14.25" customHeight="1" x14ac:dyDescent="0.4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c r="O1790" s="1" t="str">
        <f t="shared" si="54"/>
        <v>Nov</v>
      </c>
      <c r="P1790" s="1">
        <f t="shared" si="55"/>
        <v>2021</v>
      </c>
    </row>
    <row r="1791" spans="2:16" ht="14.25" customHeight="1" x14ac:dyDescent="0.4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c r="O1791" s="1" t="str">
        <f t="shared" si="54"/>
        <v>Dec</v>
      </c>
      <c r="P1791" s="1">
        <f t="shared" si="55"/>
        <v>2021</v>
      </c>
    </row>
    <row r="1792" spans="2:16" ht="14.25" customHeight="1" x14ac:dyDescent="0.4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c r="O1792" s="1" t="str">
        <f t="shared" si="54"/>
        <v>Dec</v>
      </c>
      <c r="P1792" s="1">
        <f t="shared" si="55"/>
        <v>2021</v>
      </c>
    </row>
    <row r="1793" spans="2:16" ht="14.25" customHeight="1" x14ac:dyDescent="0.4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c r="O1793" s="1" t="str">
        <f t="shared" si="54"/>
        <v>Dec</v>
      </c>
      <c r="P1793" s="1">
        <f t="shared" si="55"/>
        <v>2021</v>
      </c>
    </row>
    <row r="1794" spans="2:16" ht="14.25" customHeight="1" x14ac:dyDescent="0.4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c r="O1794" s="1" t="str">
        <f t="shared" si="54"/>
        <v>Dec</v>
      </c>
      <c r="P1794" s="1">
        <f t="shared" si="55"/>
        <v>2021</v>
      </c>
    </row>
    <row r="1795" spans="2:16" ht="14.25" customHeight="1" x14ac:dyDescent="0.4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c r="O1795" s="1" t="str">
        <f t="shared" si="54"/>
        <v>Dec</v>
      </c>
      <c r="P1795" s="1">
        <f t="shared" si="55"/>
        <v>2021</v>
      </c>
    </row>
    <row r="1796" spans="2:16" ht="14.25" customHeight="1" x14ac:dyDescent="0.4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c r="O1796" s="1" t="str">
        <f t="shared" si="54"/>
        <v>Dec</v>
      </c>
      <c r="P1796" s="1">
        <f t="shared" si="55"/>
        <v>2021</v>
      </c>
    </row>
    <row r="1797" spans="2:16" ht="14.25" customHeight="1" x14ac:dyDescent="0.4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c r="O1797" s="1" t="str">
        <f t="shared" si="54"/>
        <v>Jan</v>
      </c>
      <c r="P1797" s="1">
        <f t="shared" si="55"/>
        <v>2021</v>
      </c>
    </row>
    <row r="1798" spans="2:16" ht="14.25" customHeight="1" x14ac:dyDescent="0.4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c r="O1798" s="1" t="str">
        <f t="shared" si="54"/>
        <v>Jan</v>
      </c>
      <c r="P1798" s="1">
        <f t="shared" si="55"/>
        <v>2021</v>
      </c>
    </row>
    <row r="1799" spans="2:16" ht="14.25" customHeight="1" x14ac:dyDescent="0.4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c r="O1799" s="1" t="str">
        <f t="shared" ref="O1799:O1862" si="56">TEXT(D1799, "mmm")</f>
        <v>Jan</v>
      </c>
      <c r="P1799" s="1">
        <f t="shared" ref="P1799:P1862" si="57">YEAR(D1799)</f>
        <v>2021</v>
      </c>
    </row>
    <row r="1800" spans="2:16" ht="14.25" customHeight="1" x14ac:dyDescent="0.4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c r="O1800" s="1" t="str">
        <f t="shared" si="56"/>
        <v>Jan</v>
      </c>
      <c r="P1800" s="1">
        <f t="shared" si="57"/>
        <v>2021</v>
      </c>
    </row>
    <row r="1801" spans="2:16" ht="14.25" customHeight="1" x14ac:dyDescent="0.4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c r="O1801" s="1" t="str">
        <f t="shared" si="56"/>
        <v>Jan</v>
      </c>
      <c r="P1801" s="1">
        <f t="shared" si="57"/>
        <v>2021</v>
      </c>
    </row>
    <row r="1802" spans="2:16" ht="14.25" customHeight="1" x14ac:dyDescent="0.4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c r="O1802" s="1" t="str">
        <f t="shared" si="56"/>
        <v>Jan</v>
      </c>
      <c r="P1802" s="1">
        <f t="shared" si="57"/>
        <v>2021</v>
      </c>
    </row>
    <row r="1803" spans="2:16" ht="14.25" customHeight="1" x14ac:dyDescent="0.4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c r="O1803" s="1" t="str">
        <f t="shared" si="56"/>
        <v>Feb</v>
      </c>
      <c r="P1803" s="1">
        <f t="shared" si="57"/>
        <v>2021</v>
      </c>
    </row>
    <row r="1804" spans="2:16" ht="14.25" customHeight="1" x14ac:dyDescent="0.4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c r="O1804" s="1" t="str">
        <f t="shared" si="56"/>
        <v>Feb</v>
      </c>
      <c r="P1804" s="1">
        <f t="shared" si="57"/>
        <v>2021</v>
      </c>
    </row>
    <row r="1805" spans="2:16" ht="14.25" customHeight="1" x14ac:dyDescent="0.4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c r="O1805" s="1" t="str">
        <f t="shared" si="56"/>
        <v>Feb</v>
      </c>
      <c r="P1805" s="1">
        <f t="shared" si="57"/>
        <v>2021</v>
      </c>
    </row>
    <row r="1806" spans="2:16" ht="14.25" customHeight="1" x14ac:dyDescent="0.4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c r="O1806" s="1" t="str">
        <f t="shared" si="56"/>
        <v>Feb</v>
      </c>
      <c r="P1806" s="1">
        <f t="shared" si="57"/>
        <v>2021</v>
      </c>
    </row>
    <row r="1807" spans="2:16" ht="14.25" customHeight="1" x14ac:dyDescent="0.4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c r="O1807" s="1" t="str">
        <f t="shared" si="56"/>
        <v>Feb</v>
      </c>
      <c r="P1807" s="1">
        <f t="shared" si="57"/>
        <v>2021</v>
      </c>
    </row>
    <row r="1808" spans="2:16" ht="14.25" customHeight="1" x14ac:dyDescent="0.4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c r="O1808" s="1" t="str">
        <f t="shared" si="56"/>
        <v>Feb</v>
      </c>
      <c r="P1808" s="1">
        <f t="shared" si="57"/>
        <v>2021</v>
      </c>
    </row>
    <row r="1809" spans="2:16" ht="14.25" customHeight="1" x14ac:dyDescent="0.4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c r="O1809" s="1" t="str">
        <f t="shared" si="56"/>
        <v>Mar</v>
      </c>
      <c r="P1809" s="1">
        <f t="shared" si="57"/>
        <v>2021</v>
      </c>
    </row>
    <row r="1810" spans="2:16" ht="14.25" customHeight="1" x14ac:dyDescent="0.4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c r="O1810" s="1" t="str">
        <f t="shared" si="56"/>
        <v>Mar</v>
      </c>
      <c r="P1810" s="1">
        <f t="shared" si="57"/>
        <v>2021</v>
      </c>
    </row>
    <row r="1811" spans="2:16" ht="14.25" customHeight="1" x14ac:dyDescent="0.4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c r="O1811" s="1" t="str">
        <f t="shared" si="56"/>
        <v>Mar</v>
      </c>
      <c r="P1811" s="1">
        <f t="shared" si="57"/>
        <v>2021</v>
      </c>
    </row>
    <row r="1812" spans="2:16" ht="14.25" customHeight="1" x14ac:dyDescent="0.4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c r="O1812" s="1" t="str">
        <f t="shared" si="56"/>
        <v>Mar</v>
      </c>
      <c r="P1812" s="1">
        <f t="shared" si="57"/>
        <v>2021</v>
      </c>
    </row>
    <row r="1813" spans="2:16" ht="14.25" customHeight="1" x14ac:dyDescent="0.4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c r="O1813" s="1" t="str">
        <f t="shared" si="56"/>
        <v>Mar</v>
      </c>
      <c r="P1813" s="1">
        <f t="shared" si="57"/>
        <v>2021</v>
      </c>
    </row>
    <row r="1814" spans="2:16" ht="14.25" customHeight="1" x14ac:dyDescent="0.4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c r="O1814" s="1" t="str">
        <f t="shared" si="56"/>
        <v>Mar</v>
      </c>
      <c r="P1814" s="1">
        <f t="shared" si="57"/>
        <v>2021</v>
      </c>
    </row>
    <row r="1815" spans="2:16" ht="14.25" customHeight="1" x14ac:dyDescent="0.4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c r="O1815" s="1" t="str">
        <f t="shared" si="56"/>
        <v>Apr</v>
      </c>
      <c r="P1815" s="1">
        <f t="shared" si="57"/>
        <v>2021</v>
      </c>
    </row>
    <row r="1816" spans="2:16" ht="14.25" customHeight="1" x14ac:dyDescent="0.4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c r="O1816" s="1" t="str">
        <f t="shared" si="56"/>
        <v>Apr</v>
      </c>
      <c r="P1816" s="1">
        <f t="shared" si="57"/>
        <v>2021</v>
      </c>
    </row>
    <row r="1817" spans="2:16" ht="14.25" customHeight="1" x14ac:dyDescent="0.4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c r="O1817" s="1" t="str">
        <f t="shared" si="56"/>
        <v>Apr</v>
      </c>
      <c r="P1817" s="1">
        <f t="shared" si="57"/>
        <v>2021</v>
      </c>
    </row>
    <row r="1818" spans="2:16" ht="14.25" customHeight="1" x14ac:dyDescent="0.4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c r="O1818" s="1" t="str">
        <f t="shared" si="56"/>
        <v>Apr</v>
      </c>
      <c r="P1818" s="1">
        <f t="shared" si="57"/>
        <v>2021</v>
      </c>
    </row>
    <row r="1819" spans="2:16" ht="14.25" customHeight="1" x14ac:dyDescent="0.4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c r="O1819" s="1" t="str">
        <f t="shared" si="56"/>
        <v>Apr</v>
      </c>
      <c r="P1819" s="1">
        <f t="shared" si="57"/>
        <v>2021</v>
      </c>
    </row>
    <row r="1820" spans="2:16" ht="14.25" customHeight="1" x14ac:dyDescent="0.4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c r="O1820" s="1" t="str">
        <f t="shared" si="56"/>
        <v>Apr</v>
      </c>
      <c r="P1820" s="1">
        <f t="shared" si="57"/>
        <v>2021</v>
      </c>
    </row>
    <row r="1821" spans="2:16" ht="14.25" customHeight="1" x14ac:dyDescent="0.4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c r="O1821" s="1" t="str">
        <f t="shared" si="56"/>
        <v>May</v>
      </c>
      <c r="P1821" s="1">
        <f t="shared" si="57"/>
        <v>2021</v>
      </c>
    </row>
    <row r="1822" spans="2:16" ht="14.25" customHeight="1" x14ac:dyDescent="0.4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c r="O1822" s="1" t="str">
        <f t="shared" si="56"/>
        <v>May</v>
      </c>
      <c r="P1822" s="1">
        <f t="shared" si="57"/>
        <v>2021</v>
      </c>
    </row>
    <row r="1823" spans="2:16" ht="14.25" customHeight="1" x14ac:dyDescent="0.4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c r="O1823" s="1" t="str">
        <f t="shared" si="56"/>
        <v>May</v>
      </c>
      <c r="P1823" s="1">
        <f t="shared" si="57"/>
        <v>2021</v>
      </c>
    </row>
    <row r="1824" spans="2:16" ht="14.25" customHeight="1" x14ac:dyDescent="0.4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c r="O1824" s="1" t="str">
        <f t="shared" si="56"/>
        <v>May</v>
      </c>
      <c r="P1824" s="1">
        <f t="shared" si="57"/>
        <v>2021</v>
      </c>
    </row>
    <row r="1825" spans="2:16" ht="14.25" customHeight="1" x14ac:dyDescent="0.4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c r="O1825" s="1" t="str">
        <f t="shared" si="56"/>
        <v>May</v>
      </c>
      <c r="P1825" s="1">
        <f t="shared" si="57"/>
        <v>2021</v>
      </c>
    </row>
    <row r="1826" spans="2:16" ht="14.25" customHeight="1" x14ac:dyDescent="0.4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c r="O1826" s="1" t="str">
        <f t="shared" si="56"/>
        <v>May</v>
      </c>
      <c r="P1826" s="1">
        <f t="shared" si="57"/>
        <v>2021</v>
      </c>
    </row>
    <row r="1827" spans="2:16" ht="14.25" customHeight="1" x14ac:dyDescent="0.4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c r="O1827" s="1" t="str">
        <f t="shared" si="56"/>
        <v>Jun</v>
      </c>
      <c r="P1827" s="1">
        <f t="shared" si="57"/>
        <v>2021</v>
      </c>
    </row>
    <row r="1828" spans="2:16" ht="14.25" customHeight="1" x14ac:dyDescent="0.4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c r="O1828" s="1" t="str">
        <f t="shared" si="56"/>
        <v>Jun</v>
      </c>
      <c r="P1828" s="1">
        <f t="shared" si="57"/>
        <v>2021</v>
      </c>
    </row>
    <row r="1829" spans="2:16" ht="14.25" customHeight="1" x14ac:dyDescent="0.4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c r="O1829" s="1" t="str">
        <f t="shared" si="56"/>
        <v>Jun</v>
      </c>
      <c r="P1829" s="1">
        <f t="shared" si="57"/>
        <v>2021</v>
      </c>
    </row>
    <row r="1830" spans="2:16" ht="14.25" customHeight="1" x14ac:dyDescent="0.4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c r="O1830" s="1" t="str">
        <f t="shared" si="56"/>
        <v>Jun</v>
      </c>
      <c r="P1830" s="1">
        <f t="shared" si="57"/>
        <v>2021</v>
      </c>
    </row>
    <row r="1831" spans="2:16" ht="14.25" customHeight="1" x14ac:dyDescent="0.4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c r="O1831" s="1" t="str">
        <f t="shared" si="56"/>
        <v>Jun</v>
      </c>
      <c r="P1831" s="1">
        <f t="shared" si="57"/>
        <v>2021</v>
      </c>
    </row>
    <row r="1832" spans="2:16" ht="14.25" customHeight="1" x14ac:dyDescent="0.4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c r="O1832" s="1" t="str">
        <f t="shared" si="56"/>
        <v>Jun</v>
      </c>
      <c r="P1832" s="1">
        <f t="shared" si="57"/>
        <v>2021</v>
      </c>
    </row>
    <row r="1833" spans="2:16" ht="14.25" customHeight="1" x14ac:dyDescent="0.4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c r="O1833" s="1" t="str">
        <f t="shared" si="56"/>
        <v>Jul</v>
      </c>
      <c r="P1833" s="1">
        <f t="shared" si="57"/>
        <v>2021</v>
      </c>
    </row>
    <row r="1834" spans="2:16" ht="14.25" customHeight="1" x14ac:dyDescent="0.4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c r="O1834" s="1" t="str">
        <f t="shared" si="56"/>
        <v>Jul</v>
      </c>
      <c r="P1834" s="1">
        <f t="shared" si="57"/>
        <v>2021</v>
      </c>
    </row>
    <row r="1835" spans="2:16" ht="14.25" customHeight="1" x14ac:dyDescent="0.4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c r="O1835" s="1" t="str">
        <f t="shared" si="56"/>
        <v>Jul</v>
      </c>
      <c r="P1835" s="1">
        <f t="shared" si="57"/>
        <v>2021</v>
      </c>
    </row>
    <row r="1836" spans="2:16" ht="14.25" customHeight="1" x14ac:dyDescent="0.4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c r="O1836" s="1" t="str">
        <f t="shared" si="56"/>
        <v>Jul</v>
      </c>
      <c r="P1836" s="1">
        <f t="shared" si="57"/>
        <v>2021</v>
      </c>
    </row>
    <row r="1837" spans="2:16" ht="14.25" customHeight="1" x14ac:dyDescent="0.4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c r="O1837" s="1" t="str">
        <f t="shared" si="56"/>
        <v>Jul</v>
      </c>
      <c r="P1837" s="1">
        <f t="shared" si="57"/>
        <v>2021</v>
      </c>
    </row>
    <row r="1838" spans="2:16" ht="14.25" customHeight="1" x14ac:dyDescent="0.4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c r="O1838" s="1" t="str">
        <f t="shared" si="56"/>
        <v>Jul</v>
      </c>
      <c r="P1838" s="1">
        <f t="shared" si="57"/>
        <v>2021</v>
      </c>
    </row>
    <row r="1839" spans="2:16" ht="14.25" customHeight="1" x14ac:dyDescent="0.4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c r="O1839" s="1" t="str">
        <f t="shared" si="56"/>
        <v>Aug</v>
      </c>
      <c r="P1839" s="1">
        <f t="shared" si="57"/>
        <v>2021</v>
      </c>
    </row>
    <row r="1840" spans="2:16" ht="14.25" customHeight="1" x14ac:dyDescent="0.4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c r="O1840" s="1" t="str">
        <f t="shared" si="56"/>
        <v>Aug</v>
      </c>
      <c r="P1840" s="1">
        <f t="shared" si="57"/>
        <v>2021</v>
      </c>
    </row>
    <row r="1841" spans="2:16" ht="14.25" customHeight="1" x14ac:dyDescent="0.4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c r="O1841" s="1" t="str">
        <f t="shared" si="56"/>
        <v>Aug</v>
      </c>
      <c r="P1841" s="1">
        <f t="shared" si="57"/>
        <v>2021</v>
      </c>
    </row>
    <row r="1842" spans="2:16" ht="14.25" customHeight="1" x14ac:dyDescent="0.4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c r="O1842" s="1" t="str">
        <f t="shared" si="56"/>
        <v>Aug</v>
      </c>
      <c r="P1842" s="1">
        <f t="shared" si="57"/>
        <v>2021</v>
      </c>
    </row>
    <row r="1843" spans="2:16" ht="14.25" customHeight="1" x14ac:dyDescent="0.4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c r="O1843" s="1" t="str">
        <f t="shared" si="56"/>
        <v>Aug</v>
      </c>
      <c r="P1843" s="1">
        <f t="shared" si="57"/>
        <v>2021</v>
      </c>
    </row>
    <row r="1844" spans="2:16" ht="14.25" customHeight="1" x14ac:dyDescent="0.4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c r="O1844" s="1" t="str">
        <f t="shared" si="56"/>
        <v>Aug</v>
      </c>
      <c r="P1844" s="1">
        <f t="shared" si="57"/>
        <v>2021</v>
      </c>
    </row>
    <row r="1845" spans="2:16" ht="14.25" customHeight="1" x14ac:dyDescent="0.4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c r="O1845" s="1" t="str">
        <f t="shared" si="56"/>
        <v>Sep</v>
      </c>
      <c r="P1845" s="1">
        <f t="shared" si="57"/>
        <v>2021</v>
      </c>
    </row>
    <row r="1846" spans="2:16" ht="14.25" customHeight="1" x14ac:dyDescent="0.4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c r="O1846" s="1" t="str">
        <f t="shared" si="56"/>
        <v>Sep</v>
      </c>
      <c r="P1846" s="1">
        <f t="shared" si="57"/>
        <v>2021</v>
      </c>
    </row>
    <row r="1847" spans="2:16" ht="14.25" customHeight="1" x14ac:dyDescent="0.4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c r="O1847" s="1" t="str">
        <f t="shared" si="56"/>
        <v>Sep</v>
      </c>
      <c r="P1847" s="1">
        <f t="shared" si="57"/>
        <v>2021</v>
      </c>
    </row>
    <row r="1848" spans="2:16" ht="14.25" customHeight="1" x14ac:dyDescent="0.4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c r="O1848" s="1" t="str">
        <f t="shared" si="56"/>
        <v>Sep</v>
      </c>
      <c r="P1848" s="1">
        <f t="shared" si="57"/>
        <v>2021</v>
      </c>
    </row>
    <row r="1849" spans="2:16" ht="14.25" customHeight="1" x14ac:dyDescent="0.4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c r="O1849" s="1" t="str">
        <f t="shared" si="56"/>
        <v>Sep</v>
      </c>
      <c r="P1849" s="1">
        <f t="shared" si="57"/>
        <v>2021</v>
      </c>
    </row>
    <row r="1850" spans="2:16" ht="14.25" customHeight="1" x14ac:dyDescent="0.4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c r="O1850" s="1" t="str">
        <f t="shared" si="56"/>
        <v>Sep</v>
      </c>
      <c r="P1850" s="1">
        <f t="shared" si="57"/>
        <v>2021</v>
      </c>
    </row>
    <row r="1851" spans="2:16" ht="14.25" customHeight="1" x14ac:dyDescent="0.4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c r="O1851" s="1" t="str">
        <f t="shared" si="56"/>
        <v>Oct</v>
      </c>
      <c r="P1851" s="1">
        <f t="shared" si="57"/>
        <v>2021</v>
      </c>
    </row>
    <row r="1852" spans="2:16" ht="14.25" customHeight="1" x14ac:dyDescent="0.4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c r="O1852" s="1" t="str">
        <f t="shared" si="56"/>
        <v>Oct</v>
      </c>
      <c r="P1852" s="1">
        <f t="shared" si="57"/>
        <v>2021</v>
      </c>
    </row>
    <row r="1853" spans="2:16" ht="14.25" customHeight="1" x14ac:dyDescent="0.4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c r="O1853" s="1" t="str">
        <f t="shared" si="56"/>
        <v>Oct</v>
      </c>
      <c r="P1853" s="1">
        <f t="shared" si="57"/>
        <v>2021</v>
      </c>
    </row>
    <row r="1854" spans="2:16" ht="14.25" customHeight="1" x14ac:dyDescent="0.4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c r="O1854" s="1" t="str">
        <f t="shared" si="56"/>
        <v>Oct</v>
      </c>
      <c r="P1854" s="1">
        <f t="shared" si="57"/>
        <v>2021</v>
      </c>
    </row>
    <row r="1855" spans="2:16" ht="14.25" customHeight="1" x14ac:dyDescent="0.4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c r="O1855" s="1" t="str">
        <f t="shared" si="56"/>
        <v>Oct</v>
      </c>
      <c r="P1855" s="1">
        <f t="shared" si="57"/>
        <v>2021</v>
      </c>
    </row>
    <row r="1856" spans="2:16" ht="14.25" customHeight="1" x14ac:dyDescent="0.4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c r="O1856" s="1" t="str">
        <f t="shared" si="56"/>
        <v>Oct</v>
      </c>
      <c r="P1856" s="1">
        <f t="shared" si="57"/>
        <v>2021</v>
      </c>
    </row>
    <row r="1857" spans="2:16" ht="14.25" customHeight="1" x14ac:dyDescent="0.4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c r="O1857" s="1" t="str">
        <f t="shared" si="56"/>
        <v>Nov</v>
      </c>
      <c r="P1857" s="1">
        <f t="shared" si="57"/>
        <v>2021</v>
      </c>
    </row>
    <row r="1858" spans="2:16" ht="14.25" customHeight="1" x14ac:dyDescent="0.4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c r="O1858" s="1" t="str">
        <f t="shared" si="56"/>
        <v>Nov</v>
      </c>
      <c r="P1858" s="1">
        <f t="shared" si="57"/>
        <v>2021</v>
      </c>
    </row>
    <row r="1859" spans="2:16" ht="14.25" customHeight="1" x14ac:dyDescent="0.4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c r="O1859" s="1" t="str">
        <f t="shared" si="56"/>
        <v>Nov</v>
      </c>
      <c r="P1859" s="1">
        <f t="shared" si="57"/>
        <v>2021</v>
      </c>
    </row>
    <row r="1860" spans="2:16" ht="14.25" customHeight="1" x14ac:dyDescent="0.4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c r="O1860" s="1" t="str">
        <f t="shared" si="56"/>
        <v>Nov</v>
      </c>
      <c r="P1860" s="1">
        <f t="shared" si="57"/>
        <v>2021</v>
      </c>
    </row>
    <row r="1861" spans="2:16" ht="14.25" customHeight="1" x14ac:dyDescent="0.4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c r="O1861" s="1" t="str">
        <f t="shared" si="56"/>
        <v>Nov</v>
      </c>
      <c r="P1861" s="1">
        <f t="shared" si="57"/>
        <v>2021</v>
      </c>
    </row>
    <row r="1862" spans="2:16" ht="14.25" customHeight="1" x14ac:dyDescent="0.4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c r="O1862" s="1" t="str">
        <f t="shared" si="56"/>
        <v>Nov</v>
      </c>
      <c r="P1862" s="1">
        <f t="shared" si="57"/>
        <v>2021</v>
      </c>
    </row>
    <row r="1863" spans="2:16" ht="14.25" customHeight="1" x14ac:dyDescent="0.4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c r="O1863" s="1" t="str">
        <f t="shared" ref="O1863:O1926" si="58">TEXT(D1863, "mmm")</f>
        <v>Dec</v>
      </c>
      <c r="P1863" s="1">
        <f t="shared" ref="P1863:P1926" si="59">YEAR(D1863)</f>
        <v>2021</v>
      </c>
    </row>
    <row r="1864" spans="2:16" ht="14.25" customHeight="1" x14ac:dyDescent="0.4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c r="O1864" s="1" t="str">
        <f t="shared" si="58"/>
        <v>Dec</v>
      </c>
      <c r="P1864" s="1">
        <f t="shared" si="59"/>
        <v>2021</v>
      </c>
    </row>
    <row r="1865" spans="2:16" ht="14.25" customHeight="1" x14ac:dyDescent="0.4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c r="O1865" s="1" t="str">
        <f t="shared" si="58"/>
        <v>Dec</v>
      </c>
      <c r="P1865" s="1">
        <f t="shared" si="59"/>
        <v>2021</v>
      </c>
    </row>
    <row r="1866" spans="2:16" ht="14.25" customHeight="1" x14ac:dyDescent="0.4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c r="O1866" s="1" t="str">
        <f t="shared" si="58"/>
        <v>Dec</v>
      </c>
      <c r="P1866" s="1">
        <f t="shared" si="59"/>
        <v>2021</v>
      </c>
    </row>
    <row r="1867" spans="2:16" ht="14.25" customHeight="1" x14ac:dyDescent="0.4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c r="O1867" s="1" t="str">
        <f t="shared" si="58"/>
        <v>Dec</v>
      </c>
      <c r="P1867" s="1">
        <f t="shared" si="59"/>
        <v>2021</v>
      </c>
    </row>
    <row r="1868" spans="2:16" ht="14.25" customHeight="1" x14ac:dyDescent="0.4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c r="O1868" s="1" t="str">
        <f t="shared" si="58"/>
        <v>Dec</v>
      </c>
      <c r="P1868" s="1">
        <f t="shared" si="59"/>
        <v>2021</v>
      </c>
    </row>
    <row r="1869" spans="2:16" ht="14.25" customHeight="1" x14ac:dyDescent="0.4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c r="O1869" s="1" t="str">
        <f t="shared" si="58"/>
        <v>Jan</v>
      </c>
      <c r="P1869" s="1">
        <f t="shared" si="59"/>
        <v>2021</v>
      </c>
    </row>
    <row r="1870" spans="2:16" ht="14.25" customHeight="1" x14ac:dyDescent="0.4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c r="O1870" s="1" t="str">
        <f t="shared" si="58"/>
        <v>Jan</v>
      </c>
      <c r="P1870" s="1">
        <f t="shared" si="59"/>
        <v>2021</v>
      </c>
    </row>
    <row r="1871" spans="2:16" ht="14.25" customHeight="1" x14ac:dyDescent="0.4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c r="O1871" s="1" t="str">
        <f t="shared" si="58"/>
        <v>Jan</v>
      </c>
      <c r="P1871" s="1">
        <f t="shared" si="59"/>
        <v>2021</v>
      </c>
    </row>
    <row r="1872" spans="2:16" ht="14.25" customHeight="1" x14ac:dyDescent="0.4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c r="O1872" s="1" t="str">
        <f t="shared" si="58"/>
        <v>Jan</v>
      </c>
      <c r="P1872" s="1">
        <f t="shared" si="59"/>
        <v>2021</v>
      </c>
    </row>
    <row r="1873" spans="2:16" ht="14.25" customHeight="1" x14ac:dyDescent="0.4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c r="O1873" s="1" t="str">
        <f t="shared" si="58"/>
        <v>Jan</v>
      </c>
      <c r="P1873" s="1">
        <f t="shared" si="59"/>
        <v>2021</v>
      </c>
    </row>
    <row r="1874" spans="2:16" ht="14.25" customHeight="1" x14ac:dyDescent="0.4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c r="O1874" s="1" t="str">
        <f t="shared" si="58"/>
        <v>Jan</v>
      </c>
      <c r="P1874" s="1">
        <f t="shared" si="59"/>
        <v>2021</v>
      </c>
    </row>
    <row r="1875" spans="2:16" ht="14.25" customHeight="1" x14ac:dyDescent="0.4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c r="O1875" s="1" t="str">
        <f t="shared" si="58"/>
        <v>Feb</v>
      </c>
      <c r="P1875" s="1">
        <f t="shared" si="59"/>
        <v>2021</v>
      </c>
    </row>
    <row r="1876" spans="2:16" ht="14.25" customHeight="1" x14ac:dyDescent="0.4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c r="O1876" s="1" t="str">
        <f t="shared" si="58"/>
        <v>Feb</v>
      </c>
      <c r="P1876" s="1">
        <f t="shared" si="59"/>
        <v>2021</v>
      </c>
    </row>
    <row r="1877" spans="2:16" ht="14.25" customHeight="1" x14ac:dyDescent="0.4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c r="O1877" s="1" t="str">
        <f t="shared" si="58"/>
        <v>Feb</v>
      </c>
      <c r="P1877" s="1">
        <f t="shared" si="59"/>
        <v>2021</v>
      </c>
    </row>
    <row r="1878" spans="2:16" ht="14.25" customHeight="1" x14ac:dyDescent="0.4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c r="O1878" s="1" t="str">
        <f t="shared" si="58"/>
        <v>Feb</v>
      </c>
      <c r="P1878" s="1">
        <f t="shared" si="59"/>
        <v>2021</v>
      </c>
    </row>
    <row r="1879" spans="2:16" ht="14.25" customHeight="1" x14ac:dyDescent="0.4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c r="O1879" s="1" t="str">
        <f t="shared" si="58"/>
        <v>Feb</v>
      </c>
      <c r="P1879" s="1">
        <f t="shared" si="59"/>
        <v>2021</v>
      </c>
    </row>
    <row r="1880" spans="2:16" ht="14.25" customHeight="1" x14ac:dyDescent="0.4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c r="O1880" s="1" t="str">
        <f t="shared" si="58"/>
        <v>Feb</v>
      </c>
      <c r="P1880" s="1">
        <f t="shared" si="59"/>
        <v>2021</v>
      </c>
    </row>
    <row r="1881" spans="2:16" ht="14.25" customHeight="1" x14ac:dyDescent="0.4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c r="O1881" s="1" t="str">
        <f t="shared" si="58"/>
        <v>Mar</v>
      </c>
      <c r="P1881" s="1">
        <f t="shared" si="59"/>
        <v>2021</v>
      </c>
    </row>
    <row r="1882" spans="2:16" ht="14.25" customHeight="1" x14ac:dyDescent="0.4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c r="O1882" s="1" t="str">
        <f t="shared" si="58"/>
        <v>Mar</v>
      </c>
      <c r="P1882" s="1">
        <f t="shared" si="59"/>
        <v>2021</v>
      </c>
    </row>
    <row r="1883" spans="2:16" ht="14.25" customHeight="1" x14ac:dyDescent="0.4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c r="O1883" s="1" t="str">
        <f t="shared" si="58"/>
        <v>Mar</v>
      </c>
      <c r="P1883" s="1">
        <f t="shared" si="59"/>
        <v>2021</v>
      </c>
    </row>
    <row r="1884" spans="2:16" ht="14.25" customHeight="1" x14ac:dyDescent="0.4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c r="O1884" s="1" t="str">
        <f t="shared" si="58"/>
        <v>Mar</v>
      </c>
      <c r="P1884" s="1">
        <f t="shared" si="59"/>
        <v>2021</v>
      </c>
    </row>
    <row r="1885" spans="2:16" ht="14.25" customHeight="1" x14ac:dyDescent="0.4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c r="O1885" s="1" t="str">
        <f t="shared" si="58"/>
        <v>Mar</v>
      </c>
      <c r="P1885" s="1">
        <f t="shared" si="59"/>
        <v>2021</v>
      </c>
    </row>
    <row r="1886" spans="2:16" ht="14.25" customHeight="1" x14ac:dyDescent="0.4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c r="O1886" s="1" t="str">
        <f t="shared" si="58"/>
        <v>Mar</v>
      </c>
      <c r="P1886" s="1">
        <f t="shared" si="59"/>
        <v>2021</v>
      </c>
    </row>
    <row r="1887" spans="2:16" ht="14.25" customHeight="1" x14ac:dyDescent="0.4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c r="O1887" s="1" t="str">
        <f t="shared" si="58"/>
        <v>Apr</v>
      </c>
      <c r="P1887" s="1">
        <f t="shared" si="59"/>
        <v>2021</v>
      </c>
    </row>
    <row r="1888" spans="2:16" ht="14.25" customHeight="1" x14ac:dyDescent="0.4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c r="O1888" s="1" t="str">
        <f t="shared" si="58"/>
        <v>Apr</v>
      </c>
      <c r="P1888" s="1">
        <f t="shared" si="59"/>
        <v>2021</v>
      </c>
    </row>
    <row r="1889" spans="2:16" ht="14.25" customHeight="1" x14ac:dyDescent="0.4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c r="O1889" s="1" t="str">
        <f t="shared" si="58"/>
        <v>Apr</v>
      </c>
      <c r="P1889" s="1">
        <f t="shared" si="59"/>
        <v>2021</v>
      </c>
    </row>
    <row r="1890" spans="2:16" ht="14.25" customHeight="1" x14ac:dyDescent="0.4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c r="O1890" s="1" t="str">
        <f t="shared" si="58"/>
        <v>Apr</v>
      </c>
      <c r="P1890" s="1">
        <f t="shared" si="59"/>
        <v>2021</v>
      </c>
    </row>
    <row r="1891" spans="2:16" ht="14.25" customHeight="1" x14ac:dyDescent="0.4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c r="O1891" s="1" t="str">
        <f t="shared" si="58"/>
        <v>Apr</v>
      </c>
      <c r="P1891" s="1">
        <f t="shared" si="59"/>
        <v>2021</v>
      </c>
    </row>
    <row r="1892" spans="2:16" ht="14.25" customHeight="1" x14ac:dyDescent="0.4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c r="O1892" s="1" t="str">
        <f t="shared" si="58"/>
        <v>Apr</v>
      </c>
      <c r="P1892" s="1">
        <f t="shared" si="59"/>
        <v>2021</v>
      </c>
    </row>
    <row r="1893" spans="2:16" ht="14.25" customHeight="1" x14ac:dyDescent="0.4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c r="O1893" s="1" t="str">
        <f t="shared" si="58"/>
        <v>May</v>
      </c>
      <c r="P1893" s="1">
        <f t="shared" si="59"/>
        <v>2021</v>
      </c>
    </row>
    <row r="1894" spans="2:16" ht="14.25" customHeight="1" x14ac:dyDescent="0.4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c r="O1894" s="1" t="str">
        <f t="shared" si="58"/>
        <v>May</v>
      </c>
      <c r="P1894" s="1">
        <f t="shared" si="59"/>
        <v>2021</v>
      </c>
    </row>
    <row r="1895" spans="2:16" ht="14.25" customHeight="1" x14ac:dyDescent="0.4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c r="O1895" s="1" t="str">
        <f t="shared" si="58"/>
        <v>May</v>
      </c>
      <c r="P1895" s="1">
        <f t="shared" si="59"/>
        <v>2021</v>
      </c>
    </row>
    <row r="1896" spans="2:16" ht="14.25" customHeight="1" x14ac:dyDescent="0.4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c r="O1896" s="1" t="str">
        <f t="shared" si="58"/>
        <v>May</v>
      </c>
      <c r="P1896" s="1">
        <f t="shared" si="59"/>
        <v>2021</v>
      </c>
    </row>
    <row r="1897" spans="2:16" ht="14.25" customHeight="1" x14ac:dyDescent="0.4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c r="O1897" s="1" t="str">
        <f t="shared" si="58"/>
        <v>May</v>
      </c>
      <c r="P1897" s="1">
        <f t="shared" si="59"/>
        <v>2021</v>
      </c>
    </row>
    <row r="1898" spans="2:16" ht="14.25" customHeight="1" x14ac:dyDescent="0.4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c r="O1898" s="1" t="str">
        <f t="shared" si="58"/>
        <v>May</v>
      </c>
      <c r="P1898" s="1">
        <f t="shared" si="59"/>
        <v>2021</v>
      </c>
    </row>
    <row r="1899" spans="2:16" ht="14.25" customHeight="1" x14ac:dyDescent="0.4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c r="O1899" s="1" t="str">
        <f t="shared" si="58"/>
        <v>Jun</v>
      </c>
      <c r="P1899" s="1">
        <f t="shared" si="59"/>
        <v>2021</v>
      </c>
    </row>
    <row r="1900" spans="2:16" ht="14.25" customHeight="1" x14ac:dyDescent="0.4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c r="O1900" s="1" t="str">
        <f t="shared" si="58"/>
        <v>Jun</v>
      </c>
      <c r="P1900" s="1">
        <f t="shared" si="59"/>
        <v>2021</v>
      </c>
    </row>
    <row r="1901" spans="2:16" ht="14.25" customHeight="1" x14ac:dyDescent="0.4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c r="O1901" s="1" t="str">
        <f t="shared" si="58"/>
        <v>Jun</v>
      </c>
      <c r="P1901" s="1">
        <f t="shared" si="59"/>
        <v>2021</v>
      </c>
    </row>
    <row r="1902" spans="2:16" ht="14.25" customHeight="1" x14ac:dyDescent="0.4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c r="O1902" s="1" t="str">
        <f t="shared" si="58"/>
        <v>Jun</v>
      </c>
      <c r="P1902" s="1">
        <f t="shared" si="59"/>
        <v>2021</v>
      </c>
    </row>
    <row r="1903" spans="2:16" ht="14.25" customHeight="1" x14ac:dyDescent="0.4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c r="O1903" s="1" t="str">
        <f t="shared" si="58"/>
        <v>Jun</v>
      </c>
      <c r="P1903" s="1">
        <f t="shared" si="59"/>
        <v>2021</v>
      </c>
    </row>
    <row r="1904" spans="2:16" ht="14.25" customHeight="1" x14ac:dyDescent="0.4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c r="O1904" s="1" t="str">
        <f t="shared" si="58"/>
        <v>Jun</v>
      </c>
      <c r="P1904" s="1">
        <f t="shared" si="59"/>
        <v>2021</v>
      </c>
    </row>
    <row r="1905" spans="2:16" ht="14.25" customHeight="1" x14ac:dyDescent="0.4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c r="O1905" s="1" t="str">
        <f t="shared" si="58"/>
        <v>Jul</v>
      </c>
      <c r="P1905" s="1">
        <f t="shared" si="59"/>
        <v>2021</v>
      </c>
    </row>
    <row r="1906" spans="2:16" ht="14.25" customHeight="1" x14ac:dyDescent="0.4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c r="O1906" s="1" t="str">
        <f t="shared" si="58"/>
        <v>Jul</v>
      </c>
      <c r="P1906" s="1">
        <f t="shared" si="59"/>
        <v>2021</v>
      </c>
    </row>
    <row r="1907" spans="2:16" ht="14.25" customHeight="1" x14ac:dyDescent="0.4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c r="O1907" s="1" t="str">
        <f t="shared" si="58"/>
        <v>Jul</v>
      </c>
      <c r="P1907" s="1">
        <f t="shared" si="59"/>
        <v>2021</v>
      </c>
    </row>
    <row r="1908" spans="2:16" ht="14.25" customHeight="1" x14ac:dyDescent="0.4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c r="O1908" s="1" t="str">
        <f t="shared" si="58"/>
        <v>Jul</v>
      </c>
      <c r="P1908" s="1">
        <f t="shared" si="59"/>
        <v>2021</v>
      </c>
    </row>
    <row r="1909" spans="2:16" ht="14.25" customHeight="1" x14ac:dyDescent="0.4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c r="O1909" s="1" t="str">
        <f t="shared" si="58"/>
        <v>Jul</v>
      </c>
      <c r="P1909" s="1">
        <f t="shared" si="59"/>
        <v>2021</v>
      </c>
    </row>
    <row r="1910" spans="2:16" ht="14.25" customHeight="1" x14ac:dyDescent="0.4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c r="O1910" s="1" t="str">
        <f t="shared" si="58"/>
        <v>Jul</v>
      </c>
      <c r="P1910" s="1">
        <f t="shared" si="59"/>
        <v>2021</v>
      </c>
    </row>
    <row r="1911" spans="2:16" ht="14.25" customHeight="1" x14ac:dyDescent="0.4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c r="O1911" s="1" t="str">
        <f t="shared" si="58"/>
        <v>Aug</v>
      </c>
      <c r="P1911" s="1">
        <f t="shared" si="59"/>
        <v>2021</v>
      </c>
    </row>
    <row r="1912" spans="2:16" ht="14.25" customHeight="1" x14ac:dyDescent="0.4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c r="O1912" s="1" t="str">
        <f t="shared" si="58"/>
        <v>Aug</v>
      </c>
      <c r="P1912" s="1">
        <f t="shared" si="59"/>
        <v>2021</v>
      </c>
    </row>
    <row r="1913" spans="2:16" ht="14.25" customHeight="1" x14ac:dyDescent="0.4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c r="O1913" s="1" t="str">
        <f t="shared" si="58"/>
        <v>Aug</v>
      </c>
      <c r="P1913" s="1">
        <f t="shared" si="59"/>
        <v>2021</v>
      </c>
    </row>
    <row r="1914" spans="2:16" ht="14.25" customHeight="1" x14ac:dyDescent="0.4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c r="O1914" s="1" t="str">
        <f t="shared" si="58"/>
        <v>Aug</v>
      </c>
      <c r="P1914" s="1">
        <f t="shared" si="59"/>
        <v>2021</v>
      </c>
    </row>
    <row r="1915" spans="2:16" ht="14.25" customHeight="1" x14ac:dyDescent="0.4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c r="O1915" s="1" t="str">
        <f t="shared" si="58"/>
        <v>Aug</v>
      </c>
      <c r="P1915" s="1">
        <f t="shared" si="59"/>
        <v>2021</v>
      </c>
    </row>
    <row r="1916" spans="2:16" ht="14.25" customHeight="1" x14ac:dyDescent="0.4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c r="O1916" s="1" t="str">
        <f t="shared" si="58"/>
        <v>Aug</v>
      </c>
      <c r="P1916" s="1">
        <f t="shared" si="59"/>
        <v>2021</v>
      </c>
    </row>
    <row r="1917" spans="2:16" ht="14.25" customHeight="1" x14ac:dyDescent="0.4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c r="O1917" s="1" t="str">
        <f t="shared" si="58"/>
        <v>Sep</v>
      </c>
      <c r="P1917" s="1">
        <f t="shared" si="59"/>
        <v>2021</v>
      </c>
    </row>
    <row r="1918" spans="2:16" ht="14.25" customHeight="1" x14ac:dyDescent="0.4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c r="O1918" s="1" t="str">
        <f t="shared" si="58"/>
        <v>Sep</v>
      </c>
      <c r="P1918" s="1">
        <f t="shared" si="59"/>
        <v>2021</v>
      </c>
    </row>
    <row r="1919" spans="2:16" ht="14.25" customHeight="1" x14ac:dyDescent="0.4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c r="O1919" s="1" t="str">
        <f t="shared" si="58"/>
        <v>Sep</v>
      </c>
      <c r="P1919" s="1">
        <f t="shared" si="59"/>
        <v>2021</v>
      </c>
    </row>
    <row r="1920" spans="2:16" ht="14.25" customHeight="1" x14ac:dyDescent="0.4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c r="O1920" s="1" t="str">
        <f t="shared" si="58"/>
        <v>Sep</v>
      </c>
      <c r="P1920" s="1">
        <f t="shared" si="59"/>
        <v>2021</v>
      </c>
    </row>
    <row r="1921" spans="2:16" ht="14.25" customHeight="1" x14ac:dyDescent="0.4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c r="O1921" s="1" t="str">
        <f t="shared" si="58"/>
        <v>Sep</v>
      </c>
      <c r="P1921" s="1">
        <f t="shared" si="59"/>
        <v>2021</v>
      </c>
    </row>
    <row r="1922" spans="2:16" ht="14.25" customHeight="1" x14ac:dyDescent="0.4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c r="O1922" s="1" t="str">
        <f t="shared" si="58"/>
        <v>Sep</v>
      </c>
      <c r="P1922" s="1">
        <f t="shared" si="59"/>
        <v>2021</v>
      </c>
    </row>
    <row r="1923" spans="2:16" ht="14.25" customHeight="1" x14ac:dyDescent="0.4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c r="O1923" s="1" t="str">
        <f t="shared" si="58"/>
        <v>Oct</v>
      </c>
      <c r="P1923" s="1">
        <f t="shared" si="59"/>
        <v>2021</v>
      </c>
    </row>
    <row r="1924" spans="2:16" ht="14.25" customHeight="1" x14ac:dyDescent="0.4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c r="O1924" s="1" t="str">
        <f t="shared" si="58"/>
        <v>Oct</v>
      </c>
      <c r="P1924" s="1">
        <f t="shared" si="59"/>
        <v>2021</v>
      </c>
    </row>
    <row r="1925" spans="2:16" ht="14.25" customHeight="1" x14ac:dyDescent="0.4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c r="O1925" s="1" t="str">
        <f t="shared" si="58"/>
        <v>Oct</v>
      </c>
      <c r="P1925" s="1">
        <f t="shared" si="59"/>
        <v>2021</v>
      </c>
    </row>
    <row r="1926" spans="2:16" ht="14.25" customHeight="1" x14ac:dyDescent="0.4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c r="O1926" s="1" t="str">
        <f t="shared" si="58"/>
        <v>Oct</v>
      </c>
      <c r="P1926" s="1">
        <f t="shared" si="59"/>
        <v>2021</v>
      </c>
    </row>
    <row r="1927" spans="2:16" ht="14.25" customHeight="1" x14ac:dyDescent="0.4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c r="O1927" s="1" t="str">
        <f t="shared" ref="O1927:O1990" si="60">TEXT(D1927, "mmm")</f>
        <v>Oct</v>
      </c>
      <c r="P1927" s="1">
        <f t="shared" ref="P1927:P1990" si="61">YEAR(D1927)</f>
        <v>2021</v>
      </c>
    </row>
    <row r="1928" spans="2:16" ht="14.25" customHeight="1" x14ac:dyDescent="0.4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c r="O1928" s="1" t="str">
        <f t="shared" si="60"/>
        <v>Oct</v>
      </c>
      <c r="P1928" s="1">
        <f t="shared" si="61"/>
        <v>2021</v>
      </c>
    </row>
    <row r="1929" spans="2:16" ht="14.25" customHeight="1" x14ac:dyDescent="0.4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c r="O1929" s="1" t="str">
        <f t="shared" si="60"/>
        <v>Nov</v>
      </c>
      <c r="P1929" s="1">
        <f t="shared" si="61"/>
        <v>2021</v>
      </c>
    </row>
    <row r="1930" spans="2:16" ht="14.25" customHeight="1" x14ac:dyDescent="0.4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c r="O1930" s="1" t="str">
        <f t="shared" si="60"/>
        <v>Nov</v>
      </c>
      <c r="P1930" s="1">
        <f t="shared" si="61"/>
        <v>2021</v>
      </c>
    </row>
    <row r="1931" spans="2:16" ht="14.25" customHeight="1" x14ac:dyDescent="0.4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c r="O1931" s="1" t="str">
        <f t="shared" si="60"/>
        <v>Nov</v>
      </c>
      <c r="P1931" s="1">
        <f t="shared" si="61"/>
        <v>2021</v>
      </c>
    </row>
    <row r="1932" spans="2:16" ht="14.25" customHeight="1" x14ac:dyDescent="0.4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c r="O1932" s="1" t="str">
        <f t="shared" si="60"/>
        <v>Nov</v>
      </c>
      <c r="P1932" s="1">
        <f t="shared" si="61"/>
        <v>2021</v>
      </c>
    </row>
    <row r="1933" spans="2:16" ht="14.25" customHeight="1" x14ac:dyDescent="0.4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c r="O1933" s="1" t="str">
        <f t="shared" si="60"/>
        <v>Nov</v>
      </c>
      <c r="P1933" s="1">
        <f t="shared" si="61"/>
        <v>2021</v>
      </c>
    </row>
    <row r="1934" spans="2:16" ht="14.25" customHeight="1" x14ac:dyDescent="0.4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c r="O1934" s="1" t="str">
        <f t="shared" si="60"/>
        <v>Nov</v>
      </c>
      <c r="P1934" s="1">
        <f t="shared" si="61"/>
        <v>2021</v>
      </c>
    </row>
    <row r="1935" spans="2:16" ht="14.25" customHeight="1" x14ac:dyDescent="0.4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c r="O1935" s="1" t="str">
        <f t="shared" si="60"/>
        <v>Dec</v>
      </c>
      <c r="P1935" s="1">
        <f t="shared" si="61"/>
        <v>2021</v>
      </c>
    </row>
    <row r="1936" spans="2:16" ht="14.25" customHeight="1" x14ac:dyDescent="0.4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c r="O1936" s="1" t="str">
        <f t="shared" si="60"/>
        <v>Dec</v>
      </c>
      <c r="P1936" s="1">
        <f t="shared" si="61"/>
        <v>2021</v>
      </c>
    </row>
    <row r="1937" spans="2:16" ht="14.25" customHeight="1" x14ac:dyDescent="0.4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c r="O1937" s="1" t="str">
        <f t="shared" si="60"/>
        <v>Dec</v>
      </c>
      <c r="P1937" s="1">
        <f t="shared" si="61"/>
        <v>2021</v>
      </c>
    </row>
    <row r="1938" spans="2:16" ht="14.25" customHeight="1" x14ac:dyDescent="0.4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c r="O1938" s="1" t="str">
        <f t="shared" si="60"/>
        <v>Dec</v>
      </c>
      <c r="P1938" s="1">
        <f t="shared" si="61"/>
        <v>2021</v>
      </c>
    </row>
    <row r="1939" spans="2:16" ht="14.25" customHeight="1" x14ac:dyDescent="0.4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c r="O1939" s="1" t="str">
        <f t="shared" si="60"/>
        <v>Dec</v>
      </c>
      <c r="P1939" s="1">
        <f t="shared" si="61"/>
        <v>2021</v>
      </c>
    </row>
    <row r="1940" spans="2:16" ht="14.25" customHeight="1" x14ac:dyDescent="0.4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c r="O1940" s="1" t="str">
        <f t="shared" si="60"/>
        <v>Dec</v>
      </c>
      <c r="P1940" s="1">
        <f t="shared" si="61"/>
        <v>2021</v>
      </c>
    </row>
    <row r="1941" spans="2:16" ht="14.25" customHeight="1" x14ac:dyDescent="0.4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c r="O1941" s="1" t="str">
        <f t="shared" si="60"/>
        <v>Jan</v>
      </c>
      <c r="P1941" s="1">
        <f t="shared" si="61"/>
        <v>2021</v>
      </c>
    </row>
    <row r="1942" spans="2:16" ht="14.25" customHeight="1" x14ac:dyDescent="0.4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c r="O1942" s="1" t="str">
        <f t="shared" si="60"/>
        <v>Jan</v>
      </c>
      <c r="P1942" s="1">
        <f t="shared" si="61"/>
        <v>2021</v>
      </c>
    </row>
    <row r="1943" spans="2:16" ht="14.25" customHeight="1" x14ac:dyDescent="0.4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c r="O1943" s="1" t="str">
        <f t="shared" si="60"/>
        <v>Jan</v>
      </c>
      <c r="P1943" s="1">
        <f t="shared" si="61"/>
        <v>2021</v>
      </c>
    </row>
    <row r="1944" spans="2:16" ht="14.25" customHeight="1" x14ac:dyDescent="0.4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c r="O1944" s="1" t="str">
        <f t="shared" si="60"/>
        <v>Jan</v>
      </c>
      <c r="P1944" s="1">
        <f t="shared" si="61"/>
        <v>2021</v>
      </c>
    </row>
    <row r="1945" spans="2:16" ht="14.25" customHeight="1" x14ac:dyDescent="0.4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c r="O1945" s="1" t="str">
        <f t="shared" si="60"/>
        <v>Jan</v>
      </c>
      <c r="P1945" s="1">
        <f t="shared" si="61"/>
        <v>2021</v>
      </c>
    </row>
    <row r="1946" spans="2:16" ht="14.25" customHeight="1" x14ac:dyDescent="0.4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c r="O1946" s="1" t="str">
        <f t="shared" si="60"/>
        <v>Jan</v>
      </c>
      <c r="P1946" s="1">
        <f t="shared" si="61"/>
        <v>2021</v>
      </c>
    </row>
    <row r="1947" spans="2:16" ht="14.25" customHeight="1" x14ac:dyDescent="0.4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c r="O1947" s="1" t="str">
        <f t="shared" si="60"/>
        <v>Feb</v>
      </c>
      <c r="P1947" s="1">
        <f t="shared" si="61"/>
        <v>2021</v>
      </c>
    </row>
    <row r="1948" spans="2:16" ht="14.25" customHeight="1" x14ac:dyDescent="0.4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c r="O1948" s="1" t="str">
        <f t="shared" si="60"/>
        <v>Feb</v>
      </c>
      <c r="P1948" s="1">
        <f t="shared" si="61"/>
        <v>2021</v>
      </c>
    </row>
    <row r="1949" spans="2:16" ht="14.25" customHeight="1" x14ac:dyDescent="0.4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c r="O1949" s="1" t="str">
        <f t="shared" si="60"/>
        <v>Feb</v>
      </c>
      <c r="P1949" s="1">
        <f t="shared" si="61"/>
        <v>2021</v>
      </c>
    </row>
    <row r="1950" spans="2:16" ht="14.25" customHeight="1" x14ac:dyDescent="0.4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c r="O1950" s="1" t="str">
        <f t="shared" si="60"/>
        <v>Feb</v>
      </c>
      <c r="P1950" s="1">
        <f t="shared" si="61"/>
        <v>2021</v>
      </c>
    </row>
    <row r="1951" spans="2:16" ht="14.25" customHeight="1" x14ac:dyDescent="0.4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c r="O1951" s="1" t="str">
        <f t="shared" si="60"/>
        <v>Feb</v>
      </c>
      <c r="P1951" s="1">
        <f t="shared" si="61"/>
        <v>2021</v>
      </c>
    </row>
    <row r="1952" spans="2:16" ht="14.25" customHeight="1" x14ac:dyDescent="0.4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c r="O1952" s="1" t="str">
        <f t="shared" si="60"/>
        <v>Feb</v>
      </c>
      <c r="P1952" s="1">
        <f t="shared" si="61"/>
        <v>2021</v>
      </c>
    </row>
    <row r="1953" spans="2:16" ht="14.25" customHeight="1" x14ac:dyDescent="0.4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c r="O1953" s="1" t="str">
        <f t="shared" si="60"/>
        <v>Mar</v>
      </c>
      <c r="P1953" s="1">
        <f t="shared" si="61"/>
        <v>2021</v>
      </c>
    </row>
    <row r="1954" spans="2:16" ht="14.25" customHeight="1" x14ac:dyDescent="0.4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c r="O1954" s="1" t="str">
        <f t="shared" si="60"/>
        <v>Mar</v>
      </c>
      <c r="P1954" s="1">
        <f t="shared" si="61"/>
        <v>2021</v>
      </c>
    </row>
    <row r="1955" spans="2:16" ht="14.25" customHeight="1" x14ac:dyDescent="0.4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c r="O1955" s="1" t="str">
        <f t="shared" si="60"/>
        <v>Mar</v>
      </c>
      <c r="P1955" s="1">
        <f t="shared" si="61"/>
        <v>2021</v>
      </c>
    </row>
    <row r="1956" spans="2:16" ht="14.25" customHeight="1" x14ac:dyDescent="0.4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c r="O1956" s="1" t="str">
        <f t="shared" si="60"/>
        <v>Mar</v>
      </c>
      <c r="P1956" s="1">
        <f t="shared" si="61"/>
        <v>2021</v>
      </c>
    </row>
    <row r="1957" spans="2:16" ht="14.25" customHeight="1" x14ac:dyDescent="0.4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c r="O1957" s="1" t="str">
        <f t="shared" si="60"/>
        <v>Mar</v>
      </c>
      <c r="P1957" s="1">
        <f t="shared" si="61"/>
        <v>2021</v>
      </c>
    </row>
    <row r="1958" spans="2:16" ht="14.25" customHeight="1" x14ac:dyDescent="0.4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c r="O1958" s="1" t="str">
        <f t="shared" si="60"/>
        <v>Mar</v>
      </c>
      <c r="P1958" s="1">
        <f t="shared" si="61"/>
        <v>2021</v>
      </c>
    </row>
    <row r="1959" spans="2:16" ht="14.25" customHeight="1" x14ac:dyDescent="0.4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c r="O1959" s="1" t="str">
        <f t="shared" si="60"/>
        <v>Apr</v>
      </c>
      <c r="P1959" s="1">
        <f t="shared" si="61"/>
        <v>2021</v>
      </c>
    </row>
    <row r="1960" spans="2:16" ht="14.25" customHeight="1" x14ac:dyDescent="0.4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c r="O1960" s="1" t="str">
        <f t="shared" si="60"/>
        <v>Apr</v>
      </c>
      <c r="P1960" s="1">
        <f t="shared" si="61"/>
        <v>2021</v>
      </c>
    </row>
    <row r="1961" spans="2:16" ht="14.25" customHeight="1" x14ac:dyDescent="0.4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c r="O1961" s="1" t="str">
        <f t="shared" si="60"/>
        <v>Apr</v>
      </c>
      <c r="P1961" s="1">
        <f t="shared" si="61"/>
        <v>2021</v>
      </c>
    </row>
    <row r="1962" spans="2:16" ht="14.25" customHeight="1" x14ac:dyDescent="0.4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c r="O1962" s="1" t="str">
        <f t="shared" si="60"/>
        <v>Apr</v>
      </c>
      <c r="P1962" s="1">
        <f t="shared" si="61"/>
        <v>2021</v>
      </c>
    </row>
    <row r="1963" spans="2:16" ht="14.25" customHeight="1" x14ac:dyDescent="0.4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c r="O1963" s="1" t="str">
        <f t="shared" si="60"/>
        <v>Apr</v>
      </c>
      <c r="P1963" s="1">
        <f t="shared" si="61"/>
        <v>2021</v>
      </c>
    </row>
    <row r="1964" spans="2:16" ht="14.25" customHeight="1" x14ac:dyDescent="0.4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c r="O1964" s="1" t="str">
        <f t="shared" si="60"/>
        <v>Apr</v>
      </c>
      <c r="P1964" s="1">
        <f t="shared" si="61"/>
        <v>2021</v>
      </c>
    </row>
    <row r="1965" spans="2:16" ht="14.25" customHeight="1" x14ac:dyDescent="0.4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c r="O1965" s="1" t="str">
        <f t="shared" si="60"/>
        <v>May</v>
      </c>
      <c r="P1965" s="1">
        <f t="shared" si="61"/>
        <v>2021</v>
      </c>
    </row>
    <row r="1966" spans="2:16" ht="14.25" customHeight="1" x14ac:dyDescent="0.4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c r="O1966" s="1" t="str">
        <f t="shared" si="60"/>
        <v>May</v>
      </c>
      <c r="P1966" s="1">
        <f t="shared" si="61"/>
        <v>2021</v>
      </c>
    </row>
    <row r="1967" spans="2:16" ht="14.25" customHeight="1" x14ac:dyDescent="0.4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c r="O1967" s="1" t="str">
        <f t="shared" si="60"/>
        <v>May</v>
      </c>
      <c r="P1967" s="1">
        <f t="shared" si="61"/>
        <v>2021</v>
      </c>
    </row>
    <row r="1968" spans="2:16" ht="14.25" customHeight="1" x14ac:dyDescent="0.4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c r="O1968" s="1" t="str">
        <f t="shared" si="60"/>
        <v>May</v>
      </c>
      <c r="P1968" s="1">
        <f t="shared" si="61"/>
        <v>2021</v>
      </c>
    </row>
    <row r="1969" spans="2:16" ht="14.25" customHeight="1" x14ac:dyDescent="0.4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c r="O1969" s="1" t="str">
        <f t="shared" si="60"/>
        <v>May</v>
      </c>
      <c r="P1969" s="1">
        <f t="shared" si="61"/>
        <v>2021</v>
      </c>
    </row>
    <row r="1970" spans="2:16" ht="14.25" customHeight="1" x14ac:dyDescent="0.4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c r="O1970" s="1" t="str">
        <f t="shared" si="60"/>
        <v>May</v>
      </c>
      <c r="P1970" s="1">
        <f t="shared" si="61"/>
        <v>2021</v>
      </c>
    </row>
    <row r="1971" spans="2:16" ht="14.25" customHeight="1" x14ac:dyDescent="0.4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c r="O1971" s="1" t="str">
        <f t="shared" si="60"/>
        <v>Jun</v>
      </c>
      <c r="P1971" s="1">
        <f t="shared" si="61"/>
        <v>2021</v>
      </c>
    </row>
    <row r="1972" spans="2:16" ht="14.25" customHeight="1" x14ac:dyDescent="0.4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c r="O1972" s="1" t="str">
        <f t="shared" si="60"/>
        <v>Jun</v>
      </c>
      <c r="P1972" s="1">
        <f t="shared" si="61"/>
        <v>2021</v>
      </c>
    </row>
    <row r="1973" spans="2:16" ht="14.25" customHeight="1" x14ac:dyDescent="0.4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c r="O1973" s="1" t="str">
        <f t="shared" si="60"/>
        <v>Jun</v>
      </c>
      <c r="P1973" s="1">
        <f t="shared" si="61"/>
        <v>2021</v>
      </c>
    </row>
    <row r="1974" spans="2:16" ht="14.25" customHeight="1" x14ac:dyDescent="0.4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c r="O1974" s="1" t="str">
        <f t="shared" si="60"/>
        <v>Jun</v>
      </c>
      <c r="P1974" s="1">
        <f t="shared" si="61"/>
        <v>2021</v>
      </c>
    </row>
    <row r="1975" spans="2:16" ht="14.25" customHeight="1" x14ac:dyDescent="0.4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c r="O1975" s="1" t="str">
        <f t="shared" si="60"/>
        <v>Jun</v>
      </c>
      <c r="P1975" s="1">
        <f t="shared" si="61"/>
        <v>2021</v>
      </c>
    </row>
    <row r="1976" spans="2:16" ht="14.25" customHeight="1" x14ac:dyDescent="0.4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c r="O1976" s="1" t="str">
        <f t="shared" si="60"/>
        <v>Jun</v>
      </c>
      <c r="P1976" s="1">
        <f t="shared" si="61"/>
        <v>2021</v>
      </c>
    </row>
    <row r="1977" spans="2:16" ht="14.25" customHeight="1" x14ac:dyDescent="0.4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c r="O1977" s="1" t="str">
        <f t="shared" si="60"/>
        <v>Jul</v>
      </c>
      <c r="P1977" s="1">
        <f t="shared" si="61"/>
        <v>2021</v>
      </c>
    </row>
    <row r="1978" spans="2:16" ht="14.25" customHeight="1" x14ac:dyDescent="0.4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c r="O1978" s="1" t="str">
        <f t="shared" si="60"/>
        <v>Jul</v>
      </c>
      <c r="P1978" s="1">
        <f t="shared" si="61"/>
        <v>2021</v>
      </c>
    </row>
    <row r="1979" spans="2:16" ht="14.25" customHeight="1" x14ac:dyDescent="0.4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c r="O1979" s="1" t="str">
        <f t="shared" si="60"/>
        <v>Jul</v>
      </c>
      <c r="P1979" s="1">
        <f t="shared" si="61"/>
        <v>2021</v>
      </c>
    </row>
    <row r="1980" spans="2:16" ht="14.25" customHeight="1" x14ac:dyDescent="0.4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c r="O1980" s="1" t="str">
        <f t="shared" si="60"/>
        <v>Jul</v>
      </c>
      <c r="P1980" s="1">
        <f t="shared" si="61"/>
        <v>2021</v>
      </c>
    </row>
    <row r="1981" spans="2:16" ht="14.25" customHeight="1" x14ac:dyDescent="0.4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c r="O1981" s="1" t="str">
        <f t="shared" si="60"/>
        <v>Jul</v>
      </c>
      <c r="P1981" s="1">
        <f t="shared" si="61"/>
        <v>2021</v>
      </c>
    </row>
    <row r="1982" spans="2:16" ht="14.25" customHeight="1" x14ac:dyDescent="0.4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c r="O1982" s="1" t="str">
        <f t="shared" si="60"/>
        <v>Jul</v>
      </c>
      <c r="P1982" s="1">
        <f t="shared" si="61"/>
        <v>2021</v>
      </c>
    </row>
    <row r="1983" spans="2:16" ht="14.25" customHeight="1" x14ac:dyDescent="0.4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c r="O1983" s="1" t="str">
        <f t="shared" si="60"/>
        <v>Aug</v>
      </c>
      <c r="P1983" s="1">
        <f t="shared" si="61"/>
        <v>2021</v>
      </c>
    </row>
    <row r="1984" spans="2:16" ht="14.25" customHeight="1" x14ac:dyDescent="0.4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c r="O1984" s="1" t="str">
        <f t="shared" si="60"/>
        <v>Aug</v>
      </c>
      <c r="P1984" s="1">
        <f t="shared" si="61"/>
        <v>2021</v>
      </c>
    </row>
    <row r="1985" spans="2:16" ht="14.25" customHeight="1" x14ac:dyDescent="0.4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c r="O1985" s="1" t="str">
        <f t="shared" si="60"/>
        <v>Aug</v>
      </c>
      <c r="P1985" s="1">
        <f t="shared" si="61"/>
        <v>2021</v>
      </c>
    </row>
    <row r="1986" spans="2:16" ht="14.25" customHeight="1" x14ac:dyDescent="0.4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c r="O1986" s="1" t="str">
        <f t="shared" si="60"/>
        <v>Aug</v>
      </c>
      <c r="P1986" s="1">
        <f t="shared" si="61"/>
        <v>2021</v>
      </c>
    </row>
    <row r="1987" spans="2:16" ht="14.25" customHeight="1" x14ac:dyDescent="0.4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c r="O1987" s="1" t="str">
        <f t="shared" si="60"/>
        <v>Aug</v>
      </c>
      <c r="P1987" s="1">
        <f t="shared" si="61"/>
        <v>2021</v>
      </c>
    </row>
    <row r="1988" spans="2:16" ht="14.25" customHeight="1" x14ac:dyDescent="0.4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c r="O1988" s="1" t="str">
        <f t="shared" si="60"/>
        <v>Aug</v>
      </c>
      <c r="P1988" s="1">
        <f t="shared" si="61"/>
        <v>2021</v>
      </c>
    </row>
    <row r="1989" spans="2:16" ht="14.25" customHeight="1" x14ac:dyDescent="0.4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c r="O1989" s="1" t="str">
        <f t="shared" si="60"/>
        <v>Sep</v>
      </c>
      <c r="P1989" s="1">
        <f t="shared" si="61"/>
        <v>2021</v>
      </c>
    </row>
    <row r="1990" spans="2:16" ht="14.25" customHeight="1" x14ac:dyDescent="0.4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c r="O1990" s="1" t="str">
        <f t="shared" si="60"/>
        <v>Sep</v>
      </c>
      <c r="P1990" s="1">
        <f t="shared" si="61"/>
        <v>2021</v>
      </c>
    </row>
    <row r="1991" spans="2:16" ht="14.25" customHeight="1" x14ac:dyDescent="0.4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c r="O1991" s="1" t="str">
        <f t="shared" ref="O1991:O2054" si="62">TEXT(D1991, "mmm")</f>
        <v>Sep</v>
      </c>
      <c r="P1991" s="1">
        <f t="shared" ref="P1991:P2054" si="63">YEAR(D1991)</f>
        <v>2021</v>
      </c>
    </row>
    <row r="1992" spans="2:16" ht="14.25" customHeight="1" x14ac:dyDescent="0.4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c r="O1992" s="1" t="str">
        <f t="shared" si="62"/>
        <v>Sep</v>
      </c>
      <c r="P1992" s="1">
        <f t="shared" si="63"/>
        <v>2021</v>
      </c>
    </row>
    <row r="1993" spans="2:16" ht="14.25" customHeight="1" x14ac:dyDescent="0.4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c r="O1993" s="1" t="str">
        <f t="shared" si="62"/>
        <v>Sep</v>
      </c>
      <c r="P1993" s="1">
        <f t="shared" si="63"/>
        <v>2021</v>
      </c>
    </row>
    <row r="1994" spans="2:16" ht="14.25" customHeight="1" x14ac:dyDescent="0.4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c r="O1994" s="1" t="str">
        <f t="shared" si="62"/>
        <v>Sep</v>
      </c>
      <c r="P1994" s="1">
        <f t="shared" si="63"/>
        <v>2021</v>
      </c>
    </row>
    <row r="1995" spans="2:16" ht="14.25" customHeight="1" x14ac:dyDescent="0.4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c r="O1995" s="1" t="str">
        <f t="shared" si="62"/>
        <v>Oct</v>
      </c>
      <c r="P1995" s="1">
        <f t="shared" si="63"/>
        <v>2021</v>
      </c>
    </row>
    <row r="1996" spans="2:16" ht="14.25" customHeight="1" x14ac:dyDescent="0.4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c r="O1996" s="1" t="str">
        <f t="shared" si="62"/>
        <v>Oct</v>
      </c>
      <c r="P1996" s="1">
        <f t="shared" si="63"/>
        <v>2021</v>
      </c>
    </row>
    <row r="1997" spans="2:16" ht="14.25" customHeight="1" x14ac:dyDescent="0.4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c r="O1997" s="1" t="str">
        <f t="shared" si="62"/>
        <v>Oct</v>
      </c>
      <c r="P1997" s="1">
        <f t="shared" si="63"/>
        <v>2021</v>
      </c>
    </row>
    <row r="1998" spans="2:16" ht="14.25" customHeight="1" x14ac:dyDescent="0.4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c r="O1998" s="1" t="str">
        <f t="shared" si="62"/>
        <v>Oct</v>
      </c>
      <c r="P1998" s="1">
        <f t="shared" si="63"/>
        <v>2021</v>
      </c>
    </row>
    <row r="1999" spans="2:16" ht="14.25" customHeight="1" x14ac:dyDescent="0.4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c r="O1999" s="1" t="str">
        <f t="shared" si="62"/>
        <v>Oct</v>
      </c>
      <c r="P1999" s="1">
        <f t="shared" si="63"/>
        <v>2021</v>
      </c>
    </row>
    <row r="2000" spans="2:16" ht="14.25" customHeight="1" x14ac:dyDescent="0.4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c r="O2000" s="1" t="str">
        <f t="shared" si="62"/>
        <v>Oct</v>
      </c>
      <c r="P2000" s="1">
        <f t="shared" si="63"/>
        <v>2021</v>
      </c>
    </row>
    <row r="2001" spans="2:16" ht="14.25" customHeight="1" x14ac:dyDescent="0.4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c r="O2001" s="1" t="str">
        <f t="shared" si="62"/>
        <v>Nov</v>
      </c>
      <c r="P2001" s="1">
        <f t="shared" si="63"/>
        <v>2021</v>
      </c>
    </row>
    <row r="2002" spans="2:16" ht="14.25" customHeight="1" x14ac:dyDescent="0.4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c r="O2002" s="1" t="str">
        <f t="shared" si="62"/>
        <v>Nov</v>
      </c>
      <c r="P2002" s="1">
        <f t="shared" si="63"/>
        <v>2021</v>
      </c>
    </row>
    <row r="2003" spans="2:16" ht="14.25" customHeight="1" x14ac:dyDescent="0.4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c r="O2003" s="1" t="str">
        <f t="shared" si="62"/>
        <v>Nov</v>
      </c>
      <c r="P2003" s="1">
        <f t="shared" si="63"/>
        <v>2021</v>
      </c>
    </row>
    <row r="2004" spans="2:16" ht="14.25" customHeight="1" x14ac:dyDescent="0.4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c r="O2004" s="1" t="str">
        <f t="shared" si="62"/>
        <v>Nov</v>
      </c>
      <c r="P2004" s="1">
        <f t="shared" si="63"/>
        <v>2021</v>
      </c>
    </row>
    <row r="2005" spans="2:16" ht="14.25" customHeight="1" x14ac:dyDescent="0.4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c r="O2005" s="1" t="str">
        <f t="shared" si="62"/>
        <v>Nov</v>
      </c>
      <c r="P2005" s="1">
        <f t="shared" si="63"/>
        <v>2021</v>
      </c>
    </row>
    <row r="2006" spans="2:16" ht="14.25" customHeight="1" x14ac:dyDescent="0.4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c r="O2006" s="1" t="str">
        <f t="shared" si="62"/>
        <v>Nov</v>
      </c>
      <c r="P2006" s="1">
        <f t="shared" si="63"/>
        <v>2021</v>
      </c>
    </row>
    <row r="2007" spans="2:16" ht="14.25" customHeight="1" x14ac:dyDescent="0.4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c r="O2007" s="1" t="str">
        <f t="shared" si="62"/>
        <v>Dec</v>
      </c>
      <c r="P2007" s="1">
        <f t="shared" si="63"/>
        <v>2021</v>
      </c>
    </row>
    <row r="2008" spans="2:16" ht="14.25" customHeight="1" x14ac:dyDescent="0.4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c r="O2008" s="1" t="str">
        <f t="shared" si="62"/>
        <v>Dec</v>
      </c>
      <c r="P2008" s="1">
        <f t="shared" si="63"/>
        <v>2021</v>
      </c>
    </row>
    <row r="2009" spans="2:16" ht="14.25" customHeight="1" x14ac:dyDescent="0.4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c r="O2009" s="1" t="str">
        <f t="shared" si="62"/>
        <v>Dec</v>
      </c>
      <c r="P2009" s="1">
        <f t="shared" si="63"/>
        <v>2021</v>
      </c>
    </row>
    <row r="2010" spans="2:16" ht="14.25" customHeight="1" x14ac:dyDescent="0.4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c r="O2010" s="1" t="str">
        <f t="shared" si="62"/>
        <v>Dec</v>
      </c>
      <c r="P2010" s="1">
        <f t="shared" si="63"/>
        <v>2021</v>
      </c>
    </row>
    <row r="2011" spans="2:16" ht="14.25" customHeight="1" x14ac:dyDescent="0.4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c r="O2011" s="1" t="str">
        <f t="shared" si="62"/>
        <v>Dec</v>
      </c>
      <c r="P2011" s="1">
        <f t="shared" si="63"/>
        <v>2021</v>
      </c>
    </row>
    <row r="2012" spans="2:16" ht="14.25" customHeight="1" x14ac:dyDescent="0.4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c r="O2012" s="1" t="str">
        <f t="shared" si="62"/>
        <v>Dec</v>
      </c>
      <c r="P2012" s="1">
        <f t="shared" si="63"/>
        <v>2021</v>
      </c>
    </row>
    <row r="2013" spans="2:16" ht="14.25" customHeight="1" x14ac:dyDescent="0.4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c r="O2013" s="1" t="str">
        <f t="shared" si="62"/>
        <v>Jan</v>
      </c>
      <c r="P2013" s="1">
        <f t="shared" si="63"/>
        <v>2021</v>
      </c>
    </row>
    <row r="2014" spans="2:16" ht="14.25" customHeight="1" x14ac:dyDescent="0.4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c r="O2014" s="1" t="str">
        <f t="shared" si="62"/>
        <v>Jan</v>
      </c>
      <c r="P2014" s="1">
        <f t="shared" si="63"/>
        <v>2021</v>
      </c>
    </row>
    <row r="2015" spans="2:16" ht="14.25" customHeight="1" x14ac:dyDescent="0.4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c r="O2015" s="1" t="str">
        <f t="shared" si="62"/>
        <v>Jan</v>
      </c>
      <c r="P2015" s="1">
        <f t="shared" si="63"/>
        <v>2021</v>
      </c>
    </row>
    <row r="2016" spans="2:16" ht="14.25" customHeight="1" x14ac:dyDescent="0.4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c r="O2016" s="1" t="str">
        <f t="shared" si="62"/>
        <v>Jan</v>
      </c>
      <c r="P2016" s="1">
        <f t="shared" si="63"/>
        <v>2021</v>
      </c>
    </row>
    <row r="2017" spans="2:16" ht="14.25" customHeight="1" x14ac:dyDescent="0.4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c r="O2017" s="1" t="str">
        <f t="shared" si="62"/>
        <v>Jan</v>
      </c>
      <c r="P2017" s="1">
        <f t="shared" si="63"/>
        <v>2021</v>
      </c>
    </row>
    <row r="2018" spans="2:16" ht="14.25" customHeight="1" x14ac:dyDescent="0.4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c r="O2018" s="1" t="str">
        <f t="shared" si="62"/>
        <v>Jan</v>
      </c>
      <c r="P2018" s="1">
        <f t="shared" si="63"/>
        <v>2021</v>
      </c>
    </row>
    <row r="2019" spans="2:16" ht="14.25" customHeight="1" x14ac:dyDescent="0.4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c r="O2019" s="1" t="str">
        <f t="shared" si="62"/>
        <v>Feb</v>
      </c>
      <c r="P2019" s="1">
        <f t="shared" si="63"/>
        <v>2021</v>
      </c>
    </row>
    <row r="2020" spans="2:16" ht="14.25" customHeight="1" x14ac:dyDescent="0.4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c r="O2020" s="1" t="str">
        <f t="shared" si="62"/>
        <v>Feb</v>
      </c>
      <c r="P2020" s="1">
        <f t="shared" si="63"/>
        <v>2021</v>
      </c>
    </row>
    <row r="2021" spans="2:16" ht="14.25" customHeight="1" x14ac:dyDescent="0.4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c r="O2021" s="1" t="str">
        <f t="shared" si="62"/>
        <v>Feb</v>
      </c>
      <c r="P2021" s="1">
        <f t="shared" si="63"/>
        <v>2021</v>
      </c>
    </row>
    <row r="2022" spans="2:16" ht="14.25" customHeight="1" x14ac:dyDescent="0.4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c r="O2022" s="1" t="str">
        <f t="shared" si="62"/>
        <v>Feb</v>
      </c>
      <c r="P2022" s="1">
        <f t="shared" si="63"/>
        <v>2021</v>
      </c>
    </row>
    <row r="2023" spans="2:16" ht="14.25" customHeight="1" x14ac:dyDescent="0.4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c r="O2023" s="1" t="str">
        <f t="shared" si="62"/>
        <v>Feb</v>
      </c>
      <c r="P2023" s="1">
        <f t="shared" si="63"/>
        <v>2021</v>
      </c>
    </row>
    <row r="2024" spans="2:16" ht="14.25" customHeight="1" x14ac:dyDescent="0.4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c r="O2024" s="1" t="str">
        <f t="shared" si="62"/>
        <v>Feb</v>
      </c>
      <c r="P2024" s="1">
        <f t="shared" si="63"/>
        <v>2021</v>
      </c>
    </row>
    <row r="2025" spans="2:16" ht="14.25" customHeight="1" x14ac:dyDescent="0.4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c r="O2025" s="1" t="str">
        <f t="shared" si="62"/>
        <v>Mar</v>
      </c>
      <c r="P2025" s="1">
        <f t="shared" si="63"/>
        <v>2021</v>
      </c>
    </row>
    <row r="2026" spans="2:16" ht="14.25" customHeight="1" x14ac:dyDescent="0.4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c r="O2026" s="1" t="str">
        <f t="shared" si="62"/>
        <v>Mar</v>
      </c>
      <c r="P2026" s="1">
        <f t="shared" si="63"/>
        <v>2021</v>
      </c>
    </row>
    <row r="2027" spans="2:16" ht="14.25" customHeight="1" x14ac:dyDescent="0.4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c r="O2027" s="1" t="str">
        <f t="shared" si="62"/>
        <v>Mar</v>
      </c>
      <c r="P2027" s="1">
        <f t="shared" si="63"/>
        <v>2021</v>
      </c>
    </row>
    <row r="2028" spans="2:16" ht="14.25" customHeight="1" x14ac:dyDescent="0.4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c r="O2028" s="1" t="str">
        <f t="shared" si="62"/>
        <v>Mar</v>
      </c>
      <c r="P2028" s="1">
        <f t="shared" si="63"/>
        <v>2021</v>
      </c>
    </row>
    <row r="2029" spans="2:16" ht="14.25" customHeight="1" x14ac:dyDescent="0.4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c r="O2029" s="1" t="str">
        <f t="shared" si="62"/>
        <v>Mar</v>
      </c>
      <c r="P2029" s="1">
        <f t="shared" si="63"/>
        <v>2021</v>
      </c>
    </row>
    <row r="2030" spans="2:16" ht="14.25" customHeight="1" x14ac:dyDescent="0.4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c r="O2030" s="1" t="str">
        <f t="shared" si="62"/>
        <v>Mar</v>
      </c>
      <c r="P2030" s="1">
        <f t="shared" si="63"/>
        <v>2021</v>
      </c>
    </row>
    <row r="2031" spans="2:16" ht="14.25" customHeight="1" x14ac:dyDescent="0.4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c r="O2031" s="1" t="str">
        <f t="shared" si="62"/>
        <v>Apr</v>
      </c>
      <c r="P2031" s="1">
        <f t="shared" si="63"/>
        <v>2021</v>
      </c>
    </row>
    <row r="2032" spans="2:16" ht="14.25" customHeight="1" x14ac:dyDescent="0.4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c r="O2032" s="1" t="str">
        <f t="shared" si="62"/>
        <v>Apr</v>
      </c>
      <c r="P2032" s="1">
        <f t="shared" si="63"/>
        <v>2021</v>
      </c>
    </row>
    <row r="2033" spans="2:16" ht="14.25" customHeight="1" x14ac:dyDescent="0.4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c r="O2033" s="1" t="str">
        <f t="shared" si="62"/>
        <v>Apr</v>
      </c>
      <c r="P2033" s="1">
        <f t="shared" si="63"/>
        <v>2021</v>
      </c>
    </row>
    <row r="2034" spans="2:16" ht="14.25" customHeight="1" x14ac:dyDescent="0.4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c r="O2034" s="1" t="str">
        <f t="shared" si="62"/>
        <v>Apr</v>
      </c>
      <c r="P2034" s="1">
        <f t="shared" si="63"/>
        <v>2021</v>
      </c>
    </row>
    <row r="2035" spans="2:16" ht="14.25" customHeight="1" x14ac:dyDescent="0.4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c r="O2035" s="1" t="str">
        <f t="shared" si="62"/>
        <v>Apr</v>
      </c>
      <c r="P2035" s="1">
        <f t="shared" si="63"/>
        <v>2021</v>
      </c>
    </row>
    <row r="2036" spans="2:16" ht="14.25" customHeight="1" x14ac:dyDescent="0.4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c r="O2036" s="1" t="str">
        <f t="shared" si="62"/>
        <v>Apr</v>
      </c>
      <c r="P2036" s="1">
        <f t="shared" si="63"/>
        <v>2021</v>
      </c>
    </row>
    <row r="2037" spans="2:16" ht="14.25" customHeight="1" x14ac:dyDescent="0.4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c r="O2037" s="1" t="str">
        <f t="shared" si="62"/>
        <v>May</v>
      </c>
      <c r="P2037" s="1">
        <f t="shared" si="63"/>
        <v>2021</v>
      </c>
    </row>
    <row r="2038" spans="2:16" ht="14.25" customHeight="1" x14ac:dyDescent="0.4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c r="O2038" s="1" t="str">
        <f t="shared" si="62"/>
        <v>May</v>
      </c>
      <c r="P2038" s="1">
        <f t="shared" si="63"/>
        <v>2021</v>
      </c>
    </row>
    <row r="2039" spans="2:16" ht="14.25" customHeight="1" x14ac:dyDescent="0.4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c r="O2039" s="1" t="str">
        <f t="shared" si="62"/>
        <v>May</v>
      </c>
      <c r="P2039" s="1">
        <f t="shared" si="63"/>
        <v>2021</v>
      </c>
    </row>
    <row r="2040" spans="2:16" ht="14.25" customHeight="1" x14ac:dyDescent="0.4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c r="O2040" s="1" t="str">
        <f t="shared" si="62"/>
        <v>May</v>
      </c>
      <c r="P2040" s="1">
        <f t="shared" si="63"/>
        <v>2021</v>
      </c>
    </row>
    <row r="2041" spans="2:16" ht="14.25" customHeight="1" x14ac:dyDescent="0.4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c r="O2041" s="1" t="str">
        <f t="shared" si="62"/>
        <v>May</v>
      </c>
      <c r="P2041" s="1">
        <f t="shared" si="63"/>
        <v>2021</v>
      </c>
    </row>
    <row r="2042" spans="2:16" ht="14.25" customHeight="1" x14ac:dyDescent="0.4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c r="O2042" s="1" t="str">
        <f t="shared" si="62"/>
        <v>May</v>
      </c>
      <c r="P2042" s="1">
        <f t="shared" si="63"/>
        <v>2021</v>
      </c>
    </row>
    <row r="2043" spans="2:16" ht="14.25" customHeight="1" x14ac:dyDescent="0.4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c r="O2043" s="1" t="str">
        <f t="shared" si="62"/>
        <v>Jun</v>
      </c>
      <c r="P2043" s="1">
        <f t="shared" si="63"/>
        <v>2021</v>
      </c>
    </row>
    <row r="2044" spans="2:16" ht="14.25" customHeight="1" x14ac:dyDescent="0.4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c r="O2044" s="1" t="str">
        <f t="shared" si="62"/>
        <v>Jun</v>
      </c>
      <c r="P2044" s="1">
        <f t="shared" si="63"/>
        <v>2021</v>
      </c>
    </row>
    <row r="2045" spans="2:16" ht="14.25" customHeight="1" x14ac:dyDescent="0.4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c r="O2045" s="1" t="str">
        <f t="shared" si="62"/>
        <v>Jun</v>
      </c>
      <c r="P2045" s="1">
        <f t="shared" si="63"/>
        <v>2021</v>
      </c>
    </row>
    <row r="2046" spans="2:16" ht="14.25" customHeight="1" x14ac:dyDescent="0.4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c r="O2046" s="1" t="str">
        <f t="shared" si="62"/>
        <v>Jun</v>
      </c>
      <c r="P2046" s="1">
        <f t="shared" si="63"/>
        <v>2021</v>
      </c>
    </row>
    <row r="2047" spans="2:16" ht="14.25" customHeight="1" x14ac:dyDescent="0.4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c r="O2047" s="1" t="str">
        <f t="shared" si="62"/>
        <v>Jun</v>
      </c>
      <c r="P2047" s="1">
        <f t="shared" si="63"/>
        <v>2021</v>
      </c>
    </row>
    <row r="2048" spans="2:16" ht="14.25" customHeight="1" x14ac:dyDescent="0.4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c r="O2048" s="1" t="str">
        <f t="shared" si="62"/>
        <v>Jun</v>
      </c>
      <c r="P2048" s="1">
        <f t="shared" si="63"/>
        <v>2021</v>
      </c>
    </row>
    <row r="2049" spans="2:16" ht="14.25" customHeight="1" x14ac:dyDescent="0.4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c r="O2049" s="1" t="str">
        <f t="shared" si="62"/>
        <v>Jul</v>
      </c>
      <c r="P2049" s="1">
        <f t="shared" si="63"/>
        <v>2021</v>
      </c>
    </row>
    <row r="2050" spans="2:16" ht="14.25" customHeight="1" x14ac:dyDescent="0.4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c r="O2050" s="1" t="str">
        <f t="shared" si="62"/>
        <v>Jul</v>
      </c>
      <c r="P2050" s="1">
        <f t="shared" si="63"/>
        <v>2021</v>
      </c>
    </row>
    <row r="2051" spans="2:16" ht="14.25" customHeight="1" x14ac:dyDescent="0.4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c r="O2051" s="1" t="str">
        <f t="shared" si="62"/>
        <v>Jul</v>
      </c>
      <c r="P2051" s="1">
        <f t="shared" si="63"/>
        <v>2021</v>
      </c>
    </row>
    <row r="2052" spans="2:16" ht="14.25" customHeight="1" x14ac:dyDescent="0.4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c r="O2052" s="1" t="str">
        <f t="shared" si="62"/>
        <v>Jul</v>
      </c>
      <c r="P2052" s="1">
        <f t="shared" si="63"/>
        <v>2021</v>
      </c>
    </row>
    <row r="2053" spans="2:16" ht="14.25" customHeight="1" x14ac:dyDescent="0.4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c r="O2053" s="1" t="str">
        <f t="shared" si="62"/>
        <v>Jul</v>
      </c>
      <c r="P2053" s="1">
        <f t="shared" si="63"/>
        <v>2021</v>
      </c>
    </row>
    <row r="2054" spans="2:16" ht="14.25" customHeight="1" x14ac:dyDescent="0.4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c r="O2054" s="1" t="str">
        <f t="shared" si="62"/>
        <v>Jul</v>
      </c>
      <c r="P2054" s="1">
        <f t="shared" si="63"/>
        <v>2021</v>
      </c>
    </row>
    <row r="2055" spans="2:16" ht="14.25" customHeight="1" x14ac:dyDescent="0.4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c r="O2055" s="1" t="str">
        <f t="shared" ref="O2055:O2118" si="64">TEXT(D2055, "mmm")</f>
        <v>Aug</v>
      </c>
      <c r="P2055" s="1">
        <f t="shared" ref="P2055:P2118" si="65">YEAR(D2055)</f>
        <v>2021</v>
      </c>
    </row>
    <row r="2056" spans="2:16" ht="14.25" customHeight="1" x14ac:dyDescent="0.4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c r="O2056" s="1" t="str">
        <f t="shared" si="64"/>
        <v>Aug</v>
      </c>
      <c r="P2056" s="1">
        <f t="shared" si="65"/>
        <v>2021</v>
      </c>
    </row>
    <row r="2057" spans="2:16" ht="14.25" customHeight="1" x14ac:dyDescent="0.4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c r="O2057" s="1" t="str">
        <f t="shared" si="64"/>
        <v>Aug</v>
      </c>
      <c r="P2057" s="1">
        <f t="shared" si="65"/>
        <v>2021</v>
      </c>
    </row>
    <row r="2058" spans="2:16" ht="14.25" customHeight="1" x14ac:dyDescent="0.4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c r="O2058" s="1" t="str">
        <f t="shared" si="64"/>
        <v>Aug</v>
      </c>
      <c r="P2058" s="1">
        <f t="shared" si="65"/>
        <v>2021</v>
      </c>
    </row>
    <row r="2059" spans="2:16" ht="14.25" customHeight="1" x14ac:dyDescent="0.4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c r="O2059" s="1" t="str">
        <f t="shared" si="64"/>
        <v>Aug</v>
      </c>
      <c r="P2059" s="1">
        <f t="shared" si="65"/>
        <v>2021</v>
      </c>
    </row>
    <row r="2060" spans="2:16" ht="14.25" customHeight="1" x14ac:dyDescent="0.4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c r="O2060" s="1" t="str">
        <f t="shared" si="64"/>
        <v>Aug</v>
      </c>
      <c r="P2060" s="1">
        <f t="shared" si="65"/>
        <v>2021</v>
      </c>
    </row>
    <row r="2061" spans="2:16" ht="14.25" customHeight="1" x14ac:dyDescent="0.4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c r="O2061" s="1" t="str">
        <f t="shared" si="64"/>
        <v>Sep</v>
      </c>
      <c r="P2061" s="1">
        <f t="shared" si="65"/>
        <v>2021</v>
      </c>
    </row>
    <row r="2062" spans="2:16" ht="14.25" customHeight="1" x14ac:dyDescent="0.4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c r="O2062" s="1" t="str">
        <f t="shared" si="64"/>
        <v>Sep</v>
      </c>
      <c r="P2062" s="1">
        <f t="shared" si="65"/>
        <v>2021</v>
      </c>
    </row>
    <row r="2063" spans="2:16" ht="14.25" customHeight="1" x14ac:dyDescent="0.4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c r="O2063" s="1" t="str">
        <f t="shared" si="64"/>
        <v>Sep</v>
      </c>
      <c r="P2063" s="1">
        <f t="shared" si="65"/>
        <v>2021</v>
      </c>
    </row>
    <row r="2064" spans="2:16" ht="14.25" customHeight="1" x14ac:dyDescent="0.4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c r="O2064" s="1" t="str">
        <f t="shared" si="64"/>
        <v>Sep</v>
      </c>
      <c r="P2064" s="1">
        <f t="shared" si="65"/>
        <v>2021</v>
      </c>
    </row>
    <row r="2065" spans="2:16" ht="14.25" customHeight="1" x14ac:dyDescent="0.4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c r="O2065" s="1" t="str">
        <f t="shared" si="64"/>
        <v>Sep</v>
      </c>
      <c r="P2065" s="1">
        <f t="shared" si="65"/>
        <v>2021</v>
      </c>
    </row>
    <row r="2066" spans="2:16" ht="14.25" customHeight="1" x14ac:dyDescent="0.4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c r="O2066" s="1" t="str">
        <f t="shared" si="64"/>
        <v>Sep</v>
      </c>
      <c r="P2066" s="1">
        <f t="shared" si="65"/>
        <v>2021</v>
      </c>
    </row>
    <row r="2067" spans="2:16" ht="14.25" customHeight="1" x14ac:dyDescent="0.4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c r="O2067" s="1" t="str">
        <f t="shared" si="64"/>
        <v>Oct</v>
      </c>
      <c r="P2067" s="1">
        <f t="shared" si="65"/>
        <v>2021</v>
      </c>
    </row>
    <row r="2068" spans="2:16" ht="14.25" customHeight="1" x14ac:dyDescent="0.4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c r="O2068" s="1" t="str">
        <f t="shared" si="64"/>
        <v>Oct</v>
      </c>
      <c r="P2068" s="1">
        <f t="shared" si="65"/>
        <v>2021</v>
      </c>
    </row>
    <row r="2069" spans="2:16" ht="14.25" customHeight="1" x14ac:dyDescent="0.4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c r="O2069" s="1" t="str">
        <f t="shared" si="64"/>
        <v>Oct</v>
      </c>
      <c r="P2069" s="1">
        <f t="shared" si="65"/>
        <v>2021</v>
      </c>
    </row>
    <row r="2070" spans="2:16" ht="14.25" customHeight="1" x14ac:dyDescent="0.4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c r="O2070" s="1" t="str">
        <f t="shared" si="64"/>
        <v>Oct</v>
      </c>
      <c r="P2070" s="1">
        <f t="shared" si="65"/>
        <v>2021</v>
      </c>
    </row>
    <row r="2071" spans="2:16" ht="14.25" customHeight="1" x14ac:dyDescent="0.4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c r="O2071" s="1" t="str">
        <f t="shared" si="64"/>
        <v>Oct</v>
      </c>
      <c r="P2071" s="1">
        <f t="shared" si="65"/>
        <v>2021</v>
      </c>
    </row>
    <row r="2072" spans="2:16" ht="14.25" customHeight="1" x14ac:dyDescent="0.4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c r="O2072" s="1" t="str">
        <f t="shared" si="64"/>
        <v>Oct</v>
      </c>
      <c r="P2072" s="1">
        <f t="shared" si="65"/>
        <v>2021</v>
      </c>
    </row>
    <row r="2073" spans="2:16" ht="14.25" customHeight="1" x14ac:dyDescent="0.4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c r="O2073" s="1" t="str">
        <f t="shared" si="64"/>
        <v>Nov</v>
      </c>
      <c r="P2073" s="1">
        <f t="shared" si="65"/>
        <v>2021</v>
      </c>
    </row>
    <row r="2074" spans="2:16" ht="14.25" customHeight="1" x14ac:dyDescent="0.4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c r="O2074" s="1" t="str">
        <f t="shared" si="64"/>
        <v>Nov</v>
      </c>
      <c r="P2074" s="1">
        <f t="shared" si="65"/>
        <v>2021</v>
      </c>
    </row>
    <row r="2075" spans="2:16" ht="14.25" customHeight="1" x14ac:dyDescent="0.4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c r="O2075" s="1" t="str">
        <f t="shared" si="64"/>
        <v>Nov</v>
      </c>
      <c r="P2075" s="1">
        <f t="shared" si="65"/>
        <v>2021</v>
      </c>
    </row>
    <row r="2076" spans="2:16" ht="14.25" customHeight="1" x14ac:dyDescent="0.4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c r="O2076" s="1" t="str">
        <f t="shared" si="64"/>
        <v>Nov</v>
      </c>
      <c r="P2076" s="1">
        <f t="shared" si="65"/>
        <v>2021</v>
      </c>
    </row>
    <row r="2077" spans="2:16" ht="14.25" customHeight="1" x14ac:dyDescent="0.4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c r="O2077" s="1" t="str">
        <f t="shared" si="64"/>
        <v>Nov</v>
      </c>
      <c r="P2077" s="1">
        <f t="shared" si="65"/>
        <v>2021</v>
      </c>
    </row>
    <row r="2078" spans="2:16" ht="14.25" customHeight="1" x14ac:dyDescent="0.4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c r="O2078" s="1" t="str">
        <f t="shared" si="64"/>
        <v>Nov</v>
      </c>
      <c r="P2078" s="1">
        <f t="shared" si="65"/>
        <v>2021</v>
      </c>
    </row>
    <row r="2079" spans="2:16" ht="14.25" customHeight="1" x14ac:dyDescent="0.4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c r="O2079" s="1" t="str">
        <f t="shared" si="64"/>
        <v>Dec</v>
      </c>
      <c r="P2079" s="1">
        <f t="shared" si="65"/>
        <v>2021</v>
      </c>
    </row>
    <row r="2080" spans="2:16" ht="14.25" customHeight="1" x14ac:dyDescent="0.4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c r="O2080" s="1" t="str">
        <f t="shared" si="64"/>
        <v>Dec</v>
      </c>
      <c r="P2080" s="1">
        <f t="shared" si="65"/>
        <v>2021</v>
      </c>
    </row>
    <row r="2081" spans="2:16" ht="14.25" customHeight="1" x14ac:dyDescent="0.4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c r="O2081" s="1" t="str">
        <f t="shared" si="64"/>
        <v>Dec</v>
      </c>
      <c r="P2081" s="1">
        <f t="shared" si="65"/>
        <v>2021</v>
      </c>
    </row>
    <row r="2082" spans="2:16" ht="14.25" customHeight="1" x14ac:dyDescent="0.4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c r="O2082" s="1" t="str">
        <f t="shared" si="64"/>
        <v>Dec</v>
      </c>
      <c r="P2082" s="1">
        <f t="shared" si="65"/>
        <v>2021</v>
      </c>
    </row>
    <row r="2083" spans="2:16" ht="14.25" customHeight="1" x14ac:dyDescent="0.4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c r="O2083" s="1" t="str">
        <f t="shared" si="64"/>
        <v>Dec</v>
      </c>
      <c r="P2083" s="1">
        <f t="shared" si="65"/>
        <v>2021</v>
      </c>
    </row>
    <row r="2084" spans="2:16" ht="14.25" customHeight="1" x14ac:dyDescent="0.4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c r="O2084" s="1" t="str">
        <f t="shared" si="64"/>
        <v>Dec</v>
      </c>
      <c r="P2084" s="1">
        <f t="shared" si="65"/>
        <v>2021</v>
      </c>
    </row>
    <row r="2085" spans="2:16" ht="14.25" customHeight="1" x14ac:dyDescent="0.4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c r="O2085" s="1" t="str">
        <f t="shared" si="64"/>
        <v>Jan</v>
      </c>
      <c r="P2085" s="1">
        <f t="shared" si="65"/>
        <v>2021</v>
      </c>
    </row>
    <row r="2086" spans="2:16" ht="14.25" customHeight="1" x14ac:dyDescent="0.4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c r="O2086" s="1" t="str">
        <f t="shared" si="64"/>
        <v>Jan</v>
      </c>
      <c r="P2086" s="1">
        <f t="shared" si="65"/>
        <v>2021</v>
      </c>
    </row>
    <row r="2087" spans="2:16" ht="14.25" customHeight="1" x14ac:dyDescent="0.4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c r="O2087" s="1" t="str">
        <f t="shared" si="64"/>
        <v>Jan</v>
      </c>
      <c r="P2087" s="1">
        <f t="shared" si="65"/>
        <v>2021</v>
      </c>
    </row>
    <row r="2088" spans="2:16" ht="14.25" customHeight="1" x14ac:dyDescent="0.4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c r="O2088" s="1" t="str">
        <f t="shared" si="64"/>
        <v>Jan</v>
      </c>
      <c r="P2088" s="1">
        <f t="shared" si="65"/>
        <v>2021</v>
      </c>
    </row>
    <row r="2089" spans="2:16" ht="14.25" customHeight="1" x14ac:dyDescent="0.4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c r="O2089" s="1" t="str">
        <f t="shared" si="64"/>
        <v>Jan</v>
      </c>
      <c r="P2089" s="1">
        <f t="shared" si="65"/>
        <v>2021</v>
      </c>
    </row>
    <row r="2090" spans="2:16" ht="14.25" customHeight="1" x14ac:dyDescent="0.4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c r="O2090" s="1" t="str">
        <f t="shared" si="64"/>
        <v>Jan</v>
      </c>
      <c r="P2090" s="1">
        <f t="shared" si="65"/>
        <v>2021</v>
      </c>
    </row>
    <row r="2091" spans="2:16" ht="14.25" customHeight="1" x14ac:dyDescent="0.4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c r="O2091" s="1" t="str">
        <f t="shared" si="64"/>
        <v>Feb</v>
      </c>
      <c r="P2091" s="1">
        <f t="shared" si="65"/>
        <v>2021</v>
      </c>
    </row>
    <row r="2092" spans="2:16" ht="14.25" customHeight="1" x14ac:dyDescent="0.4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c r="O2092" s="1" t="str">
        <f t="shared" si="64"/>
        <v>Feb</v>
      </c>
      <c r="P2092" s="1">
        <f t="shared" si="65"/>
        <v>2021</v>
      </c>
    </row>
    <row r="2093" spans="2:16" ht="14.25" customHeight="1" x14ac:dyDescent="0.4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c r="O2093" s="1" t="str">
        <f t="shared" si="64"/>
        <v>Feb</v>
      </c>
      <c r="P2093" s="1">
        <f t="shared" si="65"/>
        <v>2021</v>
      </c>
    </row>
    <row r="2094" spans="2:16" ht="14.25" customHeight="1" x14ac:dyDescent="0.4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c r="O2094" s="1" t="str">
        <f t="shared" si="64"/>
        <v>Feb</v>
      </c>
      <c r="P2094" s="1">
        <f t="shared" si="65"/>
        <v>2021</v>
      </c>
    </row>
    <row r="2095" spans="2:16" ht="14.25" customHeight="1" x14ac:dyDescent="0.4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c r="O2095" s="1" t="str">
        <f t="shared" si="64"/>
        <v>Feb</v>
      </c>
      <c r="P2095" s="1">
        <f t="shared" si="65"/>
        <v>2021</v>
      </c>
    </row>
    <row r="2096" spans="2:16" ht="14.25" customHeight="1" x14ac:dyDescent="0.4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c r="O2096" s="1" t="str">
        <f t="shared" si="64"/>
        <v>Feb</v>
      </c>
      <c r="P2096" s="1">
        <f t="shared" si="65"/>
        <v>2021</v>
      </c>
    </row>
    <row r="2097" spans="2:16" ht="14.25" customHeight="1" x14ac:dyDescent="0.4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c r="O2097" s="1" t="str">
        <f t="shared" si="64"/>
        <v>Mar</v>
      </c>
      <c r="P2097" s="1">
        <f t="shared" si="65"/>
        <v>2021</v>
      </c>
    </row>
    <row r="2098" spans="2:16" ht="14.25" customHeight="1" x14ac:dyDescent="0.4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c r="O2098" s="1" t="str">
        <f t="shared" si="64"/>
        <v>Mar</v>
      </c>
      <c r="P2098" s="1">
        <f t="shared" si="65"/>
        <v>2021</v>
      </c>
    </row>
    <row r="2099" spans="2:16" ht="14.25" customHeight="1" x14ac:dyDescent="0.4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c r="O2099" s="1" t="str">
        <f t="shared" si="64"/>
        <v>Mar</v>
      </c>
      <c r="P2099" s="1">
        <f t="shared" si="65"/>
        <v>2021</v>
      </c>
    </row>
    <row r="2100" spans="2:16" ht="14.25" customHeight="1" x14ac:dyDescent="0.4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c r="O2100" s="1" t="str">
        <f t="shared" si="64"/>
        <v>Mar</v>
      </c>
      <c r="P2100" s="1">
        <f t="shared" si="65"/>
        <v>2021</v>
      </c>
    </row>
    <row r="2101" spans="2:16" ht="14.25" customHeight="1" x14ac:dyDescent="0.4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c r="O2101" s="1" t="str">
        <f t="shared" si="64"/>
        <v>Mar</v>
      </c>
      <c r="P2101" s="1">
        <f t="shared" si="65"/>
        <v>2021</v>
      </c>
    </row>
    <row r="2102" spans="2:16" ht="14.25" customHeight="1" x14ac:dyDescent="0.4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c r="O2102" s="1" t="str">
        <f t="shared" si="64"/>
        <v>Mar</v>
      </c>
      <c r="P2102" s="1">
        <f t="shared" si="65"/>
        <v>2021</v>
      </c>
    </row>
    <row r="2103" spans="2:16" ht="14.25" customHeight="1" x14ac:dyDescent="0.4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c r="O2103" s="1" t="str">
        <f t="shared" si="64"/>
        <v>Apr</v>
      </c>
      <c r="P2103" s="1">
        <f t="shared" si="65"/>
        <v>2021</v>
      </c>
    </row>
    <row r="2104" spans="2:16" ht="14.25" customHeight="1" x14ac:dyDescent="0.4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c r="O2104" s="1" t="str">
        <f t="shared" si="64"/>
        <v>Apr</v>
      </c>
      <c r="P2104" s="1">
        <f t="shared" si="65"/>
        <v>2021</v>
      </c>
    </row>
    <row r="2105" spans="2:16" ht="14.25" customHeight="1" x14ac:dyDescent="0.4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c r="O2105" s="1" t="str">
        <f t="shared" si="64"/>
        <v>Apr</v>
      </c>
      <c r="P2105" s="1">
        <f t="shared" si="65"/>
        <v>2021</v>
      </c>
    </row>
    <row r="2106" spans="2:16" ht="14.25" customHeight="1" x14ac:dyDescent="0.4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c r="O2106" s="1" t="str">
        <f t="shared" si="64"/>
        <v>Apr</v>
      </c>
      <c r="P2106" s="1">
        <f t="shared" si="65"/>
        <v>2021</v>
      </c>
    </row>
    <row r="2107" spans="2:16" ht="14.25" customHeight="1" x14ac:dyDescent="0.4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c r="O2107" s="1" t="str">
        <f t="shared" si="64"/>
        <v>Apr</v>
      </c>
      <c r="P2107" s="1">
        <f t="shared" si="65"/>
        <v>2021</v>
      </c>
    </row>
    <row r="2108" spans="2:16" ht="14.25" customHeight="1" x14ac:dyDescent="0.4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c r="O2108" s="1" t="str">
        <f t="shared" si="64"/>
        <v>Apr</v>
      </c>
      <c r="P2108" s="1">
        <f t="shared" si="65"/>
        <v>2021</v>
      </c>
    </row>
    <row r="2109" spans="2:16" ht="14.25" customHeight="1" x14ac:dyDescent="0.4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c r="O2109" s="1" t="str">
        <f t="shared" si="64"/>
        <v>May</v>
      </c>
      <c r="P2109" s="1">
        <f t="shared" si="65"/>
        <v>2021</v>
      </c>
    </row>
    <row r="2110" spans="2:16" ht="14.25" customHeight="1" x14ac:dyDescent="0.4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c r="O2110" s="1" t="str">
        <f t="shared" si="64"/>
        <v>May</v>
      </c>
      <c r="P2110" s="1">
        <f t="shared" si="65"/>
        <v>2021</v>
      </c>
    </row>
    <row r="2111" spans="2:16" ht="14.25" customHeight="1" x14ac:dyDescent="0.4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c r="O2111" s="1" t="str">
        <f t="shared" si="64"/>
        <v>May</v>
      </c>
      <c r="P2111" s="1">
        <f t="shared" si="65"/>
        <v>2021</v>
      </c>
    </row>
    <row r="2112" spans="2:16" ht="14.25" customHeight="1" x14ac:dyDescent="0.4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c r="O2112" s="1" t="str">
        <f t="shared" si="64"/>
        <v>May</v>
      </c>
      <c r="P2112" s="1">
        <f t="shared" si="65"/>
        <v>2021</v>
      </c>
    </row>
    <row r="2113" spans="2:16" ht="14.25" customHeight="1" x14ac:dyDescent="0.4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c r="O2113" s="1" t="str">
        <f t="shared" si="64"/>
        <v>May</v>
      </c>
      <c r="P2113" s="1">
        <f t="shared" si="65"/>
        <v>2021</v>
      </c>
    </row>
    <row r="2114" spans="2:16" ht="14.25" customHeight="1" x14ac:dyDescent="0.4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c r="O2114" s="1" t="str">
        <f t="shared" si="64"/>
        <v>May</v>
      </c>
      <c r="P2114" s="1">
        <f t="shared" si="65"/>
        <v>2021</v>
      </c>
    </row>
    <row r="2115" spans="2:16" ht="14.25" customHeight="1" x14ac:dyDescent="0.4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c r="O2115" s="1" t="str">
        <f t="shared" si="64"/>
        <v>Jun</v>
      </c>
      <c r="P2115" s="1">
        <f t="shared" si="65"/>
        <v>2021</v>
      </c>
    </row>
    <row r="2116" spans="2:16" ht="14.25" customHeight="1" x14ac:dyDescent="0.4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c r="O2116" s="1" t="str">
        <f t="shared" si="64"/>
        <v>Jun</v>
      </c>
      <c r="P2116" s="1">
        <f t="shared" si="65"/>
        <v>2021</v>
      </c>
    </row>
    <row r="2117" spans="2:16" ht="14.25" customHeight="1" x14ac:dyDescent="0.4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c r="O2117" s="1" t="str">
        <f t="shared" si="64"/>
        <v>Jun</v>
      </c>
      <c r="P2117" s="1">
        <f t="shared" si="65"/>
        <v>2021</v>
      </c>
    </row>
    <row r="2118" spans="2:16" ht="14.25" customHeight="1" x14ac:dyDescent="0.4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c r="O2118" s="1" t="str">
        <f t="shared" si="64"/>
        <v>Jun</v>
      </c>
      <c r="P2118" s="1">
        <f t="shared" si="65"/>
        <v>2021</v>
      </c>
    </row>
    <row r="2119" spans="2:16" ht="14.25" customHeight="1" x14ac:dyDescent="0.4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c r="O2119" s="1" t="str">
        <f t="shared" ref="O2119:O2182" si="66">TEXT(D2119, "mmm")</f>
        <v>Jun</v>
      </c>
      <c r="P2119" s="1">
        <f t="shared" ref="P2119:P2182" si="67">YEAR(D2119)</f>
        <v>2021</v>
      </c>
    </row>
    <row r="2120" spans="2:16" ht="14.25" customHeight="1" x14ac:dyDescent="0.4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c r="O2120" s="1" t="str">
        <f t="shared" si="66"/>
        <v>Jun</v>
      </c>
      <c r="P2120" s="1">
        <f t="shared" si="67"/>
        <v>2021</v>
      </c>
    </row>
    <row r="2121" spans="2:16" ht="14.25" customHeight="1" x14ac:dyDescent="0.4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c r="O2121" s="1" t="str">
        <f t="shared" si="66"/>
        <v>Jul</v>
      </c>
      <c r="P2121" s="1">
        <f t="shared" si="67"/>
        <v>2021</v>
      </c>
    </row>
    <row r="2122" spans="2:16" ht="14.25" customHeight="1" x14ac:dyDescent="0.4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c r="O2122" s="1" t="str">
        <f t="shared" si="66"/>
        <v>Jul</v>
      </c>
      <c r="P2122" s="1">
        <f t="shared" si="67"/>
        <v>2021</v>
      </c>
    </row>
    <row r="2123" spans="2:16" ht="14.25" customHeight="1" x14ac:dyDescent="0.4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c r="O2123" s="1" t="str">
        <f t="shared" si="66"/>
        <v>Jul</v>
      </c>
      <c r="P2123" s="1">
        <f t="shared" si="67"/>
        <v>2021</v>
      </c>
    </row>
    <row r="2124" spans="2:16" ht="14.25" customHeight="1" x14ac:dyDescent="0.4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c r="O2124" s="1" t="str">
        <f t="shared" si="66"/>
        <v>Jul</v>
      </c>
      <c r="P2124" s="1">
        <f t="shared" si="67"/>
        <v>2021</v>
      </c>
    </row>
    <row r="2125" spans="2:16" ht="14.25" customHeight="1" x14ac:dyDescent="0.4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c r="O2125" s="1" t="str">
        <f t="shared" si="66"/>
        <v>Jul</v>
      </c>
      <c r="P2125" s="1">
        <f t="shared" si="67"/>
        <v>2021</v>
      </c>
    </row>
    <row r="2126" spans="2:16" ht="14.25" customHeight="1" x14ac:dyDescent="0.4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c r="O2126" s="1" t="str">
        <f t="shared" si="66"/>
        <v>Jul</v>
      </c>
      <c r="P2126" s="1">
        <f t="shared" si="67"/>
        <v>2021</v>
      </c>
    </row>
    <row r="2127" spans="2:16" ht="14.25" customHeight="1" x14ac:dyDescent="0.4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c r="O2127" s="1" t="str">
        <f t="shared" si="66"/>
        <v>Aug</v>
      </c>
      <c r="P2127" s="1">
        <f t="shared" si="67"/>
        <v>2021</v>
      </c>
    </row>
    <row r="2128" spans="2:16" ht="14.25" customHeight="1" x14ac:dyDescent="0.4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c r="O2128" s="1" t="str">
        <f t="shared" si="66"/>
        <v>Aug</v>
      </c>
      <c r="P2128" s="1">
        <f t="shared" si="67"/>
        <v>2021</v>
      </c>
    </row>
    <row r="2129" spans="2:16" ht="14.25" customHeight="1" x14ac:dyDescent="0.4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c r="O2129" s="1" t="str">
        <f t="shared" si="66"/>
        <v>Aug</v>
      </c>
      <c r="P2129" s="1">
        <f t="shared" si="67"/>
        <v>2021</v>
      </c>
    </row>
    <row r="2130" spans="2:16" ht="14.25" customHeight="1" x14ac:dyDescent="0.4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c r="O2130" s="1" t="str">
        <f t="shared" si="66"/>
        <v>Aug</v>
      </c>
      <c r="P2130" s="1">
        <f t="shared" si="67"/>
        <v>2021</v>
      </c>
    </row>
    <row r="2131" spans="2:16" ht="14.25" customHeight="1" x14ac:dyDescent="0.4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c r="O2131" s="1" t="str">
        <f t="shared" si="66"/>
        <v>Aug</v>
      </c>
      <c r="P2131" s="1">
        <f t="shared" si="67"/>
        <v>2021</v>
      </c>
    </row>
    <row r="2132" spans="2:16" ht="14.25" customHeight="1" x14ac:dyDescent="0.4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c r="O2132" s="1" t="str">
        <f t="shared" si="66"/>
        <v>Aug</v>
      </c>
      <c r="P2132" s="1">
        <f t="shared" si="67"/>
        <v>2021</v>
      </c>
    </row>
    <row r="2133" spans="2:16" ht="14.25" customHeight="1" x14ac:dyDescent="0.4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c r="O2133" s="1" t="str">
        <f t="shared" si="66"/>
        <v>Sep</v>
      </c>
      <c r="P2133" s="1">
        <f t="shared" si="67"/>
        <v>2021</v>
      </c>
    </row>
    <row r="2134" spans="2:16" ht="14.25" customHeight="1" x14ac:dyDescent="0.4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c r="O2134" s="1" t="str">
        <f t="shared" si="66"/>
        <v>Sep</v>
      </c>
      <c r="P2134" s="1">
        <f t="shared" si="67"/>
        <v>2021</v>
      </c>
    </row>
    <row r="2135" spans="2:16" ht="14.25" customHeight="1" x14ac:dyDescent="0.4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c r="O2135" s="1" t="str">
        <f t="shared" si="66"/>
        <v>Sep</v>
      </c>
      <c r="P2135" s="1">
        <f t="shared" si="67"/>
        <v>2021</v>
      </c>
    </row>
    <row r="2136" spans="2:16" ht="14.25" customHeight="1" x14ac:dyDescent="0.4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c r="O2136" s="1" t="str">
        <f t="shared" si="66"/>
        <v>Sep</v>
      </c>
      <c r="P2136" s="1">
        <f t="shared" si="67"/>
        <v>2021</v>
      </c>
    </row>
    <row r="2137" spans="2:16" ht="14.25" customHeight="1" x14ac:dyDescent="0.4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c r="O2137" s="1" t="str">
        <f t="shared" si="66"/>
        <v>Sep</v>
      </c>
      <c r="P2137" s="1">
        <f t="shared" si="67"/>
        <v>2021</v>
      </c>
    </row>
    <row r="2138" spans="2:16" ht="14.25" customHeight="1" x14ac:dyDescent="0.4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c r="O2138" s="1" t="str">
        <f t="shared" si="66"/>
        <v>Sep</v>
      </c>
      <c r="P2138" s="1">
        <f t="shared" si="67"/>
        <v>2021</v>
      </c>
    </row>
    <row r="2139" spans="2:16" ht="14.25" customHeight="1" x14ac:dyDescent="0.4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c r="O2139" s="1" t="str">
        <f t="shared" si="66"/>
        <v>Oct</v>
      </c>
      <c r="P2139" s="1">
        <f t="shared" si="67"/>
        <v>2021</v>
      </c>
    </row>
    <row r="2140" spans="2:16" ht="14.25" customHeight="1" x14ac:dyDescent="0.4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c r="O2140" s="1" t="str">
        <f t="shared" si="66"/>
        <v>Oct</v>
      </c>
      <c r="P2140" s="1">
        <f t="shared" si="67"/>
        <v>2021</v>
      </c>
    </row>
    <row r="2141" spans="2:16" ht="14.25" customHeight="1" x14ac:dyDescent="0.4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c r="O2141" s="1" t="str">
        <f t="shared" si="66"/>
        <v>Oct</v>
      </c>
      <c r="P2141" s="1">
        <f t="shared" si="67"/>
        <v>2021</v>
      </c>
    </row>
    <row r="2142" spans="2:16" ht="14.25" customHeight="1" x14ac:dyDescent="0.4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c r="O2142" s="1" t="str">
        <f t="shared" si="66"/>
        <v>Oct</v>
      </c>
      <c r="P2142" s="1">
        <f t="shared" si="67"/>
        <v>2021</v>
      </c>
    </row>
    <row r="2143" spans="2:16" ht="14.25" customHeight="1" x14ac:dyDescent="0.4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c r="O2143" s="1" t="str">
        <f t="shared" si="66"/>
        <v>Oct</v>
      </c>
      <c r="P2143" s="1">
        <f t="shared" si="67"/>
        <v>2021</v>
      </c>
    </row>
    <row r="2144" spans="2:16" ht="14.25" customHeight="1" x14ac:dyDescent="0.4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c r="O2144" s="1" t="str">
        <f t="shared" si="66"/>
        <v>Oct</v>
      </c>
      <c r="P2144" s="1">
        <f t="shared" si="67"/>
        <v>2021</v>
      </c>
    </row>
    <row r="2145" spans="2:16" ht="14.25" customHeight="1" x14ac:dyDescent="0.4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c r="O2145" s="1" t="str">
        <f t="shared" si="66"/>
        <v>Nov</v>
      </c>
      <c r="P2145" s="1">
        <f t="shared" si="67"/>
        <v>2021</v>
      </c>
    </row>
    <row r="2146" spans="2:16" ht="14.25" customHeight="1" x14ac:dyDescent="0.4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c r="O2146" s="1" t="str">
        <f t="shared" si="66"/>
        <v>Nov</v>
      </c>
      <c r="P2146" s="1">
        <f t="shared" si="67"/>
        <v>2021</v>
      </c>
    </row>
    <row r="2147" spans="2:16" ht="14.25" customHeight="1" x14ac:dyDescent="0.4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c r="O2147" s="1" t="str">
        <f t="shared" si="66"/>
        <v>Nov</v>
      </c>
      <c r="P2147" s="1">
        <f t="shared" si="67"/>
        <v>2021</v>
      </c>
    </row>
    <row r="2148" spans="2:16" ht="14.25" customHeight="1" x14ac:dyDescent="0.4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c r="O2148" s="1" t="str">
        <f t="shared" si="66"/>
        <v>Nov</v>
      </c>
      <c r="P2148" s="1">
        <f t="shared" si="67"/>
        <v>2021</v>
      </c>
    </row>
    <row r="2149" spans="2:16" ht="14.25" customHeight="1" x14ac:dyDescent="0.4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c r="O2149" s="1" t="str">
        <f t="shared" si="66"/>
        <v>Nov</v>
      </c>
      <c r="P2149" s="1">
        <f t="shared" si="67"/>
        <v>2021</v>
      </c>
    </row>
    <row r="2150" spans="2:16" ht="14.25" customHeight="1" x14ac:dyDescent="0.4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c r="O2150" s="1" t="str">
        <f t="shared" si="66"/>
        <v>Nov</v>
      </c>
      <c r="P2150" s="1">
        <f t="shared" si="67"/>
        <v>2021</v>
      </c>
    </row>
    <row r="2151" spans="2:16" ht="14.25" customHeight="1" x14ac:dyDescent="0.4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c r="O2151" s="1" t="str">
        <f t="shared" si="66"/>
        <v>Dec</v>
      </c>
      <c r="P2151" s="1">
        <f t="shared" si="67"/>
        <v>2021</v>
      </c>
    </row>
    <row r="2152" spans="2:16" ht="14.25" customHeight="1" x14ac:dyDescent="0.4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c r="O2152" s="1" t="str">
        <f t="shared" si="66"/>
        <v>Dec</v>
      </c>
      <c r="P2152" s="1">
        <f t="shared" si="67"/>
        <v>2021</v>
      </c>
    </row>
    <row r="2153" spans="2:16" ht="14.25" customHeight="1" x14ac:dyDescent="0.4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c r="O2153" s="1" t="str">
        <f t="shared" si="66"/>
        <v>Dec</v>
      </c>
      <c r="P2153" s="1">
        <f t="shared" si="67"/>
        <v>2021</v>
      </c>
    </row>
    <row r="2154" spans="2:16" ht="14.25" customHeight="1" x14ac:dyDescent="0.4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c r="O2154" s="1" t="str">
        <f t="shared" si="66"/>
        <v>Dec</v>
      </c>
      <c r="P2154" s="1">
        <f t="shared" si="67"/>
        <v>2021</v>
      </c>
    </row>
    <row r="2155" spans="2:16" ht="14.25" customHeight="1" x14ac:dyDescent="0.4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c r="O2155" s="1" t="str">
        <f t="shared" si="66"/>
        <v>Dec</v>
      </c>
      <c r="P2155" s="1">
        <f t="shared" si="67"/>
        <v>2021</v>
      </c>
    </row>
    <row r="2156" spans="2:16" ht="14.25" customHeight="1" x14ac:dyDescent="0.4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c r="O2156" s="1" t="str">
        <f t="shared" si="66"/>
        <v>Dec</v>
      </c>
      <c r="P2156" s="1">
        <f t="shared" si="67"/>
        <v>2021</v>
      </c>
    </row>
    <row r="2157" spans="2:16" ht="14.25" customHeight="1" x14ac:dyDescent="0.4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c r="O2157" s="1" t="str">
        <f t="shared" si="66"/>
        <v>Jan</v>
      </c>
      <c r="P2157" s="1">
        <f t="shared" si="67"/>
        <v>2021</v>
      </c>
    </row>
    <row r="2158" spans="2:16" ht="14.25" customHeight="1" x14ac:dyDescent="0.4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c r="O2158" s="1" t="str">
        <f t="shared" si="66"/>
        <v>Jan</v>
      </c>
      <c r="P2158" s="1">
        <f t="shared" si="67"/>
        <v>2021</v>
      </c>
    </row>
    <row r="2159" spans="2:16" ht="14.25" customHeight="1" x14ac:dyDescent="0.4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c r="O2159" s="1" t="str">
        <f t="shared" si="66"/>
        <v>Jan</v>
      </c>
      <c r="P2159" s="1">
        <f t="shared" si="67"/>
        <v>2021</v>
      </c>
    </row>
    <row r="2160" spans="2:16" ht="14.25" customHeight="1" x14ac:dyDescent="0.4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c r="O2160" s="1" t="str">
        <f t="shared" si="66"/>
        <v>Jan</v>
      </c>
      <c r="P2160" s="1">
        <f t="shared" si="67"/>
        <v>2021</v>
      </c>
    </row>
    <row r="2161" spans="2:16" ht="14.25" customHeight="1" x14ac:dyDescent="0.4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c r="O2161" s="1" t="str">
        <f t="shared" si="66"/>
        <v>Jan</v>
      </c>
      <c r="P2161" s="1">
        <f t="shared" si="67"/>
        <v>2021</v>
      </c>
    </row>
    <row r="2162" spans="2:16" ht="14.25" customHeight="1" x14ac:dyDescent="0.4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c r="O2162" s="1" t="str">
        <f t="shared" si="66"/>
        <v>Jan</v>
      </c>
      <c r="P2162" s="1">
        <f t="shared" si="67"/>
        <v>2021</v>
      </c>
    </row>
    <row r="2163" spans="2:16" ht="14.25" customHeight="1" x14ac:dyDescent="0.4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c r="O2163" s="1" t="str">
        <f t="shared" si="66"/>
        <v>Feb</v>
      </c>
      <c r="P2163" s="1">
        <f t="shared" si="67"/>
        <v>2021</v>
      </c>
    </row>
    <row r="2164" spans="2:16" ht="14.25" customHeight="1" x14ac:dyDescent="0.4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c r="O2164" s="1" t="str">
        <f t="shared" si="66"/>
        <v>Feb</v>
      </c>
      <c r="P2164" s="1">
        <f t="shared" si="67"/>
        <v>2021</v>
      </c>
    </row>
    <row r="2165" spans="2:16" ht="14.25" customHeight="1" x14ac:dyDescent="0.4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c r="O2165" s="1" t="str">
        <f t="shared" si="66"/>
        <v>Feb</v>
      </c>
      <c r="P2165" s="1">
        <f t="shared" si="67"/>
        <v>2021</v>
      </c>
    </row>
    <row r="2166" spans="2:16" ht="14.25" customHeight="1" x14ac:dyDescent="0.4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c r="O2166" s="1" t="str">
        <f t="shared" si="66"/>
        <v>Feb</v>
      </c>
      <c r="P2166" s="1">
        <f t="shared" si="67"/>
        <v>2021</v>
      </c>
    </row>
    <row r="2167" spans="2:16" ht="14.25" customHeight="1" x14ac:dyDescent="0.4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c r="O2167" s="1" t="str">
        <f t="shared" si="66"/>
        <v>Feb</v>
      </c>
      <c r="P2167" s="1">
        <f t="shared" si="67"/>
        <v>2021</v>
      </c>
    </row>
    <row r="2168" spans="2:16" ht="14.25" customHeight="1" x14ac:dyDescent="0.4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c r="O2168" s="1" t="str">
        <f t="shared" si="66"/>
        <v>Feb</v>
      </c>
      <c r="P2168" s="1">
        <f t="shared" si="67"/>
        <v>2021</v>
      </c>
    </row>
    <row r="2169" spans="2:16" ht="14.25" customHeight="1" x14ac:dyDescent="0.4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c r="O2169" s="1" t="str">
        <f t="shared" si="66"/>
        <v>Mar</v>
      </c>
      <c r="P2169" s="1">
        <f t="shared" si="67"/>
        <v>2021</v>
      </c>
    </row>
    <row r="2170" spans="2:16" ht="14.25" customHeight="1" x14ac:dyDescent="0.4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c r="O2170" s="1" t="str">
        <f t="shared" si="66"/>
        <v>Mar</v>
      </c>
      <c r="P2170" s="1">
        <f t="shared" si="67"/>
        <v>2021</v>
      </c>
    </row>
    <row r="2171" spans="2:16" ht="14.25" customHeight="1" x14ac:dyDescent="0.4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c r="O2171" s="1" t="str">
        <f t="shared" si="66"/>
        <v>Mar</v>
      </c>
      <c r="P2171" s="1">
        <f t="shared" si="67"/>
        <v>2021</v>
      </c>
    </row>
    <row r="2172" spans="2:16" ht="14.25" customHeight="1" x14ac:dyDescent="0.4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c r="O2172" s="1" t="str">
        <f t="shared" si="66"/>
        <v>Mar</v>
      </c>
      <c r="P2172" s="1">
        <f t="shared" si="67"/>
        <v>2021</v>
      </c>
    </row>
    <row r="2173" spans="2:16" ht="14.25" customHeight="1" x14ac:dyDescent="0.4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c r="O2173" s="1" t="str">
        <f t="shared" si="66"/>
        <v>Mar</v>
      </c>
      <c r="P2173" s="1">
        <f t="shared" si="67"/>
        <v>2021</v>
      </c>
    </row>
    <row r="2174" spans="2:16" ht="14.25" customHeight="1" x14ac:dyDescent="0.4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c r="O2174" s="1" t="str">
        <f t="shared" si="66"/>
        <v>Mar</v>
      </c>
      <c r="P2174" s="1">
        <f t="shared" si="67"/>
        <v>2021</v>
      </c>
    </row>
    <row r="2175" spans="2:16" ht="14.25" customHeight="1" x14ac:dyDescent="0.4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c r="O2175" s="1" t="str">
        <f t="shared" si="66"/>
        <v>Apr</v>
      </c>
      <c r="P2175" s="1">
        <f t="shared" si="67"/>
        <v>2021</v>
      </c>
    </row>
    <row r="2176" spans="2:16" ht="14.25" customHeight="1" x14ac:dyDescent="0.4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c r="O2176" s="1" t="str">
        <f t="shared" si="66"/>
        <v>Apr</v>
      </c>
      <c r="P2176" s="1">
        <f t="shared" si="67"/>
        <v>2021</v>
      </c>
    </row>
    <row r="2177" spans="2:16" ht="14.25" customHeight="1" x14ac:dyDescent="0.4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c r="O2177" s="1" t="str">
        <f t="shared" si="66"/>
        <v>Apr</v>
      </c>
      <c r="P2177" s="1">
        <f t="shared" si="67"/>
        <v>2021</v>
      </c>
    </row>
    <row r="2178" spans="2:16" ht="14.25" customHeight="1" x14ac:dyDescent="0.4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c r="O2178" s="1" t="str">
        <f t="shared" si="66"/>
        <v>Apr</v>
      </c>
      <c r="P2178" s="1">
        <f t="shared" si="67"/>
        <v>2021</v>
      </c>
    </row>
    <row r="2179" spans="2:16" ht="14.25" customHeight="1" x14ac:dyDescent="0.4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c r="O2179" s="1" t="str">
        <f t="shared" si="66"/>
        <v>Apr</v>
      </c>
      <c r="P2179" s="1">
        <f t="shared" si="67"/>
        <v>2021</v>
      </c>
    </row>
    <row r="2180" spans="2:16" ht="14.25" customHeight="1" x14ac:dyDescent="0.4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c r="O2180" s="1" t="str">
        <f t="shared" si="66"/>
        <v>Apr</v>
      </c>
      <c r="P2180" s="1">
        <f t="shared" si="67"/>
        <v>2021</v>
      </c>
    </row>
    <row r="2181" spans="2:16" ht="14.25" customHeight="1" x14ac:dyDescent="0.4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c r="O2181" s="1" t="str">
        <f t="shared" si="66"/>
        <v>May</v>
      </c>
      <c r="P2181" s="1">
        <f t="shared" si="67"/>
        <v>2021</v>
      </c>
    </row>
    <row r="2182" spans="2:16" ht="14.25" customHeight="1" x14ac:dyDescent="0.4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c r="O2182" s="1" t="str">
        <f t="shared" si="66"/>
        <v>May</v>
      </c>
      <c r="P2182" s="1">
        <f t="shared" si="67"/>
        <v>2021</v>
      </c>
    </row>
    <row r="2183" spans="2:16" ht="14.25" customHeight="1" x14ac:dyDescent="0.4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c r="O2183" s="1" t="str">
        <f t="shared" ref="O2183:O2246" si="68">TEXT(D2183, "mmm")</f>
        <v>May</v>
      </c>
      <c r="P2183" s="1">
        <f t="shared" ref="P2183:P2246" si="69">YEAR(D2183)</f>
        <v>2021</v>
      </c>
    </row>
    <row r="2184" spans="2:16" ht="14.25" customHeight="1" x14ac:dyDescent="0.4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c r="O2184" s="1" t="str">
        <f t="shared" si="68"/>
        <v>May</v>
      </c>
      <c r="P2184" s="1">
        <f t="shared" si="69"/>
        <v>2021</v>
      </c>
    </row>
    <row r="2185" spans="2:16" ht="14.25" customHeight="1" x14ac:dyDescent="0.4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c r="O2185" s="1" t="str">
        <f t="shared" si="68"/>
        <v>May</v>
      </c>
      <c r="P2185" s="1">
        <f t="shared" si="69"/>
        <v>2021</v>
      </c>
    </row>
    <row r="2186" spans="2:16" ht="14.25" customHeight="1" x14ac:dyDescent="0.4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c r="O2186" s="1" t="str">
        <f t="shared" si="68"/>
        <v>May</v>
      </c>
      <c r="P2186" s="1">
        <f t="shared" si="69"/>
        <v>2021</v>
      </c>
    </row>
    <row r="2187" spans="2:16" ht="14.25" customHeight="1" x14ac:dyDescent="0.4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c r="O2187" s="1" t="str">
        <f t="shared" si="68"/>
        <v>Jun</v>
      </c>
      <c r="P2187" s="1">
        <f t="shared" si="69"/>
        <v>2021</v>
      </c>
    </row>
    <row r="2188" spans="2:16" ht="14.25" customHeight="1" x14ac:dyDescent="0.4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c r="O2188" s="1" t="str">
        <f t="shared" si="68"/>
        <v>Jun</v>
      </c>
      <c r="P2188" s="1">
        <f t="shared" si="69"/>
        <v>2021</v>
      </c>
    </row>
    <row r="2189" spans="2:16" ht="14.25" customHeight="1" x14ac:dyDescent="0.4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c r="O2189" s="1" t="str">
        <f t="shared" si="68"/>
        <v>Jun</v>
      </c>
      <c r="P2189" s="1">
        <f t="shared" si="69"/>
        <v>2021</v>
      </c>
    </row>
    <row r="2190" spans="2:16" ht="14.25" customHeight="1" x14ac:dyDescent="0.4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c r="O2190" s="1" t="str">
        <f t="shared" si="68"/>
        <v>Jun</v>
      </c>
      <c r="P2190" s="1">
        <f t="shared" si="69"/>
        <v>2021</v>
      </c>
    </row>
    <row r="2191" spans="2:16" ht="14.25" customHeight="1" x14ac:dyDescent="0.4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c r="O2191" s="1" t="str">
        <f t="shared" si="68"/>
        <v>Jun</v>
      </c>
      <c r="P2191" s="1">
        <f t="shared" si="69"/>
        <v>2021</v>
      </c>
    </row>
    <row r="2192" spans="2:16" ht="14.25" customHeight="1" x14ac:dyDescent="0.4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c r="O2192" s="1" t="str">
        <f t="shared" si="68"/>
        <v>Jun</v>
      </c>
      <c r="P2192" s="1">
        <f t="shared" si="69"/>
        <v>2021</v>
      </c>
    </row>
    <row r="2193" spans="2:16" ht="14.25" customHeight="1" x14ac:dyDescent="0.4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c r="O2193" s="1" t="str">
        <f t="shared" si="68"/>
        <v>Jul</v>
      </c>
      <c r="P2193" s="1">
        <f t="shared" si="69"/>
        <v>2021</v>
      </c>
    </row>
    <row r="2194" spans="2:16" ht="14.25" customHeight="1" x14ac:dyDescent="0.4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c r="O2194" s="1" t="str">
        <f t="shared" si="68"/>
        <v>Jul</v>
      </c>
      <c r="P2194" s="1">
        <f t="shared" si="69"/>
        <v>2021</v>
      </c>
    </row>
    <row r="2195" spans="2:16" ht="14.25" customHeight="1" x14ac:dyDescent="0.4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c r="O2195" s="1" t="str">
        <f t="shared" si="68"/>
        <v>Jul</v>
      </c>
      <c r="P2195" s="1">
        <f t="shared" si="69"/>
        <v>2021</v>
      </c>
    </row>
    <row r="2196" spans="2:16" ht="14.25" customHeight="1" x14ac:dyDescent="0.4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c r="O2196" s="1" t="str">
        <f t="shared" si="68"/>
        <v>Jul</v>
      </c>
      <c r="P2196" s="1">
        <f t="shared" si="69"/>
        <v>2021</v>
      </c>
    </row>
    <row r="2197" spans="2:16" ht="14.25" customHeight="1" x14ac:dyDescent="0.4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c r="O2197" s="1" t="str">
        <f t="shared" si="68"/>
        <v>Jul</v>
      </c>
      <c r="P2197" s="1">
        <f t="shared" si="69"/>
        <v>2021</v>
      </c>
    </row>
    <row r="2198" spans="2:16" ht="14.25" customHeight="1" x14ac:dyDescent="0.4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c r="O2198" s="1" t="str">
        <f t="shared" si="68"/>
        <v>Jul</v>
      </c>
      <c r="P2198" s="1">
        <f t="shared" si="69"/>
        <v>2021</v>
      </c>
    </row>
    <row r="2199" spans="2:16" ht="14.25" customHeight="1" x14ac:dyDescent="0.4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c r="O2199" s="1" t="str">
        <f t="shared" si="68"/>
        <v>Aug</v>
      </c>
      <c r="P2199" s="1">
        <f t="shared" si="69"/>
        <v>2021</v>
      </c>
    </row>
    <row r="2200" spans="2:16" ht="14.25" customHeight="1" x14ac:dyDescent="0.4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c r="O2200" s="1" t="str">
        <f t="shared" si="68"/>
        <v>Aug</v>
      </c>
      <c r="P2200" s="1">
        <f t="shared" si="69"/>
        <v>2021</v>
      </c>
    </row>
    <row r="2201" spans="2:16" ht="14.25" customHeight="1" x14ac:dyDescent="0.4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c r="O2201" s="1" t="str">
        <f t="shared" si="68"/>
        <v>Aug</v>
      </c>
      <c r="P2201" s="1">
        <f t="shared" si="69"/>
        <v>2021</v>
      </c>
    </row>
    <row r="2202" spans="2:16" ht="14.25" customHeight="1" x14ac:dyDescent="0.4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c r="O2202" s="1" t="str">
        <f t="shared" si="68"/>
        <v>Aug</v>
      </c>
      <c r="P2202" s="1">
        <f t="shared" si="69"/>
        <v>2021</v>
      </c>
    </row>
    <row r="2203" spans="2:16" ht="14.25" customHeight="1" x14ac:dyDescent="0.4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c r="O2203" s="1" t="str">
        <f t="shared" si="68"/>
        <v>Aug</v>
      </c>
      <c r="P2203" s="1">
        <f t="shared" si="69"/>
        <v>2021</v>
      </c>
    </row>
    <row r="2204" spans="2:16" ht="14.25" customHeight="1" x14ac:dyDescent="0.4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c r="O2204" s="1" t="str">
        <f t="shared" si="68"/>
        <v>Aug</v>
      </c>
      <c r="P2204" s="1">
        <f t="shared" si="69"/>
        <v>2021</v>
      </c>
    </row>
    <row r="2205" spans="2:16" ht="14.25" customHeight="1" x14ac:dyDescent="0.4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c r="O2205" s="1" t="str">
        <f t="shared" si="68"/>
        <v>Sep</v>
      </c>
      <c r="P2205" s="1">
        <f t="shared" si="69"/>
        <v>2021</v>
      </c>
    </row>
    <row r="2206" spans="2:16" ht="14.25" customHeight="1" x14ac:dyDescent="0.4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c r="O2206" s="1" t="str">
        <f t="shared" si="68"/>
        <v>Sep</v>
      </c>
      <c r="P2206" s="1">
        <f t="shared" si="69"/>
        <v>2021</v>
      </c>
    </row>
    <row r="2207" spans="2:16" ht="14.25" customHeight="1" x14ac:dyDescent="0.4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c r="O2207" s="1" t="str">
        <f t="shared" si="68"/>
        <v>Sep</v>
      </c>
      <c r="P2207" s="1">
        <f t="shared" si="69"/>
        <v>2021</v>
      </c>
    </row>
    <row r="2208" spans="2:16" ht="14.25" customHeight="1" x14ac:dyDescent="0.4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c r="O2208" s="1" t="str">
        <f t="shared" si="68"/>
        <v>Sep</v>
      </c>
      <c r="P2208" s="1">
        <f t="shared" si="69"/>
        <v>2021</v>
      </c>
    </row>
    <row r="2209" spans="2:16" ht="14.25" customHeight="1" x14ac:dyDescent="0.4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c r="O2209" s="1" t="str">
        <f t="shared" si="68"/>
        <v>Sep</v>
      </c>
      <c r="P2209" s="1">
        <f t="shared" si="69"/>
        <v>2021</v>
      </c>
    </row>
    <row r="2210" spans="2:16" ht="14.25" customHeight="1" x14ac:dyDescent="0.4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c r="O2210" s="1" t="str">
        <f t="shared" si="68"/>
        <v>Sep</v>
      </c>
      <c r="P2210" s="1">
        <f t="shared" si="69"/>
        <v>2021</v>
      </c>
    </row>
    <row r="2211" spans="2:16" ht="14.25" customHeight="1" x14ac:dyDescent="0.4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c r="O2211" s="1" t="str">
        <f t="shared" si="68"/>
        <v>Oct</v>
      </c>
      <c r="P2211" s="1">
        <f t="shared" si="69"/>
        <v>2021</v>
      </c>
    </row>
    <row r="2212" spans="2:16" ht="14.25" customHeight="1" x14ac:dyDescent="0.4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c r="O2212" s="1" t="str">
        <f t="shared" si="68"/>
        <v>Oct</v>
      </c>
      <c r="P2212" s="1">
        <f t="shared" si="69"/>
        <v>2021</v>
      </c>
    </row>
    <row r="2213" spans="2:16" ht="14.25" customHeight="1" x14ac:dyDescent="0.4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c r="O2213" s="1" t="str">
        <f t="shared" si="68"/>
        <v>Oct</v>
      </c>
      <c r="P2213" s="1">
        <f t="shared" si="69"/>
        <v>2021</v>
      </c>
    </row>
    <row r="2214" spans="2:16" ht="14.25" customHeight="1" x14ac:dyDescent="0.4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c r="O2214" s="1" t="str">
        <f t="shared" si="68"/>
        <v>Oct</v>
      </c>
      <c r="P2214" s="1">
        <f t="shared" si="69"/>
        <v>2021</v>
      </c>
    </row>
    <row r="2215" spans="2:16" ht="14.25" customHeight="1" x14ac:dyDescent="0.4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c r="O2215" s="1" t="str">
        <f t="shared" si="68"/>
        <v>Oct</v>
      </c>
      <c r="P2215" s="1">
        <f t="shared" si="69"/>
        <v>2021</v>
      </c>
    </row>
    <row r="2216" spans="2:16" ht="14.25" customHeight="1" x14ac:dyDescent="0.4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c r="O2216" s="1" t="str">
        <f t="shared" si="68"/>
        <v>Oct</v>
      </c>
      <c r="P2216" s="1">
        <f t="shared" si="69"/>
        <v>2021</v>
      </c>
    </row>
    <row r="2217" spans="2:16" ht="14.25" customHeight="1" x14ac:dyDescent="0.4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c r="O2217" s="1" t="str">
        <f t="shared" si="68"/>
        <v>Nov</v>
      </c>
      <c r="P2217" s="1">
        <f t="shared" si="69"/>
        <v>2021</v>
      </c>
    </row>
    <row r="2218" spans="2:16" ht="14.25" customHeight="1" x14ac:dyDescent="0.4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c r="O2218" s="1" t="str">
        <f t="shared" si="68"/>
        <v>Nov</v>
      </c>
      <c r="P2218" s="1">
        <f t="shared" si="69"/>
        <v>2021</v>
      </c>
    </row>
    <row r="2219" spans="2:16" ht="14.25" customHeight="1" x14ac:dyDescent="0.4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c r="O2219" s="1" t="str">
        <f t="shared" si="68"/>
        <v>Nov</v>
      </c>
      <c r="P2219" s="1">
        <f t="shared" si="69"/>
        <v>2021</v>
      </c>
    </row>
    <row r="2220" spans="2:16" ht="14.25" customHeight="1" x14ac:dyDescent="0.4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c r="O2220" s="1" t="str">
        <f t="shared" si="68"/>
        <v>Nov</v>
      </c>
      <c r="P2220" s="1">
        <f t="shared" si="69"/>
        <v>2021</v>
      </c>
    </row>
    <row r="2221" spans="2:16" ht="14.25" customHeight="1" x14ac:dyDescent="0.4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c r="O2221" s="1" t="str">
        <f t="shared" si="68"/>
        <v>Nov</v>
      </c>
      <c r="P2221" s="1">
        <f t="shared" si="69"/>
        <v>2021</v>
      </c>
    </row>
    <row r="2222" spans="2:16" ht="14.25" customHeight="1" x14ac:dyDescent="0.4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c r="O2222" s="1" t="str">
        <f t="shared" si="68"/>
        <v>Nov</v>
      </c>
      <c r="P2222" s="1">
        <f t="shared" si="69"/>
        <v>2021</v>
      </c>
    </row>
    <row r="2223" spans="2:16" ht="14.25" customHeight="1" x14ac:dyDescent="0.4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c r="O2223" s="1" t="str">
        <f t="shared" si="68"/>
        <v>Dec</v>
      </c>
      <c r="P2223" s="1">
        <f t="shared" si="69"/>
        <v>2021</v>
      </c>
    </row>
    <row r="2224" spans="2:16" ht="14.25" customHeight="1" x14ac:dyDescent="0.4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c r="O2224" s="1" t="str">
        <f t="shared" si="68"/>
        <v>Dec</v>
      </c>
      <c r="P2224" s="1">
        <f t="shared" si="69"/>
        <v>2021</v>
      </c>
    </row>
    <row r="2225" spans="2:16" ht="14.25" customHeight="1" x14ac:dyDescent="0.4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c r="O2225" s="1" t="str">
        <f t="shared" si="68"/>
        <v>Dec</v>
      </c>
      <c r="P2225" s="1">
        <f t="shared" si="69"/>
        <v>2021</v>
      </c>
    </row>
    <row r="2226" spans="2:16" ht="14.25" customHeight="1" x14ac:dyDescent="0.4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c r="O2226" s="1" t="str">
        <f t="shared" si="68"/>
        <v>Dec</v>
      </c>
      <c r="P2226" s="1">
        <f t="shared" si="69"/>
        <v>2021</v>
      </c>
    </row>
    <row r="2227" spans="2:16" ht="14.25" customHeight="1" x14ac:dyDescent="0.4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c r="O2227" s="1" t="str">
        <f t="shared" si="68"/>
        <v>Dec</v>
      </c>
      <c r="P2227" s="1">
        <f t="shared" si="69"/>
        <v>2021</v>
      </c>
    </row>
    <row r="2228" spans="2:16" ht="14.25" customHeight="1" x14ac:dyDescent="0.4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c r="O2228" s="1" t="str">
        <f t="shared" si="68"/>
        <v>Dec</v>
      </c>
      <c r="P2228" s="1">
        <f t="shared" si="69"/>
        <v>2021</v>
      </c>
    </row>
    <row r="2229" spans="2:16" ht="14.25" customHeight="1" x14ac:dyDescent="0.4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c r="O2229" s="1" t="str">
        <f t="shared" si="68"/>
        <v>Jan</v>
      </c>
      <c r="P2229" s="1">
        <f t="shared" si="69"/>
        <v>2021</v>
      </c>
    </row>
    <row r="2230" spans="2:16" ht="14.25" customHeight="1" x14ac:dyDescent="0.4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c r="O2230" s="1" t="str">
        <f t="shared" si="68"/>
        <v>Jan</v>
      </c>
      <c r="P2230" s="1">
        <f t="shared" si="69"/>
        <v>2021</v>
      </c>
    </row>
    <row r="2231" spans="2:16" ht="14.25" customHeight="1" x14ac:dyDescent="0.4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c r="O2231" s="1" t="str">
        <f t="shared" si="68"/>
        <v>Jan</v>
      </c>
      <c r="P2231" s="1">
        <f t="shared" si="69"/>
        <v>2021</v>
      </c>
    </row>
    <row r="2232" spans="2:16" ht="14.25" customHeight="1" x14ac:dyDescent="0.4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c r="O2232" s="1" t="str">
        <f t="shared" si="68"/>
        <v>Jan</v>
      </c>
      <c r="P2232" s="1">
        <f t="shared" si="69"/>
        <v>2021</v>
      </c>
    </row>
    <row r="2233" spans="2:16" ht="14.25" customHeight="1" x14ac:dyDescent="0.4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c r="O2233" s="1" t="str">
        <f t="shared" si="68"/>
        <v>Jan</v>
      </c>
      <c r="P2233" s="1">
        <f t="shared" si="69"/>
        <v>2021</v>
      </c>
    </row>
    <row r="2234" spans="2:16" ht="14.25" customHeight="1" x14ac:dyDescent="0.4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c r="O2234" s="1" t="str">
        <f t="shared" si="68"/>
        <v>Jan</v>
      </c>
      <c r="P2234" s="1">
        <f t="shared" si="69"/>
        <v>2021</v>
      </c>
    </row>
    <row r="2235" spans="2:16" ht="14.25" customHeight="1" x14ac:dyDescent="0.4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c r="O2235" s="1" t="str">
        <f t="shared" si="68"/>
        <v>Feb</v>
      </c>
      <c r="P2235" s="1">
        <f t="shared" si="69"/>
        <v>2021</v>
      </c>
    </row>
    <row r="2236" spans="2:16" ht="14.25" customHeight="1" x14ac:dyDescent="0.4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c r="O2236" s="1" t="str">
        <f t="shared" si="68"/>
        <v>Feb</v>
      </c>
      <c r="P2236" s="1">
        <f t="shared" si="69"/>
        <v>2021</v>
      </c>
    </row>
    <row r="2237" spans="2:16" ht="14.25" customHeight="1" x14ac:dyDescent="0.4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c r="O2237" s="1" t="str">
        <f t="shared" si="68"/>
        <v>Feb</v>
      </c>
      <c r="P2237" s="1">
        <f t="shared" si="69"/>
        <v>2021</v>
      </c>
    </row>
    <row r="2238" spans="2:16" ht="14.25" customHeight="1" x14ac:dyDescent="0.4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c r="O2238" s="1" t="str">
        <f t="shared" si="68"/>
        <v>Feb</v>
      </c>
      <c r="P2238" s="1">
        <f t="shared" si="69"/>
        <v>2021</v>
      </c>
    </row>
    <row r="2239" spans="2:16" ht="14.25" customHeight="1" x14ac:dyDescent="0.4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c r="O2239" s="1" t="str">
        <f t="shared" si="68"/>
        <v>Feb</v>
      </c>
      <c r="P2239" s="1">
        <f t="shared" si="69"/>
        <v>2021</v>
      </c>
    </row>
    <row r="2240" spans="2:16" ht="14.25" customHeight="1" x14ac:dyDescent="0.4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c r="O2240" s="1" t="str">
        <f t="shared" si="68"/>
        <v>Feb</v>
      </c>
      <c r="P2240" s="1">
        <f t="shared" si="69"/>
        <v>2021</v>
      </c>
    </row>
    <row r="2241" spans="2:16" ht="14.25" customHeight="1" x14ac:dyDescent="0.4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c r="O2241" s="1" t="str">
        <f t="shared" si="68"/>
        <v>Mar</v>
      </c>
      <c r="P2241" s="1">
        <f t="shared" si="69"/>
        <v>2021</v>
      </c>
    </row>
    <row r="2242" spans="2:16" ht="14.25" customHeight="1" x14ac:dyDescent="0.4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c r="O2242" s="1" t="str">
        <f t="shared" si="68"/>
        <v>Mar</v>
      </c>
      <c r="P2242" s="1">
        <f t="shared" si="69"/>
        <v>2021</v>
      </c>
    </row>
    <row r="2243" spans="2:16" ht="14.25" customHeight="1" x14ac:dyDescent="0.4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c r="O2243" s="1" t="str">
        <f t="shared" si="68"/>
        <v>Mar</v>
      </c>
      <c r="P2243" s="1">
        <f t="shared" si="69"/>
        <v>2021</v>
      </c>
    </row>
    <row r="2244" spans="2:16" ht="14.25" customHeight="1" x14ac:dyDescent="0.4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c r="O2244" s="1" t="str">
        <f t="shared" si="68"/>
        <v>Mar</v>
      </c>
      <c r="P2244" s="1">
        <f t="shared" si="69"/>
        <v>2021</v>
      </c>
    </row>
    <row r="2245" spans="2:16" ht="14.25" customHeight="1" x14ac:dyDescent="0.4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c r="O2245" s="1" t="str">
        <f t="shared" si="68"/>
        <v>Mar</v>
      </c>
      <c r="P2245" s="1">
        <f t="shared" si="69"/>
        <v>2021</v>
      </c>
    </row>
    <row r="2246" spans="2:16" ht="14.25" customHeight="1" x14ac:dyDescent="0.4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c r="O2246" s="1" t="str">
        <f t="shared" si="68"/>
        <v>Mar</v>
      </c>
      <c r="P2246" s="1">
        <f t="shared" si="69"/>
        <v>2021</v>
      </c>
    </row>
    <row r="2247" spans="2:16" ht="14.25" customHeight="1" x14ac:dyDescent="0.4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c r="O2247" s="1" t="str">
        <f t="shared" ref="O2247:O2310" si="70">TEXT(D2247, "mmm")</f>
        <v>Apr</v>
      </c>
      <c r="P2247" s="1">
        <f t="shared" ref="P2247:P2310" si="71">YEAR(D2247)</f>
        <v>2021</v>
      </c>
    </row>
    <row r="2248" spans="2:16" ht="14.25" customHeight="1" x14ac:dyDescent="0.4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c r="O2248" s="1" t="str">
        <f t="shared" si="70"/>
        <v>Apr</v>
      </c>
      <c r="P2248" s="1">
        <f t="shared" si="71"/>
        <v>2021</v>
      </c>
    </row>
    <row r="2249" spans="2:16" ht="14.25" customHeight="1" x14ac:dyDescent="0.4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c r="O2249" s="1" t="str">
        <f t="shared" si="70"/>
        <v>Apr</v>
      </c>
      <c r="P2249" s="1">
        <f t="shared" si="71"/>
        <v>2021</v>
      </c>
    </row>
    <row r="2250" spans="2:16" ht="14.25" customHeight="1" x14ac:dyDescent="0.4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c r="O2250" s="1" t="str">
        <f t="shared" si="70"/>
        <v>Apr</v>
      </c>
      <c r="P2250" s="1">
        <f t="shared" si="71"/>
        <v>2021</v>
      </c>
    </row>
    <row r="2251" spans="2:16" ht="14.25" customHeight="1" x14ac:dyDescent="0.4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c r="O2251" s="1" t="str">
        <f t="shared" si="70"/>
        <v>Apr</v>
      </c>
      <c r="P2251" s="1">
        <f t="shared" si="71"/>
        <v>2021</v>
      </c>
    </row>
    <row r="2252" spans="2:16" ht="14.25" customHeight="1" x14ac:dyDescent="0.4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c r="O2252" s="1" t="str">
        <f t="shared" si="70"/>
        <v>Apr</v>
      </c>
      <c r="P2252" s="1">
        <f t="shared" si="71"/>
        <v>2021</v>
      </c>
    </row>
    <row r="2253" spans="2:16" ht="14.25" customHeight="1" x14ac:dyDescent="0.4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c r="O2253" s="1" t="str">
        <f t="shared" si="70"/>
        <v>May</v>
      </c>
      <c r="P2253" s="1">
        <f t="shared" si="71"/>
        <v>2021</v>
      </c>
    </row>
    <row r="2254" spans="2:16" ht="14.25" customHeight="1" x14ac:dyDescent="0.4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c r="O2254" s="1" t="str">
        <f t="shared" si="70"/>
        <v>May</v>
      </c>
      <c r="P2254" s="1">
        <f t="shared" si="71"/>
        <v>2021</v>
      </c>
    </row>
    <row r="2255" spans="2:16" ht="14.25" customHeight="1" x14ac:dyDescent="0.4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c r="O2255" s="1" t="str">
        <f t="shared" si="70"/>
        <v>May</v>
      </c>
      <c r="P2255" s="1">
        <f t="shared" si="71"/>
        <v>2021</v>
      </c>
    </row>
    <row r="2256" spans="2:16" ht="14.25" customHeight="1" x14ac:dyDescent="0.4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c r="O2256" s="1" t="str">
        <f t="shared" si="70"/>
        <v>May</v>
      </c>
      <c r="P2256" s="1">
        <f t="shared" si="71"/>
        <v>2021</v>
      </c>
    </row>
    <row r="2257" spans="2:16" ht="14.25" customHeight="1" x14ac:dyDescent="0.4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c r="O2257" s="1" t="str">
        <f t="shared" si="70"/>
        <v>May</v>
      </c>
      <c r="P2257" s="1">
        <f t="shared" si="71"/>
        <v>2021</v>
      </c>
    </row>
    <row r="2258" spans="2:16" ht="14.25" customHeight="1" x14ac:dyDescent="0.4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c r="O2258" s="1" t="str">
        <f t="shared" si="70"/>
        <v>May</v>
      </c>
      <c r="P2258" s="1">
        <f t="shared" si="71"/>
        <v>2021</v>
      </c>
    </row>
    <row r="2259" spans="2:16" ht="14.25" customHeight="1" x14ac:dyDescent="0.4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c r="O2259" s="1" t="str">
        <f t="shared" si="70"/>
        <v>Jun</v>
      </c>
      <c r="P2259" s="1">
        <f t="shared" si="71"/>
        <v>2021</v>
      </c>
    </row>
    <row r="2260" spans="2:16" ht="14.25" customHeight="1" x14ac:dyDescent="0.4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c r="O2260" s="1" t="str">
        <f t="shared" si="70"/>
        <v>Jun</v>
      </c>
      <c r="P2260" s="1">
        <f t="shared" si="71"/>
        <v>2021</v>
      </c>
    </row>
    <row r="2261" spans="2:16" ht="14.25" customHeight="1" x14ac:dyDescent="0.4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c r="O2261" s="1" t="str">
        <f t="shared" si="70"/>
        <v>Jun</v>
      </c>
      <c r="P2261" s="1">
        <f t="shared" si="71"/>
        <v>2021</v>
      </c>
    </row>
    <row r="2262" spans="2:16" ht="14.25" customHeight="1" x14ac:dyDescent="0.4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c r="O2262" s="1" t="str">
        <f t="shared" si="70"/>
        <v>Jun</v>
      </c>
      <c r="P2262" s="1">
        <f t="shared" si="71"/>
        <v>2021</v>
      </c>
    </row>
    <row r="2263" spans="2:16" ht="14.25" customHeight="1" x14ac:dyDescent="0.4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c r="O2263" s="1" t="str">
        <f t="shared" si="70"/>
        <v>Jun</v>
      </c>
      <c r="P2263" s="1">
        <f t="shared" si="71"/>
        <v>2021</v>
      </c>
    </row>
    <row r="2264" spans="2:16" ht="14.25" customHeight="1" x14ac:dyDescent="0.4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c r="O2264" s="1" t="str">
        <f t="shared" si="70"/>
        <v>Jun</v>
      </c>
      <c r="P2264" s="1">
        <f t="shared" si="71"/>
        <v>2021</v>
      </c>
    </row>
    <row r="2265" spans="2:16" ht="14.25" customHeight="1" x14ac:dyDescent="0.4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c r="O2265" s="1" t="str">
        <f t="shared" si="70"/>
        <v>Jul</v>
      </c>
      <c r="P2265" s="1">
        <f t="shared" si="71"/>
        <v>2021</v>
      </c>
    </row>
    <row r="2266" spans="2:16" ht="14.25" customHeight="1" x14ac:dyDescent="0.4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c r="O2266" s="1" t="str">
        <f t="shared" si="70"/>
        <v>Jul</v>
      </c>
      <c r="P2266" s="1">
        <f t="shared" si="71"/>
        <v>2021</v>
      </c>
    </row>
    <row r="2267" spans="2:16" ht="14.25" customHeight="1" x14ac:dyDescent="0.4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c r="O2267" s="1" t="str">
        <f t="shared" si="70"/>
        <v>Jul</v>
      </c>
      <c r="P2267" s="1">
        <f t="shared" si="71"/>
        <v>2021</v>
      </c>
    </row>
    <row r="2268" spans="2:16" ht="14.25" customHeight="1" x14ac:dyDescent="0.4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c r="O2268" s="1" t="str">
        <f t="shared" si="70"/>
        <v>Jul</v>
      </c>
      <c r="P2268" s="1">
        <f t="shared" si="71"/>
        <v>2021</v>
      </c>
    </row>
    <row r="2269" spans="2:16" ht="14.25" customHeight="1" x14ac:dyDescent="0.4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c r="O2269" s="1" t="str">
        <f t="shared" si="70"/>
        <v>Jul</v>
      </c>
      <c r="P2269" s="1">
        <f t="shared" si="71"/>
        <v>2021</v>
      </c>
    </row>
    <row r="2270" spans="2:16" ht="14.25" customHeight="1" x14ac:dyDescent="0.4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c r="O2270" s="1" t="str">
        <f t="shared" si="70"/>
        <v>Jul</v>
      </c>
      <c r="P2270" s="1">
        <f t="shared" si="71"/>
        <v>2021</v>
      </c>
    </row>
    <row r="2271" spans="2:16" ht="14.25" customHeight="1" x14ac:dyDescent="0.4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c r="O2271" s="1" t="str">
        <f t="shared" si="70"/>
        <v>Aug</v>
      </c>
      <c r="P2271" s="1">
        <f t="shared" si="71"/>
        <v>2021</v>
      </c>
    </row>
    <row r="2272" spans="2:16" ht="14.25" customHeight="1" x14ac:dyDescent="0.4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c r="O2272" s="1" t="str">
        <f t="shared" si="70"/>
        <v>Aug</v>
      </c>
      <c r="P2272" s="1">
        <f t="shared" si="71"/>
        <v>2021</v>
      </c>
    </row>
    <row r="2273" spans="2:16" ht="14.25" customHeight="1" x14ac:dyDescent="0.4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c r="O2273" s="1" t="str">
        <f t="shared" si="70"/>
        <v>Aug</v>
      </c>
      <c r="P2273" s="1">
        <f t="shared" si="71"/>
        <v>2021</v>
      </c>
    </row>
    <row r="2274" spans="2:16" ht="14.25" customHeight="1" x14ac:dyDescent="0.4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c r="O2274" s="1" t="str">
        <f t="shared" si="70"/>
        <v>Aug</v>
      </c>
      <c r="P2274" s="1">
        <f t="shared" si="71"/>
        <v>2021</v>
      </c>
    </row>
    <row r="2275" spans="2:16" ht="14.25" customHeight="1" x14ac:dyDescent="0.4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c r="O2275" s="1" t="str">
        <f t="shared" si="70"/>
        <v>Aug</v>
      </c>
      <c r="P2275" s="1">
        <f t="shared" si="71"/>
        <v>2021</v>
      </c>
    </row>
    <row r="2276" spans="2:16" ht="14.25" customHeight="1" x14ac:dyDescent="0.4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c r="O2276" s="1" t="str">
        <f t="shared" si="70"/>
        <v>Aug</v>
      </c>
      <c r="P2276" s="1">
        <f t="shared" si="71"/>
        <v>2021</v>
      </c>
    </row>
    <row r="2277" spans="2:16" ht="14.25" customHeight="1" x14ac:dyDescent="0.4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c r="O2277" s="1" t="str">
        <f t="shared" si="70"/>
        <v>Sep</v>
      </c>
      <c r="P2277" s="1">
        <f t="shared" si="71"/>
        <v>2021</v>
      </c>
    </row>
    <row r="2278" spans="2:16" ht="14.25" customHeight="1" x14ac:dyDescent="0.4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c r="O2278" s="1" t="str">
        <f t="shared" si="70"/>
        <v>Sep</v>
      </c>
      <c r="P2278" s="1">
        <f t="shared" si="71"/>
        <v>2021</v>
      </c>
    </row>
    <row r="2279" spans="2:16" ht="14.25" customHeight="1" x14ac:dyDescent="0.4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c r="O2279" s="1" t="str">
        <f t="shared" si="70"/>
        <v>Sep</v>
      </c>
      <c r="P2279" s="1">
        <f t="shared" si="71"/>
        <v>2021</v>
      </c>
    </row>
    <row r="2280" spans="2:16" ht="14.25" customHeight="1" x14ac:dyDescent="0.4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c r="O2280" s="1" t="str">
        <f t="shared" si="70"/>
        <v>Sep</v>
      </c>
      <c r="P2280" s="1">
        <f t="shared" si="71"/>
        <v>2021</v>
      </c>
    </row>
    <row r="2281" spans="2:16" ht="14.25" customHeight="1" x14ac:dyDescent="0.4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c r="O2281" s="1" t="str">
        <f t="shared" si="70"/>
        <v>Sep</v>
      </c>
      <c r="P2281" s="1">
        <f t="shared" si="71"/>
        <v>2021</v>
      </c>
    </row>
    <row r="2282" spans="2:16" ht="14.25" customHeight="1" x14ac:dyDescent="0.4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c r="O2282" s="1" t="str">
        <f t="shared" si="70"/>
        <v>Sep</v>
      </c>
      <c r="P2282" s="1">
        <f t="shared" si="71"/>
        <v>2021</v>
      </c>
    </row>
    <row r="2283" spans="2:16" ht="14.25" customHeight="1" x14ac:dyDescent="0.4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c r="O2283" s="1" t="str">
        <f t="shared" si="70"/>
        <v>Oct</v>
      </c>
      <c r="P2283" s="1">
        <f t="shared" si="71"/>
        <v>2021</v>
      </c>
    </row>
    <row r="2284" spans="2:16" ht="14.25" customHeight="1" x14ac:dyDescent="0.4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c r="O2284" s="1" t="str">
        <f t="shared" si="70"/>
        <v>Oct</v>
      </c>
      <c r="P2284" s="1">
        <f t="shared" si="71"/>
        <v>2021</v>
      </c>
    </row>
    <row r="2285" spans="2:16" ht="14.25" customHeight="1" x14ac:dyDescent="0.4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c r="O2285" s="1" t="str">
        <f t="shared" si="70"/>
        <v>Oct</v>
      </c>
      <c r="P2285" s="1">
        <f t="shared" si="71"/>
        <v>2021</v>
      </c>
    </row>
    <row r="2286" spans="2:16" ht="14.25" customHeight="1" x14ac:dyDescent="0.4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c r="O2286" s="1" t="str">
        <f t="shared" si="70"/>
        <v>Oct</v>
      </c>
      <c r="P2286" s="1">
        <f t="shared" si="71"/>
        <v>2021</v>
      </c>
    </row>
    <row r="2287" spans="2:16" ht="14.25" customHeight="1" x14ac:dyDescent="0.4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c r="O2287" s="1" t="str">
        <f t="shared" si="70"/>
        <v>Oct</v>
      </c>
      <c r="P2287" s="1">
        <f t="shared" si="71"/>
        <v>2021</v>
      </c>
    </row>
    <row r="2288" spans="2:16" ht="14.25" customHeight="1" x14ac:dyDescent="0.4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c r="O2288" s="1" t="str">
        <f t="shared" si="70"/>
        <v>Oct</v>
      </c>
      <c r="P2288" s="1">
        <f t="shared" si="71"/>
        <v>2021</v>
      </c>
    </row>
    <row r="2289" spans="2:16" ht="14.25" customHeight="1" x14ac:dyDescent="0.4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c r="O2289" s="1" t="str">
        <f t="shared" si="70"/>
        <v>Nov</v>
      </c>
      <c r="P2289" s="1">
        <f t="shared" si="71"/>
        <v>2021</v>
      </c>
    </row>
    <row r="2290" spans="2:16" ht="14.25" customHeight="1" x14ac:dyDescent="0.4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c r="O2290" s="1" t="str">
        <f t="shared" si="70"/>
        <v>Nov</v>
      </c>
      <c r="P2290" s="1">
        <f t="shared" si="71"/>
        <v>2021</v>
      </c>
    </row>
    <row r="2291" spans="2:16" ht="14.25" customHeight="1" x14ac:dyDescent="0.4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c r="O2291" s="1" t="str">
        <f t="shared" si="70"/>
        <v>Nov</v>
      </c>
      <c r="P2291" s="1">
        <f t="shared" si="71"/>
        <v>2021</v>
      </c>
    </row>
    <row r="2292" spans="2:16" ht="14.25" customHeight="1" x14ac:dyDescent="0.4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c r="O2292" s="1" t="str">
        <f t="shared" si="70"/>
        <v>Nov</v>
      </c>
      <c r="P2292" s="1">
        <f t="shared" si="71"/>
        <v>2021</v>
      </c>
    </row>
    <row r="2293" spans="2:16" ht="14.25" customHeight="1" x14ac:dyDescent="0.4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c r="O2293" s="1" t="str">
        <f t="shared" si="70"/>
        <v>Nov</v>
      </c>
      <c r="P2293" s="1">
        <f t="shared" si="71"/>
        <v>2021</v>
      </c>
    </row>
    <row r="2294" spans="2:16" ht="14.25" customHeight="1" x14ac:dyDescent="0.4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c r="O2294" s="1" t="str">
        <f t="shared" si="70"/>
        <v>Nov</v>
      </c>
      <c r="P2294" s="1">
        <f t="shared" si="71"/>
        <v>2021</v>
      </c>
    </row>
    <row r="2295" spans="2:16" ht="14.25" customHeight="1" x14ac:dyDescent="0.4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c r="O2295" s="1" t="str">
        <f t="shared" si="70"/>
        <v>Dec</v>
      </c>
      <c r="P2295" s="1">
        <f t="shared" si="71"/>
        <v>2021</v>
      </c>
    </row>
    <row r="2296" spans="2:16" ht="14.25" customHeight="1" x14ac:dyDescent="0.4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c r="O2296" s="1" t="str">
        <f t="shared" si="70"/>
        <v>Dec</v>
      </c>
      <c r="P2296" s="1">
        <f t="shared" si="71"/>
        <v>2021</v>
      </c>
    </row>
    <row r="2297" spans="2:16" ht="14.25" customHeight="1" x14ac:dyDescent="0.4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c r="O2297" s="1" t="str">
        <f t="shared" si="70"/>
        <v>Dec</v>
      </c>
      <c r="P2297" s="1">
        <f t="shared" si="71"/>
        <v>2021</v>
      </c>
    </row>
    <row r="2298" spans="2:16" ht="14.25" customHeight="1" x14ac:dyDescent="0.4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c r="O2298" s="1" t="str">
        <f t="shared" si="70"/>
        <v>Dec</v>
      </c>
      <c r="P2298" s="1">
        <f t="shared" si="71"/>
        <v>2021</v>
      </c>
    </row>
    <row r="2299" spans="2:16" ht="14.25" customHeight="1" x14ac:dyDescent="0.4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c r="O2299" s="1" t="str">
        <f t="shared" si="70"/>
        <v>Dec</v>
      </c>
      <c r="P2299" s="1">
        <f t="shared" si="71"/>
        <v>2021</v>
      </c>
    </row>
    <row r="2300" spans="2:16" ht="14.25" customHeight="1" x14ac:dyDescent="0.4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c r="O2300" s="1" t="str">
        <f t="shared" si="70"/>
        <v>Dec</v>
      </c>
      <c r="P2300" s="1">
        <f t="shared" si="71"/>
        <v>2021</v>
      </c>
    </row>
    <row r="2301" spans="2:16" ht="14.25" customHeight="1" x14ac:dyDescent="0.4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c r="O2301" s="1" t="str">
        <f t="shared" si="70"/>
        <v>Jan</v>
      </c>
      <c r="P2301" s="1">
        <f t="shared" si="71"/>
        <v>2021</v>
      </c>
    </row>
    <row r="2302" spans="2:16" ht="14.25" customHeight="1" x14ac:dyDescent="0.4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c r="O2302" s="1" t="str">
        <f t="shared" si="70"/>
        <v>Jan</v>
      </c>
      <c r="P2302" s="1">
        <f t="shared" si="71"/>
        <v>2021</v>
      </c>
    </row>
    <row r="2303" spans="2:16" ht="14.25" customHeight="1" x14ac:dyDescent="0.4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c r="O2303" s="1" t="str">
        <f t="shared" si="70"/>
        <v>Jan</v>
      </c>
      <c r="P2303" s="1">
        <f t="shared" si="71"/>
        <v>2021</v>
      </c>
    </row>
    <row r="2304" spans="2:16" ht="14.25" customHeight="1" x14ac:dyDescent="0.4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c r="O2304" s="1" t="str">
        <f t="shared" si="70"/>
        <v>Jan</v>
      </c>
      <c r="P2304" s="1">
        <f t="shared" si="71"/>
        <v>2021</v>
      </c>
    </row>
    <row r="2305" spans="2:16" ht="14.25" customHeight="1" x14ac:dyDescent="0.4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c r="O2305" s="1" t="str">
        <f t="shared" si="70"/>
        <v>Jan</v>
      </c>
      <c r="P2305" s="1">
        <f t="shared" si="71"/>
        <v>2021</v>
      </c>
    </row>
    <row r="2306" spans="2:16" ht="14.25" customHeight="1" x14ac:dyDescent="0.4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c r="O2306" s="1" t="str">
        <f t="shared" si="70"/>
        <v>Jan</v>
      </c>
      <c r="P2306" s="1">
        <f t="shared" si="71"/>
        <v>2021</v>
      </c>
    </row>
    <row r="2307" spans="2:16" ht="14.25" customHeight="1" x14ac:dyDescent="0.4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c r="O2307" s="1" t="str">
        <f t="shared" si="70"/>
        <v>Feb</v>
      </c>
      <c r="P2307" s="1">
        <f t="shared" si="71"/>
        <v>2021</v>
      </c>
    </row>
    <row r="2308" spans="2:16" ht="14.25" customHeight="1" x14ac:dyDescent="0.4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c r="O2308" s="1" t="str">
        <f t="shared" si="70"/>
        <v>Feb</v>
      </c>
      <c r="P2308" s="1">
        <f t="shared" si="71"/>
        <v>2021</v>
      </c>
    </row>
    <row r="2309" spans="2:16" ht="14.25" customHeight="1" x14ac:dyDescent="0.4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c r="O2309" s="1" t="str">
        <f t="shared" si="70"/>
        <v>Feb</v>
      </c>
      <c r="P2309" s="1">
        <f t="shared" si="71"/>
        <v>2021</v>
      </c>
    </row>
    <row r="2310" spans="2:16" ht="14.25" customHeight="1" x14ac:dyDescent="0.4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c r="O2310" s="1" t="str">
        <f t="shared" si="70"/>
        <v>Feb</v>
      </c>
      <c r="P2310" s="1">
        <f t="shared" si="71"/>
        <v>2021</v>
      </c>
    </row>
    <row r="2311" spans="2:16" ht="14.25" customHeight="1" x14ac:dyDescent="0.4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c r="O2311" s="1" t="str">
        <f t="shared" ref="O2311:O2374" si="72">TEXT(D2311, "mmm")</f>
        <v>Feb</v>
      </c>
      <c r="P2311" s="1">
        <f t="shared" ref="P2311:P2374" si="73">YEAR(D2311)</f>
        <v>2021</v>
      </c>
    </row>
    <row r="2312" spans="2:16" ht="14.25" customHeight="1" x14ac:dyDescent="0.4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c r="O2312" s="1" t="str">
        <f t="shared" si="72"/>
        <v>Feb</v>
      </c>
      <c r="P2312" s="1">
        <f t="shared" si="73"/>
        <v>2021</v>
      </c>
    </row>
    <row r="2313" spans="2:16" ht="14.25" customHeight="1" x14ac:dyDescent="0.4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c r="O2313" s="1" t="str">
        <f t="shared" si="72"/>
        <v>Mar</v>
      </c>
      <c r="P2313" s="1">
        <f t="shared" si="73"/>
        <v>2021</v>
      </c>
    </row>
    <row r="2314" spans="2:16" ht="14.25" customHeight="1" x14ac:dyDescent="0.4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c r="O2314" s="1" t="str">
        <f t="shared" si="72"/>
        <v>Mar</v>
      </c>
      <c r="P2314" s="1">
        <f t="shared" si="73"/>
        <v>2021</v>
      </c>
    </row>
    <row r="2315" spans="2:16" ht="14.25" customHeight="1" x14ac:dyDescent="0.4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c r="O2315" s="1" t="str">
        <f t="shared" si="72"/>
        <v>Mar</v>
      </c>
      <c r="P2315" s="1">
        <f t="shared" si="73"/>
        <v>2021</v>
      </c>
    </row>
    <row r="2316" spans="2:16" ht="14.25" customHeight="1" x14ac:dyDescent="0.4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c r="O2316" s="1" t="str">
        <f t="shared" si="72"/>
        <v>Mar</v>
      </c>
      <c r="P2316" s="1">
        <f t="shared" si="73"/>
        <v>2021</v>
      </c>
    </row>
    <row r="2317" spans="2:16" ht="14.25" customHeight="1" x14ac:dyDescent="0.4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c r="O2317" s="1" t="str">
        <f t="shared" si="72"/>
        <v>Mar</v>
      </c>
      <c r="P2317" s="1">
        <f t="shared" si="73"/>
        <v>2021</v>
      </c>
    </row>
    <row r="2318" spans="2:16" ht="14.25" customHeight="1" x14ac:dyDescent="0.4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c r="O2318" s="1" t="str">
        <f t="shared" si="72"/>
        <v>Mar</v>
      </c>
      <c r="P2318" s="1">
        <f t="shared" si="73"/>
        <v>2021</v>
      </c>
    </row>
    <row r="2319" spans="2:16" ht="14.25" customHeight="1" x14ac:dyDescent="0.4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c r="O2319" s="1" t="str">
        <f t="shared" si="72"/>
        <v>Apr</v>
      </c>
      <c r="P2319" s="1">
        <f t="shared" si="73"/>
        <v>2021</v>
      </c>
    </row>
    <row r="2320" spans="2:16" ht="14.25" customHeight="1" x14ac:dyDescent="0.4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c r="O2320" s="1" t="str">
        <f t="shared" si="72"/>
        <v>Apr</v>
      </c>
      <c r="P2320" s="1">
        <f t="shared" si="73"/>
        <v>2021</v>
      </c>
    </row>
    <row r="2321" spans="2:16" ht="14.25" customHeight="1" x14ac:dyDescent="0.4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c r="O2321" s="1" t="str">
        <f t="shared" si="72"/>
        <v>Apr</v>
      </c>
      <c r="P2321" s="1">
        <f t="shared" si="73"/>
        <v>2021</v>
      </c>
    </row>
    <row r="2322" spans="2:16" ht="14.25" customHeight="1" x14ac:dyDescent="0.4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c r="O2322" s="1" t="str">
        <f t="shared" si="72"/>
        <v>Apr</v>
      </c>
      <c r="P2322" s="1">
        <f t="shared" si="73"/>
        <v>2021</v>
      </c>
    </row>
    <row r="2323" spans="2:16" ht="14.25" customHeight="1" x14ac:dyDescent="0.4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c r="O2323" s="1" t="str">
        <f t="shared" si="72"/>
        <v>Apr</v>
      </c>
      <c r="P2323" s="1">
        <f t="shared" si="73"/>
        <v>2021</v>
      </c>
    </row>
    <row r="2324" spans="2:16" ht="14.25" customHeight="1" x14ac:dyDescent="0.4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c r="O2324" s="1" t="str">
        <f t="shared" si="72"/>
        <v>Apr</v>
      </c>
      <c r="P2324" s="1">
        <f t="shared" si="73"/>
        <v>2021</v>
      </c>
    </row>
    <row r="2325" spans="2:16" ht="14.25" customHeight="1" x14ac:dyDescent="0.4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c r="O2325" s="1" t="str">
        <f t="shared" si="72"/>
        <v>May</v>
      </c>
      <c r="P2325" s="1">
        <f t="shared" si="73"/>
        <v>2021</v>
      </c>
    </row>
    <row r="2326" spans="2:16" ht="14.25" customHeight="1" x14ac:dyDescent="0.4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c r="O2326" s="1" t="str">
        <f t="shared" si="72"/>
        <v>May</v>
      </c>
      <c r="P2326" s="1">
        <f t="shared" si="73"/>
        <v>2021</v>
      </c>
    </row>
    <row r="2327" spans="2:16" ht="14.25" customHeight="1" x14ac:dyDescent="0.4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c r="O2327" s="1" t="str">
        <f t="shared" si="72"/>
        <v>May</v>
      </c>
      <c r="P2327" s="1">
        <f t="shared" si="73"/>
        <v>2021</v>
      </c>
    </row>
    <row r="2328" spans="2:16" ht="14.25" customHeight="1" x14ac:dyDescent="0.4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c r="O2328" s="1" t="str">
        <f t="shared" si="72"/>
        <v>May</v>
      </c>
      <c r="P2328" s="1">
        <f t="shared" si="73"/>
        <v>2021</v>
      </c>
    </row>
    <row r="2329" spans="2:16" ht="14.25" customHeight="1" x14ac:dyDescent="0.4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c r="O2329" s="1" t="str">
        <f t="shared" si="72"/>
        <v>May</v>
      </c>
      <c r="P2329" s="1">
        <f t="shared" si="73"/>
        <v>2021</v>
      </c>
    </row>
    <row r="2330" spans="2:16" ht="14.25" customHeight="1" x14ac:dyDescent="0.4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c r="O2330" s="1" t="str">
        <f t="shared" si="72"/>
        <v>May</v>
      </c>
      <c r="P2330" s="1">
        <f t="shared" si="73"/>
        <v>2021</v>
      </c>
    </row>
    <row r="2331" spans="2:16" ht="14.25" customHeight="1" x14ac:dyDescent="0.4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c r="O2331" s="1" t="str">
        <f t="shared" si="72"/>
        <v>Jun</v>
      </c>
      <c r="P2331" s="1">
        <f t="shared" si="73"/>
        <v>2021</v>
      </c>
    </row>
    <row r="2332" spans="2:16" ht="14.25" customHeight="1" x14ac:dyDescent="0.4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c r="O2332" s="1" t="str">
        <f t="shared" si="72"/>
        <v>Jun</v>
      </c>
      <c r="P2332" s="1">
        <f t="shared" si="73"/>
        <v>2021</v>
      </c>
    </row>
    <row r="2333" spans="2:16" ht="14.25" customHeight="1" x14ac:dyDescent="0.4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c r="O2333" s="1" t="str">
        <f t="shared" si="72"/>
        <v>Jun</v>
      </c>
      <c r="P2333" s="1">
        <f t="shared" si="73"/>
        <v>2021</v>
      </c>
    </row>
    <row r="2334" spans="2:16" ht="14.25" customHeight="1" x14ac:dyDescent="0.4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c r="O2334" s="1" t="str">
        <f t="shared" si="72"/>
        <v>Jun</v>
      </c>
      <c r="P2334" s="1">
        <f t="shared" si="73"/>
        <v>2021</v>
      </c>
    </row>
    <row r="2335" spans="2:16" ht="14.25" customHeight="1" x14ac:dyDescent="0.4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c r="O2335" s="1" t="str">
        <f t="shared" si="72"/>
        <v>Jun</v>
      </c>
      <c r="P2335" s="1">
        <f t="shared" si="73"/>
        <v>2021</v>
      </c>
    </row>
    <row r="2336" spans="2:16" ht="14.25" customHeight="1" x14ac:dyDescent="0.4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c r="O2336" s="1" t="str">
        <f t="shared" si="72"/>
        <v>Jun</v>
      </c>
      <c r="P2336" s="1">
        <f t="shared" si="73"/>
        <v>2021</v>
      </c>
    </row>
    <row r="2337" spans="2:16" ht="14.25" customHeight="1" x14ac:dyDescent="0.4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c r="O2337" s="1" t="str">
        <f t="shared" si="72"/>
        <v>Jul</v>
      </c>
      <c r="P2337" s="1">
        <f t="shared" si="73"/>
        <v>2021</v>
      </c>
    </row>
    <row r="2338" spans="2:16" ht="14.25" customHeight="1" x14ac:dyDescent="0.4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c r="O2338" s="1" t="str">
        <f t="shared" si="72"/>
        <v>Jul</v>
      </c>
      <c r="P2338" s="1">
        <f t="shared" si="73"/>
        <v>2021</v>
      </c>
    </row>
    <row r="2339" spans="2:16" ht="14.25" customHeight="1" x14ac:dyDescent="0.4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c r="O2339" s="1" t="str">
        <f t="shared" si="72"/>
        <v>Jul</v>
      </c>
      <c r="P2339" s="1">
        <f t="shared" si="73"/>
        <v>2021</v>
      </c>
    </row>
    <row r="2340" spans="2:16" ht="14.25" customHeight="1" x14ac:dyDescent="0.4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c r="O2340" s="1" t="str">
        <f t="shared" si="72"/>
        <v>Jul</v>
      </c>
      <c r="P2340" s="1">
        <f t="shared" si="73"/>
        <v>2021</v>
      </c>
    </row>
    <row r="2341" spans="2:16" ht="14.25" customHeight="1" x14ac:dyDescent="0.4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c r="O2341" s="1" t="str">
        <f t="shared" si="72"/>
        <v>Jul</v>
      </c>
      <c r="P2341" s="1">
        <f t="shared" si="73"/>
        <v>2021</v>
      </c>
    </row>
    <row r="2342" spans="2:16" ht="14.25" customHeight="1" x14ac:dyDescent="0.4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c r="O2342" s="1" t="str">
        <f t="shared" si="72"/>
        <v>Jul</v>
      </c>
      <c r="P2342" s="1">
        <f t="shared" si="73"/>
        <v>2021</v>
      </c>
    </row>
    <row r="2343" spans="2:16" ht="14.25" customHeight="1" x14ac:dyDescent="0.4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c r="O2343" s="1" t="str">
        <f t="shared" si="72"/>
        <v>Aug</v>
      </c>
      <c r="P2343" s="1">
        <f t="shared" si="73"/>
        <v>2021</v>
      </c>
    </row>
    <row r="2344" spans="2:16" ht="14.25" customHeight="1" x14ac:dyDescent="0.4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c r="O2344" s="1" t="str">
        <f t="shared" si="72"/>
        <v>Aug</v>
      </c>
      <c r="P2344" s="1">
        <f t="shared" si="73"/>
        <v>2021</v>
      </c>
    </row>
    <row r="2345" spans="2:16" ht="14.25" customHeight="1" x14ac:dyDescent="0.4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c r="O2345" s="1" t="str">
        <f t="shared" si="72"/>
        <v>Aug</v>
      </c>
      <c r="P2345" s="1">
        <f t="shared" si="73"/>
        <v>2021</v>
      </c>
    </row>
    <row r="2346" spans="2:16" ht="14.25" customHeight="1" x14ac:dyDescent="0.4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c r="O2346" s="1" t="str">
        <f t="shared" si="72"/>
        <v>Aug</v>
      </c>
      <c r="P2346" s="1">
        <f t="shared" si="73"/>
        <v>2021</v>
      </c>
    </row>
    <row r="2347" spans="2:16" ht="14.25" customHeight="1" x14ac:dyDescent="0.4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c r="O2347" s="1" t="str">
        <f t="shared" si="72"/>
        <v>Aug</v>
      </c>
      <c r="P2347" s="1">
        <f t="shared" si="73"/>
        <v>2021</v>
      </c>
    </row>
    <row r="2348" spans="2:16" ht="14.25" customHeight="1" x14ac:dyDescent="0.4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c r="O2348" s="1" t="str">
        <f t="shared" si="72"/>
        <v>Aug</v>
      </c>
      <c r="P2348" s="1">
        <f t="shared" si="73"/>
        <v>2021</v>
      </c>
    </row>
    <row r="2349" spans="2:16" ht="14.25" customHeight="1" x14ac:dyDescent="0.4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c r="O2349" s="1" t="str">
        <f t="shared" si="72"/>
        <v>Sep</v>
      </c>
      <c r="P2349" s="1">
        <f t="shared" si="73"/>
        <v>2021</v>
      </c>
    </row>
    <row r="2350" spans="2:16" ht="14.25" customHeight="1" x14ac:dyDescent="0.4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c r="O2350" s="1" t="str">
        <f t="shared" si="72"/>
        <v>Sep</v>
      </c>
      <c r="P2350" s="1">
        <f t="shared" si="73"/>
        <v>2021</v>
      </c>
    </row>
    <row r="2351" spans="2:16" ht="14.25" customHeight="1" x14ac:dyDescent="0.4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c r="O2351" s="1" t="str">
        <f t="shared" si="72"/>
        <v>Sep</v>
      </c>
      <c r="P2351" s="1">
        <f t="shared" si="73"/>
        <v>2021</v>
      </c>
    </row>
    <row r="2352" spans="2:16" ht="14.25" customHeight="1" x14ac:dyDescent="0.4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c r="O2352" s="1" t="str">
        <f t="shared" si="72"/>
        <v>Sep</v>
      </c>
      <c r="P2352" s="1">
        <f t="shared" si="73"/>
        <v>2021</v>
      </c>
    </row>
    <row r="2353" spans="2:16" ht="14.25" customHeight="1" x14ac:dyDescent="0.4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c r="O2353" s="1" t="str">
        <f t="shared" si="72"/>
        <v>Sep</v>
      </c>
      <c r="P2353" s="1">
        <f t="shared" si="73"/>
        <v>2021</v>
      </c>
    </row>
    <row r="2354" spans="2:16" ht="14.25" customHeight="1" x14ac:dyDescent="0.4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c r="O2354" s="1" t="str">
        <f t="shared" si="72"/>
        <v>Sep</v>
      </c>
      <c r="P2354" s="1">
        <f t="shared" si="73"/>
        <v>2021</v>
      </c>
    </row>
    <row r="2355" spans="2:16" ht="14.25" customHeight="1" x14ac:dyDescent="0.4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c r="O2355" s="1" t="str">
        <f t="shared" si="72"/>
        <v>Oct</v>
      </c>
      <c r="P2355" s="1">
        <f t="shared" si="73"/>
        <v>2021</v>
      </c>
    </row>
    <row r="2356" spans="2:16" ht="14.25" customHeight="1" x14ac:dyDescent="0.4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c r="O2356" s="1" t="str">
        <f t="shared" si="72"/>
        <v>Oct</v>
      </c>
      <c r="P2356" s="1">
        <f t="shared" si="73"/>
        <v>2021</v>
      </c>
    </row>
    <row r="2357" spans="2:16" ht="14.25" customHeight="1" x14ac:dyDescent="0.4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c r="O2357" s="1" t="str">
        <f t="shared" si="72"/>
        <v>Oct</v>
      </c>
      <c r="P2357" s="1">
        <f t="shared" si="73"/>
        <v>2021</v>
      </c>
    </row>
    <row r="2358" spans="2:16" ht="14.25" customHeight="1" x14ac:dyDescent="0.4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c r="O2358" s="1" t="str">
        <f t="shared" si="72"/>
        <v>Oct</v>
      </c>
      <c r="P2358" s="1">
        <f t="shared" si="73"/>
        <v>2021</v>
      </c>
    </row>
    <row r="2359" spans="2:16" ht="14.25" customHeight="1" x14ac:dyDescent="0.4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c r="O2359" s="1" t="str">
        <f t="shared" si="72"/>
        <v>Oct</v>
      </c>
      <c r="P2359" s="1">
        <f t="shared" si="73"/>
        <v>2021</v>
      </c>
    </row>
    <row r="2360" spans="2:16" ht="14.25" customHeight="1" x14ac:dyDescent="0.4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c r="O2360" s="1" t="str">
        <f t="shared" si="72"/>
        <v>Oct</v>
      </c>
      <c r="P2360" s="1">
        <f t="shared" si="73"/>
        <v>2021</v>
      </c>
    </row>
    <row r="2361" spans="2:16" ht="14.25" customHeight="1" x14ac:dyDescent="0.4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c r="O2361" s="1" t="str">
        <f t="shared" si="72"/>
        <v>Nov</v>
      </c>
      <c r="P2361" s="1">
        <f t="shared" si="73"/>
        <v>2021</v>
      </c>
    </row>
    <row r="2362" spans="2:16" ht="14.25" customHeight="1" x14ac:dyDescent="0.4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c r="O2362" s="1" t="str">
        <f t="shared" si="72"/>
        <v>Nov</v>
      </c>
      <c r="P2362" s="1">
        <f t="shared" si="73"/>
        <v>2021</v>
      </c>
    </row>
    <row r="2363" spans="2:16" ht="14.25" customHeight="1" x14ac:dyDescent="0.4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c r="O2363" s="1" t="str">
        <f t="shared" si="72"/>
        <v>Nov</v>
      </c>
      <c r="P2363" s="1">
        <f t="shared" si="73"/>
        <v>2021</v>
      </c>
    </row>
    <row r="2364" spans="2:16" ht="14.25" customHeight="1" x14ac:dyDescent="0.4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c r="O2364" s="1" t="str">
        <f t="shared" si="72"/>
        <v>Nov</v>
      </c>
      <c r="P2364" s="1">
        <f t="shared" si="73"/>
        <v>2021</v>
      </c>
    </row>
    <row r="2365" spans="2:16" ht="14.25" customHeight="1" x14ac:dyDescent="0.4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c r="O2365" s="1" t="str">
        <f t="shared" si="72"/>
        <v>Nov</v>
      </c>
      <c r="P2365" s="1">
        <f t="shared" si="73"/>
        <v>2021</v>
      </c>
    </row>
    <row r="2366" spans="2:16" ht="14.25" customHeight="1" x14ac:dyDescent="0.4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c r="O2366" s="1" t="str">
        <f t="shared" si="72"/>
        <v>Nov</v>
      </c>
      <c r="P2366" s="1">
        <f t="shared" si="73"/>
        <v>2021</v>
      </c>
    </row>
    <row r="2367" spans="2:16" ht="14.25" customHeight="1" x14ac:dyDescent="0.4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c r="O2367" s="1" t="str">
        <f t="shared" si="72"/>
        <v>Dec</v>
      </c>
      <c r="P2367" s="1">
        <f t="shared" si="73"/>
        <v>2021</v>
      </c>
    </row>
    <row r="2368" spans="2:16" ht="14.25" customHeight="1" x14ac:dyDescent="0.4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c r="O2368" s="1" t="str">
        <f t="shared" si="72"/>
        <v>Dec</v>
      </c>
      <c r="P2368" s="1">
        <f t="shared" si="73"/>
        <v>2021</v>
      </c>
    </row>
    <row r="2369" spans="2:16" ht="14.25" customHeight="1" x14ac:dyDescent="0.4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c r="O2369" s="1" t="str">
        <f t="shared" si="72"/>
        <v>Dec</v>
      </c>
      <c r="P2369" s="1">
        <f t="shared" si="73"/>
        <v>2021</v>
      </c>
    </row>
    <row r="2370" spans="2:16" ht="14.25" customHeight="1" x14ac:dyDescent="0.4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c r="O2370" s="1" t="str">
        <f t="shared" si="72"/>
        <v>Dec</v>
      </c>
      <c r="P2370" s="1">
        <f t="shared" si="73"/>
        <v>2021</v>
      </c>
    </row>
    <row r="2371" spans="2:16" ht="14.25" customHeight="1" x14ac:dyDescent="0.4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c r="O2371" s="1" t="str">
        <f t="shared" si="72"/>
        <v>Dec</v>
      </c>
      <c r="P2371" s="1">
        <f t="shared" si="73"/>
        <v>2021</v>
      </c>
    </row>
    <row r="2372" spans="2:16" ht="14.25" customHeight="1" x14ac:dyDescent="0.4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c r="O2372" s="1" t="str">
        <f t="shared" si="72"/>
        <v>Dec</v>
      </c>
      <c r="P2372" s="1">
        <f t="shared" si="73"/>
        <v>2021</v>
      </c>
    </row>
    <row r="2373" spans="2:16" ht="14.25" customHeight="1" x14ac:dyDescent="0.4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c r="O2373" s="1" t="str">
        <f t="shared" si="72"/>
        <v>Jan</v>
      </c>
      <c r="P2373" s="1">
        <f t="shared" si="73"/>
        <v>2021</v>
      </c>
    </row>
    <row r="2374" spans="2:16" ht="14.25" customHeight="1" x14ac:dyDescent="0.4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c r="O2374" s="1" t="str">
        <f t="shared" si="72"/>
        <v>Jan</v>
      </c>
      <c r="P2374" s="1">
        <f t="shared" si="73"/>
        <v>2021</v>
      </c>
    </row>
    <row r="2375" spans="2:16" ht="14.25" customHeight="1" x14ac:dyDescent="0.4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c r="O2375" s="1" t="str">
        <f t="shared" ref="O2375:O2438" si="74">TEXT(D2375, "mmm")</f>
        <v>Jan</v>
      </c>
      <c r="P2375" s="1">
        <f t="shared" ref="P2375:P2438" si="75">YEAR(D2375)</f>
        <v>2021</v>
      </c>
    </row>
    <row r="2376" spans="2:16" ht="14.25" customHeight="1" x14ac:dyDescent="0.4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c r="O2376" s="1" t="str">
        <f t="shared" si="74"/>
        <v>Jan</v>
      </c>
      <c r="P2376" s="1">
        <f t="shared" si="75"/>
        <v>2021</v>
      </c>
    </row>
    <row r="2377" spans="2:16" ht="14.25" customHeight="1" x14ac:dyDescent="0.4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c r="O2377" s="1" t="str">
        <f t="shared" si="74"/>
        <v>Jan</v>
      </c>
      <c r="P2377" s="1">
        <f t="shared" si="75"/>
        <v>2021</v>
      </c>
    </row>
    <row r="2378" spans="2:16" ht="14.25" customHeight="1" x14ac:dyDescent="0.4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c r="O2378" s="1" t="str">
        <f t="shared" si="74"/>
        <v>Jan</v>
      </c>
      <c r="P2378" s="1">
        <f t="shared" si="75"/>
        <v>2021</v>
      </c>
    </row>
    <row r="2379" spans="2:16" ht="14.25" customHeight="1" x14ac:dyDescent="0.4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c r="O2379" s="1" t="str">
        <f t="shared" si="74"/>
        <v>Feb</v>
      </c>
      <c r="P2379" s="1">
        <f t="shared" si="75"/>
        <v>2021</v>
      </c>
    </row>
    <row r="2380" spans="2:16" ht="14.25" customHeight="1" x14ac:dyDescent="0.4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c r="O2380" s="1" t="str">
        <f t="shared" si="74"/>
        <v>Feb</v>
      </c>
      <c r="P2380" s="1">
        <f t="shared" si="75"/>
        <v>2021</v>
      </c>
    </row>
    <row r="2381" spans="2:16" ht="14.25" customHeight="1" x14ac:dyDescent="0.4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c r="O2381" s="1" t="str">
        <f t="shared" si="74"/>
        <v>Feb</v>
      </c>
      <c r="P2381" s="1">
        <f t="shared" si="75"/>
        <v>2021</v>
      </c>
    </row>
    <row r="2382" spans="2:16" ht="14.25" customHeight="1" x14ac:dyDescent="0.4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c r="O2382" s="1" t="str">
        <f t="shared" si="74"/>
        <v>Feb</v>
      </c>
      <c r="P2382" s="1">
        <f t="shared" si="75"/>
        <v>2021</v>
      </c>
    </row>
    <row r="2383" spans="2:16" ht="14.25" customHeight="1" x14ac:dyDescent="0.4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c r="O2383" s="1" t="str">
        <f t="shared" si="74"/>
        <v>Feb</v>
      </c>
      <c r="P2383" s="1">
        <f t="shared" si="75"/>
        <v>2021</v>
      </c>
    </row>
    <row r="2384" spans="2:16" ht="14.25" customHeight="1" x14ac:dyDescent="0.4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c r="O2384" s="1" t="str">
        <f t="shared" si="74"/>
        <v>Feb</v>
      </c>
      <c r="P2384" s="1">
        <f t="shared" si="75"/>
        <v>2021</v>
      </c>
    </row>
    <row r="2385" spans="2:16" ht="14.25" customHeight="1" x14ac:dyDescent="0.4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c r="O2385" s="1" t="str">
        <f t="shared" si="74"/>
        <v>Mar</v>
      </c>
      <c r="P2385" s="1">
        <f t="shared" si="75"/>
        <v>2021</v>
      </c>
    </row>
    <row r="2386" spans="2:16" ht="14.25" customHeight="1" x14ac:dyDescent="0.4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c r="O2386" s="1" t="str">
        <f t="shared" si="74"/>
        <v>Mar</v>
      </c>
      <c r="P2386" s="1">
        <f t="shared" si="75"/>
        <v>2021</v>
      </c>
    </row>
    <row r="2387" spans="2:16" ht="14.25" customHeight="1" x14ac:dyDescent="0.4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c r="O2387" s="1" t="str">
        <f t="shared" si="74"/>
        <v>Mar</v>
      </c>
      <c r="P2387" s="1">
        <f t="shared" si="75"/>
        <v>2021</v>
      </c>
    </row>
    <row r="2388" spans="2:16" ht="14.25" customHeight="1" x14ac:dyDescent="0.4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c r="O2388" s="1" t="str">
        <f t="shared" si="74"/>
        <v>Mar</v>
      </c>
      <c r="P2388" s="1">
        <f t="shared" si="75"/>
        <v>2021</v>
      </c>
    </row>
    <row r="2389" spans="2:16" ht="14.25" customHeight="1" x14ac:dyDescent="0.4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c r="O2389" s="1" t="str">
        <f t="shared" si="74"/>
        <v>Mar</v>
      </c>
      <c r="P2389" s="1">
        <f t="shared" si="75"/>
        <v>2021</v>
      </c>
    </row>
    <row r="2390" spans="2:16" ht="14.25" customHeight="1" x14ac:dyDescent="0.4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c r="O2390" s="1" t="str">
        <f t="shared" si="74"/>
        <v>Mar</v>
      </c>
      <c r="P2390" s="1">
        <f t="shared" si="75"/>
        <v>2021</v>
      </c>
    </row>
    <row r="2391" spans="2:16" ht="14.25" customHeight="1" x14ac:dyDescent="0.4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c r="O2391" s="1" t="str">
        <f t="shared" si="74"/>
        <v>Apr</v>
      </c>
      <c r="P2391" s="1">
        <f t="shared" si="75"/>
        <v>2021</v>
      </c>
    </row>
    <row r="2392" spans="2:16" ht="14.25" customHeight="1" x14ac:dyDescent="0.4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c r="O2392" s="1" t="str">
        <f t="shared" si="74"/>
        <v>Apr</v>
      </c>
      <c r="P2392" s="1">
        <f t="shared" si="75"/>
        <v>2021</v>
      </c>
    </row>
    <row r="2393" spans="2:16" ht="14.25" customHeight="1" x14ac:dyDescent="0.4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c r="O2393" s="1" t="str">
        <f t="shared" si="74"/>
        <v>Apr</v>
      </c>
      <c r="P2393" s="1">
        <f t="shared" si="75"/>
        <v>2021</v>
      </c>
    </row>
    <row r="2394" spans="2:16" ht="14.25" customHeight="1" x14ac:dyDescent="0.4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c r="O2394" s="1" t="str">
        <f t="shared" si="74"/>
        <v>Apr</v>
      </c>
      <c r="P2394" s="1">
        <f t="shared" si="75"/>
        <v>2021</v>
      </c>
    </row>
    <row r="2395" spans="2:16" ht="14.25" customHeight="1" x14ac:dyDescent="0.4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c r="O2395" s="1" t="str">
        <f t="shared" si="74"/>
        <v>Apr</v>
      </c>
      <c r="P2395" s="1">
        <f t="shared" si="75"/>
        <v>2021</v>
      </c>
    </row>
    <row r="2396" spans="2:16" ht="14.25" customHeight="1" x14ac:dyDescent="0.4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c r="O2396" s="1" t="str">
        <f t="shared" si="74"/>
        <v>Apr</v>
      </c>
      <c r="P2396" s="1">
        <f t="shared" si="75"/>
        <v>2021</v>
      </c>
    </row>
    <row r="2397" spans="2:16" ht="14.25" customHeight="1" x14ac:dyDescent="0.4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c r="O2397" s="1" t="str">
        <f t="shared" si="74"/>
        <v>May</v>
      </c>
      <c r="P2397" s="1">
        <f t="shared" si="75"/>
        <v>2021</v>
      </c>
    </row>
    <row r="2398" spans="2:16" ht="14.25" customHeight="1" x14ac:dyDescent="0.4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c r="O2398" s="1" t="str">
        <f t="shared" si="74"/>
        <v>May</v>
      </c>
      <c r="P2398" s="1">
        <f t="shared" si="75"/>
        <v>2021</v>
      </c>
    </row>
    <row r="2399" spans="2:16" ht="14.25" customHeight="1" x14ac:dyDescent="0.4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c r="O2399" s="1" t="str">
        <f t="shared" si="74"/>
        <v>May</v>
      </c>
      <c r="P2399" s="1">
        <f t="shared" si="75"/>
        <v>2021</v>
      </c>
    </row>
    <row r="2400" spans="2:16" ht="14.25" customHeight="1" x14ac:dyDescent="0.4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c r="O2400" s="1" t="str">
        <f t="shared" si="74"/>
        <v>May</v>
      </c>
      <c r="P2400" s="1">
        <f t="shared" si="75"/>
        <v>2021</v>
      </c>
    </row>
    <row r="2401" spans="2:16" ht="14.25" customHeight="1" x14ac:dyDescent="0.4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c r="O2401" s="1" t="str">
        <f t="shared" si="74"/>
        <v>May</v>
      </c>
      <c r="P2401" s="1">
        <f t="shared" si="75"/>
        <v>2021</v>
      </c>
    </row>
    <row r="2402" spans="2:16" ht="14.25" customHeight="1" x14ac:dyDescent="0.4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c r="O2402" s="1" t="str">
        <f t="shared" si="74"/>
        <v>May</v>
      </c>
      <c r="P2402" s="1">
        <f t="shared" si="75"/>
        <v>2021</v>
      </c>
    </row>
    <row r="2403" spans="2:16" ht="14.25" customHeight="1" x14ac:dyDescent="0.4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c r="O2403" s="1" t="str">
        <f t="shared" si="74"/>
        <v>Jun</v>
      </c>
      <c r="P2403" s="1">
        <f t="shared" si="75"/>
        <v>2021</v>
      </c>
    </row>
    <row r="2404" spans="2:16" ht="14.25" customHeight="1" x14ac:dyDescent="0.4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c r="O2404" s="1" t="str">
        <f t="shared" si="74"/>
        <v>Jun</v>
      </c>
      <c r="P2404" s="1">
        <f t="shared" si="75"/>
        <v>2021</v>
      </c>
    </row>
    <row r="2405" spans="2:16" ht="14.25" customHeight="1" x14ac:dyDescent="0.4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c r="O2405" s="1" t="str">
        <f t="shared" si="74"/>
        <v>Jun</v>
      </c>
      <c r="P2405" s="1">
        <f t="shared" si="75"/>
        <v>2021</v>
      </c>
    </row>
    <row r="2406" spans="2:16" ht="14.25" customHeight="1" x14ac:dyDescent="0.4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c r="O2406" s="1" t="str">
        <f t="shared" si="74"/>
        <v>Jun</v>
      </c>
      <c r="P2406" s="1">
        <f t="shared" si="75"/>
        <v>2021</v>
      </c>
    </row>
    <row r="2407" spans="2:16" ht="14.25" customHeight="1" x14ac:dyDescent="0.4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c r="O2407" s="1" t="str">
        <f t="shared" si="74"/>
        <v>Jun</v>
      </c>
      <c r="P2407" s="1">
        <f t="shared" si="75"/>
        <v>2021</v>
      </c>
    </row>
    <row r="2408" spans="2:16" ht="14.25" customHeight="1" x14ac:dyDescent="0.4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c r="O2408" s="1" t="str">
        <f t="shared" si="74"/>
        <v>Jun</v>
      </c>
      <c r="P2408" s="1">
        <f t="shared" si="75"/>
        <v>2021</v>
      </c>
    </row>
    <row r="2409" spans="2:16" ht="14.25" customHeight="1" x14ac:dyDescent="0.4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c r="O2409" s="1" t="str">
        <f t="shared" si="74"/>
        <v>Jul</v>
      </c>
      <c r="P2409" s="1">
        <f t="shared" si="75"/>
        <v>2021</v>
      </c>
    </row>
    <row r="2410" spans="2:16" ht="14.25" customHeight="1" x14ac:dyDescent="0.4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c r="O2410" s="1" t="str">
        <f t="shared" si="74"/>
        <v>Jul</v>
      </c>
      <c r="P2410" s="1">
        <f t="shared" si="75"/>
        <v>2021</v>
      </c>
    </row>
    <row r="2411" spans="2:16" ht="14.25" customHeight="1" x14ac:dyDescent="0.4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c r="O2411" s="1" t="str">
        <f t="shared" si="74"/>
        <v>Jul</v>
      </c>
      <c r="P2411" s="1">
        <f t="shared" si="75"/>
        <v>2021</v>
      </c>
    </row>
    <row r="2412" spans="2:16" ht="14.25" customHeight="1" x14ac:dyDescent="0.4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c r="O2412" s="1" t="str">
        <f t="shared" si="74"/>
        <v>Jul</v>
      </c>
      <c r="P2412" s="1">
        <f t="shared" si="75"/>
        <v>2021</v>
      </c>
    </row>
    <row r="2413" spans="2:16" ht="14.25" customHeight="1" x14ac:dyDescent="0.4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c r="O2413" s="1" t="str">
        <f t="shared" si="74"/>
        <v>Jul</v>
      </c>
      <c r="P2413" s="1">
        <f t="shared" si="75"/>
        <v>2021</v>
      </c>
    </row>
    <row r="2414" spans="2:16" ht="14.25" customHeight="1" x14ac:dyDescent="0.4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c r="O2414" s="1" t="str">
        <f t="shared" si="74"/>
        <v>Jul</v>
      </c>
      <c r="P2414" s="1">
        <f t="shared" si="75"/>
        <v>2021</v>
      </c>
    </row>
    <row r="2415" spans="2:16" ht="14.25" customHeight="1" x14ac:dyDescent="0.4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c r="O2415" s="1" t="str">
        <f t="shared" si="74"/>
        <v>Aug</v>
      </c>
      <c r="P2415" s="1">
        <f t="shared" si="75"/>
        <v>2021</v>
      </c>
    </row>
    <row r="2416" spans="2:16" ht="14.25" customHeight="1" x14ac:dyDescent="0.4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c r="O2416" s="1" t="str">
        <f t="shared" si="74"/>
        <v>Aug</v>
      </c>
      <c r="P2416" s="1">
        <f t="shared" si="75"/>
        <v>2021</v>
      </c>
    </row>
    <row r="2417" spans="2:16" ht="14.25" customHeight="1" x14ac:dyDescent="0.4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c r="O2417" s="1" t="str">
        <f t="shared" si="74"/>
        <v>Aug</v>
      </c>
      <c r="P2417" s="1">
        <f t="shared" si="75"/>
        <v>2021</v>
      </c>
    </row>
    <row r="2418" spans="2:16" ht="14.25" customHeight="1" x14ac:dyDescent="0.4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c r="O2418" s="1" t="str">
        <f t="shared" si="74"/>
        <v>Aug</v>
      </c>
      <c r="P2418" s="1">
        <f t="shared" si="75"/>
        <v>2021</v>
      </c>
    </row>
    <row r="2419" spans="2:16" ht="14.25" customHeight="1" x14ac:dyDescent="0.4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c r="O2419" s="1" t="str">
        <f t="shared" si="74"/>
        <v>Aug</v>
      </c>
      <c r="P2419" s="1">
        <f t="shared" si="75"/>
        <v>2021</v>
      </c>
    </row>
    <row r="2420" spans="2:16" ht="14.25" customHeight="1" x14ac:dyDescent="0.4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c r="O2420" s="1" t="str">
        <f t="shared" si="74"/>
        <v>Aug</v>
      </c>
      <c r="P2420" s="1">
        <f t="shared" si="75"/>
        <v>2021</v>
      </c>
    </row>
    <row r="2421" spans="2:16" ht="14.25" customHeight="1" x14ac:dyDescent="0.4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c r="O2421" s="1" t="str">
        <f t="shared" si="74"/>
        <v>Sep</v>
      </c>
      <c r="P2421" s="1">
        <f t="shared" si="75"/>
        <v>2021</v>
      </c>
    </row>
    <row r="2422" spans="2:16" ht="14.25" customHeight="1" x14ac:dyDescent="0.4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c r="O2422" s="1" t="str">
        <f t="shared" si="74"/>
        <v>Sep</v>
      </c>
      <c r="P2422" s="1">
        <f t="shared" si="75"/>
        <v>2021</v>
      </c>
    </row>
    <row r="2423" spans="2:16" ht="14.25" customHeight="1" x14ac:dyDescent="0.4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c r="O2423" s="1" t="str">
        <f t="shared" si="74"/>
        <v>Sep</v>
      </c>
      <c r="P2423" s="1">
        <f t="shared" si="75"/>
        <v>2021</v>
      </c>
    </row>
    <row r="2424" spans="2:16" ht="14.25" customHeight="1" x14ac:dyDescent="0.4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c r="O2424" s="1" t="str">
        <f t="shared" si="74"/>
        <v>Sep</v>
      </c>
      <c r="P2424" s="1">
        <f t="shared" si="75"/>
        <v>2021</v>
      </c>
    </row>
    <row r="2425" spans="2:16" ht="14.25" customHeight="1" x14ac:dyDescent="0.4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c r="O2425" s="1" t="str">
        <f t="shared" si="74"/>
        <v>Sep</v>
      </c>
      <c r="P2425" s="1">
        <f t="shared" si="75"/>
        <v>2021</v>
      </c>
    </row>
    <row r="2426" spans="2:16" ht="14.25" customHeight="1" x14ac:dyDescent="0.4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c r="O2426" s="1" t="str">
        <f t="shared" si="74"/>
        <v>Sep</v>
      </c>
      <c r="P2426" s="1">
        <f t="shared" si="75"/>
        <v>2021</v>
      </c>
    </row>
    <row r="2427" spans="2:16" ht="14.25" customHeight="1" x14ac:dyDescent="0.4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c r="O2427" s="1" t="str">
        <f t="shared" si="74"/>
        <v>Oct</v>
      </c>
      <c r="P2427" s="1">
        <f t="shared" si="75"/>
        <v>2021</v>
      </c>
    </row>
    <row r="2428" spans="2:16" ht="14.25" customHeight="1" x14ac:dyDescent="0.4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c r="O2428" s="1" t="str">
        <f t="shared" si="74"/>
        <v>Oct</v>
      </c>
      <c r="P2428" s="1">
        <f t="shared" si="75"/>
        <v>2021</v>
      </c>
    </row>
    <row r="2429" spans="2:16" ht="14.25" customHeight="1" x14ac:dyDescent="0.4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c r="O2429" s="1" t="str">
        <f t="shared" si="74"/>
        <v>Oct</v>
      </c>
      <c r="P2429" s="1">
        <f t="shared" si="75"/>
        <v>2021</v>
      </c>
    </row>
    <row r="2430" spans="2:16" ht="14.25" customHeight="1" x14ac:dyDescent="0.4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c r="O2430" s="1" t="str">
        <f t="shared" si="74"/>
        <v>Oct</v>
      </c>
      <c r="P2430" s="1">
        <f t="shared" si="75"/>
        <v>2021</v>
      </c>
    </row>
    <row r="2431" spans="2:16" ht="14.25" customHeight="1" x14ac:dyDescent="0.4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c r="O2431" s="1" t="str">
        <f t="shared" si="74"/>
        <v>Oct</v>
      </c>
      <c r="P2431" s="1">
        <f t="shared" si="75"/>
        <v>2021</v>
      </c>
    </row>
    <row r="2432" spans="2:16" ht="14.25" customHeight="1" x14ac:dyDescent="0.4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c r="O2432" s="1" t="str">
        <f t="shared" si="74"/>
        <v>Oct</v>
      </c>
      <c r="P2432" s="1">
        <f t="shared" si="75"/>
        <v>2021</v>
      </c>
    </row>
    <row r="2433" spans="2:16" ht="14.25" customHeight="1" x14ac:dyDescent="0.4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c r="O2433" s="1" t="str">
        <f t="shared" si="74"/>
        <v>Nov</v>
      </c>
      <c r="P2433" s="1">
        <f t="shared" si="75"/>
        <v>2021</v>
      </c>
    </row>
    <row r="2434" spans="2:16" ht="14.25" customHeight="1" x14ac:dyDescent="0.4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c r="O2434" s="1" t="str">
        <f t="shared" si="74"/>
        <v>Nov</v>
      </c>
      <c r="P2434" s="1">
        <f t="shared" si="75"/>
        <v>2021</v>
      </c>
    </row>
    <row r="2435" spans="2:16" ht="14.25" customHeight="1" x14ac:dyDescent="0.4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c r="O2435" s="1" t="str">
        <f t="shared" si="74"/>
        <v>Nov</v>
      </c>
      <c r="P2435" s="1">
        <f t="shared" si="75"/>
        <v>2021</v>
      </c>
    </row>
    <row r="2436" spans="2:16" ht="14.25" customHeight="1" x14ac:dyDescent="0.4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c r="O2436" s="1" t="str">
        <f t="shared" si="74"/>
        <v>Nov</v>
      </c>
      <c r="P2436" s="1">
        <f t="shared" si="75"/>
        <v>2021</v>
      </c>
    </row>
    <row r="2437" spans="2:16" ht="14.25" customHeight="1" x14ac:dyDescent="0.4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c r="O2437" s="1" t="str">
        <f t="shared" si="74"/>
        <v>Nov</v>
      </c>
      <c r="P2437" s="1">
        <f t="shared" si="75"/>
        <v>2021</v>
      </c>
    </row>
    <row r="2438" spans="2:16" ht="14.25" customHeight="1" x14ac:dyDescent="0.4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c r="O2438" s="1" t="str">
        <f t="shared" si="74"/>
        <v>Nov</v>
      </c>
      <c r="P2438" s="1">
        <f t="shared" si="75"/>
        <v>2021</v>
      </c>
    </row>
    <row r="2439" spans="2:16" ht="14.25" customHeight="1" x14ac:dyDescent="0.4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c r="O2439" s="1" t="str">
        <f t="shared" ref="O2439:O2502" si="76">TEXT(D2439, "mmm")</f>
        <v>Dec</v>
      </c>
      <c r="P2439" s="1">
        <f t="shared" ref="P2439:P2502" si="77">YEAR(D2439)</f>
        <v>2021</v>
      </c>
    </row>
    <row r="2440" spans="2:16" ht="14.25" customHeight="1" x14ac:dyDescent="0.4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c r="O2440" s="1" t="str">
        <f t="shared" si="76"/>
        <v>Dec</v>
      </c>
      <c r="P2440" s="1">
        <f t="shared" si="77"/>
        <v>2021</v>
      </c>
    </row>
    <row r="2441" spans="2:16" ht="14.25" customHeight="1" x14ac:dyDescent="0.4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c r="O2441" s="1" t="str">
        <f t="shared" si="76"/>
        <v>Dec</v>
      </c>
      <c r="P2441" s="1">
        <f t="shared" si="77"/>
        <v>2021</v>
      </c>
    </row>
    <row r="2442" spans="2:16" ht="14.25" customHeight="1" x14ac:dyDescent="0.4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c r="O2442" s="1" t="str">
        <f t="shared" si="76"/>
        <v>Dec</v>
      </c>
      <c r="P2442" s="1">
        <f t="shared" si="77"/>
        <v>2021</v>
      </c>
    </row>
    <row r="2443" spans="2:16" ht="14.25" customHeight="1" x14ac:dyDescent="0.4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c r="O2443" s="1" t="str">
        <f t="shared" si="76"/>
        <v>Dec</v>
      </c>
      <c r="P2443" s="1">
        <f t="shared" si="77"/>
        <v>2021</v>
      </c>
    </row>
    <row r="2444" spans="2:16" ht="14.25" customHeight="1" x14ac:dyDescent="0.4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c r="O2444" s="1" t="str">
        <f t="shared" si="76"/>
        <v>Dec</v>
      </c>
      <c r="P2444" s="1">
        <f t="shared" si="77"/>
        <v>2021</v>
      </c>
    </row>
    <row r="2445" spans="2:16" ht="14.25" customHeight="1" x14ac:dyDescent="0.4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c r="O2445" s="1" t="str">
        <f t="shared" si="76"/>
        <v>Jan</v>
      </c>
      <c r="P2445" s="1">
        <f t="shared" si="77"/>
        <v>2021</v>
      </c>
    </row>
    <row r="2446" spans="2:16" ht="14.25" customHeight="1" x14ac:dyDescent="0.4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c r="O2446" s="1" t="str">
        <f t="shared" si="76"/>
        <v>Jan</v>
      </c>
      <c r="P2446" s="1">
        <f t="shared" si="77"/>
        <v>2021</v>
      </c>
    </row>
    <row r="2447" spans="2:16" ht="14.25" customHeight="1" x14ac:dyDescent="0.4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c r="O2447" s="1" t="str">
        <f t="shared" si="76"/>
        <v>Jan</v>
      </c>
      <c r="P2447" s="1">
        <f t="shared" si="77"/>
        <v>2021</v>
      </c>
    </row>
    <row r="2448" spans="2:16" ht="14.25" customHeight="1" x14ac:dyDescent="0.4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c r="O2448" s="1" t="str">
        <f t="shared" si="76"/>
        <v>Jan</v>
      </c>
      <c r="P2448" s="1">
        <f t="shared" si="77"/>
        <v>2021</v>
      </c>
    </row>
    <row r="2449" spans="2:16" ht="14.25" customHeight="1" x14ac:dyDescent="0.4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c r="O2449" s="1" t="str">
        <f t="shared" si="76"/>
        <v>Jan</v>
      </c>
      <c r="P2449" s="1">
        <f t="shared" si="77"/>
        <v>2021</v>
      </c>
    </row>
    <row r="2450" spans="2:16" ht="14.25" customHeight="1" x14ac:dyDescent="0.4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c r="O2450" s="1" t="str">
        <f t="shared" si="76"/>
        <v>Jan</v>
      </c>
      <c r="P2450" s="1">
        <f t="shared" si="77"/>
        <v>2021</v>
      </c>
    </row>
    <row r="2451" spans="2:16" ht="14.25" customHeight="1" x14ac:dyDescent="0.4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c r="O2451" s="1" t="str">
        <f t="shared" si="76"/>
        <v>Feb</v>
      </c>
      <c r="P2451" s="1">
        <f t="shared" si="77"/>
        <v>2021</v>
      </c>
    </row>
    <row r="2452" spans="2:16" ht="14.25" customHeight="1" x14ac:dyDescent="0.4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c r="O2452" s="1" t="str">
        <f t="shared" si="76"/>
        <v>Feb</v>
      </c>
      <c r="P2452" s="1">
        <f t="shared" si="77"/>
        <v>2021</v>
      </c>
    </row>
    <row r="2453" spans="2:16" ht="14.25" customHeight="1" x14ac:dyDescent="0.4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c r="O2453" s="1" t="str">
        <f t="shared" si="76"/>
        <v>Feb</v>
      </c>
      <c r="P2453" s="1">
        <f t="shared" si="77"/>
        <v>2021</v>
      </c>
    </row>
    <row r="2454" spans="2:16" ht="14.25" customHeight="1" x14ac:dyDescent="0.4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c r="O2454" s="1" t="str">
        <f t="shared" si="76"/>
        <v>Feb</v>
      </c>
      <c r="P2454" s="1">
        <f t="shared" si="77"/>
        <v>2021</v>
      </c>
    </row>
    <row r="2455" spans="2:16" ht="14.25" customHeight="1" x14ac:dyDescent="0.4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c r="O2455" s="1" t="str">
        <f t="shared" si="76"/>
        <v>Feb</v>
      </c>
      <c r="P2455" s="1">
        <f t="shared" si="77"/>
        <v>2021</v>
      </c>
    </row>
    <row r="2456" spans="2:16" ht="14.25" customHeight="1" x14ac:dyDescent="0.4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c r="O2456" s="1" t="str">
        <f t="shared" si="76"/>
        <v>Feb</v>
      </c>
      <c r="P2456" s="1">
        <f t="shared" si="77"/>
        <v>2021</v>
      </c>
    </row>
    <row r="2457" spans="2:16" ht="14.25" customHeight="1" x14ac:dyDescent="0.4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c r="O2457" s="1" t="str">
        <f t="shared" si="76"/>
        <v>Mar</v>
      </c>
      <c r="P2457" s="1">
        <f t="shared" si="77"/>
        <v>2021</v>
      </c>
    </row>
    <row r="2458" spans="2:16" ht="14.25" customHeight="1" x14ac:dyDescent="0.4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c r="O2458" s="1" t="str">
        <f t="shared" si="76"/>
        <v>Mar</v>
      </c>
      <c r="P2458" s="1">
        <f t="shared" si="77"/>
        <v>2021</v>
      </c>
    </row>
    <row r="2459" spans="2:16" ht="14.25" customHeight="1" x14ac:dyDescent="0.4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c r="O2459" s="1" t="str">
        <f t="shared" si="76"/>
        <v>Mar</v>
      </c>
      <c r="P2459" s="1">
        <f t="shared" si="77"/>
        <v>2021</v>
      </c>
    </row>
    <row r="2460" spans="2:16" ht="14.25" customHeight="1" x14ac:dyDescent="0.4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c r="O2460" s="1" t="str">
        <f t="shared" si="76"/>
        <v>Mar</v>
      </c>
      <c r="P2460" s="1">
        <f t="shared" si="77"/>
        <v>2021</v>
      </c>
    </row>
    <row r="2461" spans="2:16" ht="14.25" customHeight="1" x14ac:dyDescent="0.4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c r="O2461" s="1" t="str">
        <f t="shared" si="76"/>
        <v>Mar</v>
      </c>
      <c r="P2461" s="1">
        <f t="shared" si="77"/>
        <v>2021</v>
      </c>
    </row>
    <row r="2462" spans="2:16" ht="14.25" customHeight="1" x14ac:dyDescent="0.4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c r="O2462" s="1" t="str">
        <f t="shared" si="76"/>
        <v>Mar</v>
      </c>
      <c r="P2462" s="1">
        <f t="shared" si="77"/>
        <v>2021</v>
      </c>
    </row>
    <row r="2463" spans="2:16" ht="14.25" customHeight="1" x14ac:dyDescent="0.4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c r="O2463" s="1" t="str">
        <f t="shared" si="76"/>
        <v>Apr</v>
      </c>
      <c r="P2463" s="1">
        <f t="shared" si="77"/>
        <v>2021</v>
      </c>
    </row>
    <row r="2464" spans="2:16" ht="14.25" customHeight="1" x14ac:dyDescent="0.4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c r="O2464" s="1" t="str">
        <f t="shared" si="76"/>
        <v>Apr</v>
      </c>
      <c r="P2464" s="1">
        <f t="shared" si="77"/>
        <v>2021</v>
      </c>
    </row>
    <row r="2465" spans="2:16" ht="14.25" customHeight="1" x14ac:dyDescent="0.4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c r="O2465" s="1" t="str">
        <f t="shared" si="76"/>
        <v>Apr</v>
      </c>
      <c r="P2465" s="1">
        <f t="shared" si="77"/>
        <v>2021</v>
      </c>
    </row>
    <row r="2466" spans="2:16" ht="14.25" customHeight="1" x14ac:dyDescent="0.4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c r="O2466" s="1" t="str">
        <f t="shared" si="76"/>
        <v>Apr</v>
      </c>
      <c r="P2466" s="1">
        <f t="shared" si="77"/>
        <v>2021</v>
      </c>
    </row>
    <row r="2467" spans="2:16" ht="14.25" customHeight="1" x14ac:dyDescent="0.4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c r="O2467" s="1" t="str">
        <f t="shared" si="76"/>
        <v>Apr</v>
      </c>
      <c r="P2467" s="1">
        <f t="shared" si="77"/>
        <v>2021</v>
      </c>
    </row>
    <row r="2468" spans="2:16" ht="14.25" customHeight="1" x14ac:dyDescent="0.4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c r="O2468" s="1" t="str">
        <f t="shared" si="76"/>
        <v>Apr</v>
      </c>
      <c r="P2468" s="1">
        <f t="shared" si="77"/>
        <v>2021</v>
      </c>
    </row>
    <row r="2469" spans="2:16" ht="14.25" customHeight="1" x14ac:dyDescent="0.4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c r="O2469" s="1" t="str">
        <f t="shared" si="76"/>
        <v>May</v>
      </c>
      <c r="P2469" s="1">
        <f t="shared" si="77"/>
        <v>2021</v>
      </c>
    </row>
    <row r="2470" spans="2:16" ht="14.25" customHeight="1" x14ac:dyDescent="0.4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c r="O2470" s="1" t="str">
        <f t="shared" si="76"/>
        <v>May</v>
      </c>
      <c r="P2470" s="1">
        <f t="shared" si="77"/>
        <v>2021</v>
      </c>
    </row>
    <row r="2471" spans="2:16" ht="14.25" customHeight="1" x14ac:dyDescent="0.4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c r="O2471" s="1" t="str">
        <f t="shared" si="76"/>
        <v>May</v>
      </c>
      <c r="P2471" s="1">
        <f t="shared" si="77"/>
        <v>2021</v>
      </c>
    </row>
    <row r="2472" spans="2:16" ht="14.25" customHeight="1" x14ac:dyDescent="0.4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c r="O2472" s="1" t="str">
        <f t="shared" si="76"/>
        <v>May</v>
      </c>
      <c r="P2472" s="1">
        <f t="shared" si="77"/>
        <v>2021</v>
      </c>
    </row>
    <row r="2473" spans="2:16" ht="14.25" customHeight="1" x14ac:dyDescent="0.4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c r="O2473" s="1" t="str">
        <f t="shared" si="76"/>
        <v>May</v>
      </c>
      <c r="P2473" s="1">
        <f t="shared" si="77"/>
        <v>2021</v>
      </c>
    </row>
    <row r="2474" spans="2:16" ht="14.25" customHeight="1" x14ac:dyDescent="0.4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c r="O2474" s="1" t="str">
        <f t="shared" si="76"/>
        <v>May</v>
      </c>
      <c r="P2474" s="1">
        <f t="shared" si="77"/>
        <v>2021</v>
      </c>
    </row>
    <row r="2475" spans="2:16" ht="14.25" customHeight="1" x14ac:dyDescent="0.4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c r="O2475" s="1" t="str">
        <f t="shared" si="76"/>
        <v>Jun</v>
      </c>
      <c r="P2475" s="1">
        <f t="shared" si="77"/>
        <v>2021</v>
      </c>
    </row>
    <row r="2476" spans="2:16" ht="14.25" customHeight="1" x14ac:dyDescent="0.4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c r="O2476" s="1" t="str">
        <f t="shared" si="76"/>
        <v>Jun</v>
      </c>
      <c r="P2476" s="1">
        <f t="shared" si="77"/>
        <v>2021</v>
      </c>
    </row>
    <row r="2477" spans="2:16" ht="14.25" customHeight="1" x14ac:dyDescent="0.4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c r="O2477" s="1" t="str">
        <f t="shared" si="76"/>
        <v>Jun</v>
      </c>
      <c r="P2477" s="1">
        <f t="shared" si="77"/>
        <v>2021</v>
      </c>
    </row>
    <row r="2478" spans="2:16" ht="14.25" customHeight="1" x14ac:dyDescent="0.4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c r="O2478" s="1" t="str">
        <f t="shared" si="76"/>
        <v>Jun</v>
      </c>
      <c r="P2478" s="1">
        <f t="shared" si="77"/>
        <v>2021</v>
      </c>
    </row>
    <row r="2479" spans="2:16" ht="14.25" customHeight="1" x14ac:dyDescent="0.4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c r="O2479" s="1" t="str">
        <f t="shared" si="76"/>
        <v>Jun</v>
      </c>
      <c r="P2479" s="1">
        <f t="shared" si="77"/>
        <v>2021</v>
      </c>
    </row>
    <row r="2480" spans="2:16" ht="14.25" customHeight="1" x14ac:dyDescent="0.4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c r="O2480" s="1" t="str">
        <f t="shared" si="76"/>
        <v>Jun</v>
      </c>
      <c r="P2480" s="1">
        <f t="shared" si="77"/>
        <v>2021</v>
      </c>
    </row>
    <row r="2481" spans="2:16" ht="14.25" customHeight="1" x14ac:dyDescent="0.4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c r="O2481" s="1" t="str">
        <f t="shared" si="76"/>
        <v>Jul</v>
      </c>
      <c r="P2481" s="1">
        <f t="shared" si="77"/>
        <v>2021</v>
      </c>
    </row>
    <row r="2482" spans="2:16" ht="14.25" customHeight="1" x14ac:dyDescent="0.4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c r="O2482" s="1" t="str">
        <f t="shared" si="76"/>
        <v>Jul</v>
      </c>
      <c r="P2482" s="1">
        <f t="shared" si="77"/>
        <v>2021</v>
      </c>
    </row>
    <row r="2483" spans="2:16" ht="14.25" customHeight="1" x14ac:dyDescent="0.4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c r="O2483" s="1" t="str">
        <f t="shared" si="76"/>
        <v>Jul</v>
      </c>
      <c r="P2483" s="1">
        <f t="shared" si="77"/>
        <v>2021</v>
      </c>
    </row>
    <row r="2484" spans="2:16" ht="14.25" customHeight="1" x14ac:dyDescent="0.4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c r="O2484" s="1" t="str">
        <f t="shared" si="76"/>
        <v>Jul</v>
      </c>
      <c r="P2484" s="1">
        <f t="shared" si="77"/>
        <v>2021</v>
      </c>
    </row>
    <row r="2485" spans="2:16" ht="14.25" customHeight="1" x14ac:dyDescent="0.4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c r="O2485" s="1" t="str">
        <f t="shared" si="76"/>
        <v>Jul</v>
      </c>
      <c r="P2485" s="1">
        <f t="shared" si="77"/>
        <v>2021</v>
      </c>
    </row>
    <row r="2486" spans="2:16" ht="14.25" customHeight="1" x14ac:dyDescent="0.4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c r="O2486" s="1" t="str">
        <f t="shared" si="76"/>
        <v>Jul</v>
      </c>
      <c r="P2486" s="1">
        <f t="shared" si="77"/>
        <v>2021</v>
      </c>
    </row>
    <row r="2487" spans="2:16" ht="14.25" customHeight="1" x14ac:dyDescent="0.4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c r="O2487" s="1" t="str">
        <f t="shared" si="76"/>
        <v>Aug</v>
      </c>
      <c r="P2487" s="1">
        <f t="shared" si="77"/>
        <v>2021</v>
      </c>
    </row>
    <row r="2488" spans="2:16" ht="14.25" customHeight="1" x14ac:dyDescent="0.4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c r="O2488" s="1" t="str">
        <f t="shared" si="76"/>
        <v>Aug</v>
      </c>
      <c r="P2488" s="1">
        <f t="shared" si="77"/>
        <v>2021</v>
      </c>
    </row>
    <row r="2489" spans="2:16" ht="14.25" customHeight="1" x14ac:dyDescent="0.4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c r="O2489" s="1" t="str">
        <f t="shared" si="76"/>
        <v>Aug</v>
      </c>
      <c r="P2489" s="1">
        <f t="shared" si="77"/>
        <v>2021</v>
      </c>
    </row>
    <row r="2490" spans="2:16" ht="14.25" customHeight="1" x14ac:dyDescent="0.4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c r="O2490" s="1" t="str">
        <f t="shared" si="76"/>
        <v>Aug</v>
      </c>
      <c r="P2490" s="1">
        <f t="shared" si="77"/>
        <v>2021</v>
      </c>
    </row>
    <row r="2491" spans="2:16" ht="14.25" customHeight="1" x14ac:dyDescent="0.4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c r="O2491" s="1" t="str">
        <f t="shared" si="76"/>
        <v>Aug</v>
      </c>
      <c r="P2491" s="1">
        <f t="shared" si="77"/>
        <v>2021</v>
      </c>
    </row>
    <row r="2492" spans="2:16" ht="14.25" customHeight="1" x14ac:dyDescent="0.4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c r="O2492" s="1" t="str">
        <f t="shared" si="76"/>
        <v>Aug</v>
      </c>
      <c r="P2492" s="1">
        <f t="shared" si="77"/>
        <v>2021</v>
      </c>
    </row>
    <row r="2493" spans="2:16" ht="14.25" customHeight="1" x14ac:dyDescent="0.4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c r="O2493" s="1" t="str">
        <f t="shared" si="76"/>
        <v>Sep</v>
      </c>
      <c r="P2493" s="1">
        <f t="shared" si="77"/>
        <v>2021</v>
      </c>
    </row>
    <row r="2494" spans="2:16" ht="14.25" customHeight="1" x14ac:dyDescent="0.4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c r="O2494" s="1" t="str">
        <f t="shared" si="76"/>
        <v>Sep</v>
      </c>
      <c r="P2494" s="1">
        <f t="shared" si="77"/>
        <v>2021</v>
      </c>
    </row>
    <row r="2495" spans="2:16" ht="14.25" customHeight="1" x14ac:dyDescent="0.4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c r="O2495" s="1" t="str">
        <f t="shared" si="76"/>
        <v>Sep</v>
      </c>
      <c r="P2495" s="1">
        <f t="shared" si="77"/>
        <v>2021</v>
      </c>
    </row>
    <row r="2496" spans="2:16" ht="14.25" customHeight="1" x14ac:dyDescent="0.4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c r="O2496" s="1" t="str">
        <f t="shared" si="76"/>
        <v>Sep</v>
      </c>
      <c r="P2496" s="1">
        <f t="shared" si="77"/>
        <v>2021</v>
      </c>
    </row>
    <row r="2497" spans="2:16" ht="14.25" customHeight="1" x14ac:dyDescent="0.4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c r="O2497" s="1" t="str">
        <f t="shared" si="76"/>
        <v>Sep</v>
      </c>
      <c r="P2497" s="1">
        <f t="shared" si="77"/>
        <v>2021</v>
      </c>
    </row>
    <row r="2498" spans="2:16" ht="14.25" customHeight="1" x14ac:dyDescent="0.4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c r="O2498" s="1" t="str">
        <f t="shared" si="76"/>
        <v>Sep</v>
      </c>
      <c r="P2498" s="1">
        <f t="shared" si="77"/>
        <v>2021</v>
      </c>
    </row>
    <row r="2499" spans="2:16" ht="14.25" customHeight="1" x14ac:dyDescent="0.4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c r="O2499" s="1" t="str">
        <f t="shared" si="76"/>
        <v>Oct</v>
      </c>
      <c r="P2499" s="1">
        <f t="shared" si="77"/>
        <v>2021</v>
      </c>
    </row>
    <row r="2500" spans="2:16" ht="14.25" customHeight="1" x14ac:dyDescent="0.4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c r="O2500" s="1" t="str">
        <f t="shared" si="76"/>
        <v>Oct</v>
      </c>
      <c r="P2500" s="1">
        <f t="shared" si="77"/>
        <v>2021</v>
      </c>
    </row>
    <row r="2501" spans="2:16" ht="14.25" customHeight="1" x14ac:dyDescent="0.4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c r="O2501" s="1" t="str">
        <f t="shared" si="76"/>
        <v>Oct</v>
      </c>
      <c r="P2501" s="1">
        <f t="shared" si="77"/>
        <v>2021</v>
      </c>
    </row>
    <row r="2502" spans="2:16" ht="14.25" customHeight="1" x14ac:dyDescent="0.4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c r="O2502" s="1" t="str">
        <f t="shared" si="76"/>
        <v>Oct</v>
      </c>
      <c r="P2502" s="1">
        <f t="shared" si="77"/>
        <v>2021</v>
      </c>
    </row>
    <row r="2503" spans="2:16" ht="14.25" customHeight="1" x14ac:dyDescent="0.4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c r="O2503" s="1" t="str">
        <f t="shared" ref="O2503:O2566" si="78">TEXT(D2503, "mmm")</f>
        <v>Oct</v>
      </c>
      <c r="P2503" s="1">
        <f t="shared" ref="P2503:P2566" si="79">YEAR(D2503)</f>
        <v>2021</v>
      </c>
    </row>
    <row r="2504" spans="2:16" ht="14.25" customHeight="1" x14ac:dyDescent="0.4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c r="O2504" s="1" t="str">
        <f t="shared" si="78"/>
        <v>Oct</v>
      </c>
      <c r="P2504" s="1">
        <f t="shared" si="79"/>
        <v>2021</v>
      </c>
    </row>
    <row r="2505" spans="2:16" ht="14.25" customHeight="1" x14ac:dyDescent="0.4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c r="O2505" s="1" t="str">
        <f t="shared" si="78"/>
        <v>Nov</v>
      </c>
      <c r="P2505" s="1">
        <f t="shared" si="79"/>
        <v>2021</v>
      </c>
    </row>
    <row r="2506" spans="2:16" ht="14.25" customHeight="1" x14ac:dyDescent="0.4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c r="O2506" s="1" t="str">
        <f t="shared" si="78"/>
        <v>Nov</v>
      </c>
      <c r="P2506" s="1">
        <f t="shared" si="79"/>
        <v>2021</v>
      </c>
    </row>
    <row r="2507" spans="2:16" ht="14.25" customHeight="1" x14ac:dyDescent="0.4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c r="O2507" s="1" t="str">
        <f t="shared" si="78"/>
        <v>Nov</v>
      </c>
      <c r="P2507" s="1">
        <f t="shared" si="79"/>
        <v>2021</v>
      </c>
    </row>
    <row r="2508" spans="2:16" ht="14.25" customHeight="1" x14ac:dyDescent="0.4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c r="O2508" s="1" t="str">
        <f t="shared" si="78"/>
        <v>Nov</v>
      </c>
      <c r="P2508" s="1">
        <f t="shared" si="79"/>
        <v>2021</v>
      </c>
    </row>
    <row r="2509" spans="2:16" ht="14.25" customHeight="1" x14ac:dyDescent="0.4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c r="O2509" s="1" t="str">
        <f t="shared" si="78"/>
        <v>Nov</v>
      </c>
      <c r="P2509" s="1">
        <f t="shared" si="79"/>
        <v>2021</v>
      </c>
    </row>
    <row r="2510" spans="2:16" ht="14.25" customHeight="1" x14ac:dyDescent="0.4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c r="O2510" s="1" t="str">
        <f t="shared" si="78"/>
        <v>Nov</v>
      </c>
      <c r="P2510" s="1">
        <f t="shared" si="79"/>
        <v>2021</v>
      </c>
    </row>
    <row r="2511" spans="2:16" ht="14.25" customHeight="1" x14ac:dyDescent="0.4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c r="O2511" s="1" t="str">
        <f t="shared" si="78"/>
        <v>Dec</v>
      </c>
      <c r="P2511" s="1">
        <f t="shared" si="79"/>
        <v>2021</v>
      </c>
    </row>
    <row r="2512" spans="2:16" ht="14.25" customHeight="1" x14ac:dyDescent="0.4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c r="O2512" s="1" t="str">
        <f t="shared" si="78"/>
        <v>Dec</v>
      </c>
      <c r="P2512" s="1">
        <f t="shared" si="79"/>
        <v>2021</v>
      </c>
    </row>
    <row r="2513" spans="2:16" ht="14.25" customHeight="1" x14ac:dyDescent="0.4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c r="O2513" s="1" t="str">
        <f t="shared" si="78"/>
        <v>Dec</v>
      </c>
      <c r="P2513" s="1">
        <f t="shared" si="79"/>
        <v>2021</v>
      </c>
    </row>
    <row r="2514" spans="2:16" ht="14.25" customHeight="1" x14ac:dyDescent="0.4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c r="O2514" s="1" t="str">
        <f t="shared" si="78"/>
        <v>Dec</v>
      </c>
      <c r="P2514" s="1">
        <f t="shared" si="79"/>
        <v>2021</v>
      </c>
    </row>
    <row r="2515" spans="2:16" ht="14.25" customHeight="1" x14ac:dyDescent="0.4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c r="O2515" s="1" t="str">
        <f t="shared" si="78"/>
        <v>Dec</v>
      </c>
      <c r="P2515" s="1">
        <f t="shared" si="79"/>
        <v>2021</v>
      </c>
    </row>
    <row r="2516" spans="2:16" ht="14.25" customHeight="1" x14ac:dyDescent="0.4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c r="O2516" s="1" t="str">
        <f t="shared" si="78"/>
        <v>Dec</v>
      </c>
      <c r="P2516" s="1">
        <f t="shared" si="79"/>
        <v>2021</v>
      </c>
    </row>
    <row r="2517" spans="2:16" ht="14.25" customHeight="1" x14ac:dyDescent="0.4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c r="O2517" s="1" t="str">
        <f t="shared" si="78"/>
        <v>Jan</v>
      </c>
      <c r="P2517" s="1">
        <f t="shared" si="79"/>
        <v>2021</v>
      </c>
    </row>
    <row r="2518" spans="2:16" ht="14.25" customHeight="1" x14ac:dyDescent="0.4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c r="O2518" s="1" t="str">
        <f t="shared" si="78"/>
        <v>Jan</v>
      </c>
      <c r="P2518" s="1">
        <f t="shared" si="79"/>
        <v>2021</v>
      </c>
    </row>
    <row r="2519" spans="2:16" ht="14.25" customHeight="1" x14ac:dyDescent="0.4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c r="O2519" s="1" t="str">
        <f t="shared" si="78"/>
        <v>Jan</v>
      </c>
      <c r="P2519" s="1">
        <f t="shared" si="79"/>
        <v>2021</v>
      </c>
    </row>
    <row r="2520" spans="2:16" ht="14.25" customHeight="1" x14ac:dyDescent="0.4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c r="O2520" s="1" t="str">
        <f t="shared" si="78"/>
        <v>Jan</v>
      </c>
      <c r="P2520" s="1">
        <f t="shared" si="79"/>
        <v>2021</v>
      </c>
    </row>
    <row r="2521" spans="2:16" ht="14.25" customHeight="1" x14ac:dyDescent="0.4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c r="O2521" s="1" t="str">
        <f t="shared" si="78"/>
        <v>Jan</v>
      </c>
      <c r="P2521" s="1">
        <f t="shared" si="79"/>
        <v>2021</v>
      </c>
    </row>
    <row r="2522" spans="2:16" ht="14.25" customHeight="1" x14ac:dyDescent="0.4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c r="O2522" s="1" t="str">
        <f t="shared" si="78"/>
        <v>Jan</v>
      </c>
      <c r="P2522" s="1">
        <f t="shared" si="79"/>
        <v>2021</v>
      </c>
    </row>
    <row r="2523" spans="2:16" ht="14.25" customHeight="1" x14ac:dyDescent="0.4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c r="O2523" s="1" t="str">
        <f t="shared" si="78"/>
        <v>Feb</v>
      </c>
      <c r="P2523" s="1">
        <f t="shared" si="79"/>
        <v>2021</v>
      </c>
    </row>
    <row r="2524" spans="2:16" ht="14.25" customHeight="1" x14ac:dyDescent="0.4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c r="O2524" s="1" t="str">
        <f t="shared" si="78"/>
        <v>Feb</v>
      </c>
      <c r="P2524" s="1">
        <f t="shared" si="79"/>
        <v>2021</v>
      </c>
    </row>
    <row r="2525" spans="2:16" ht="14.25" customHeight="1" x14ac:dyDescent="0.4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c r="O2525" s="1" t="str">
        <f t="shared" si="78"/>
        <v>Feb</v>
      </c>
      <c r="P2525" s="1">
        <f t="shared" si="79"/>
        <v>2021</v>
      </c>
    </row>
    <row r="2526" spans="2:16" ht="14.25" customHeight="1" x14ac:dyDescent="0.4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c r="O2526" s="1" t="str">
        <f t="shared" si="78"/>
        <v>Feb</v>
      </c>
      <c r="P2526" s="1">
        <f t="shared" si="79"/>
        <v>2021</v>
      </c>
    </row>
    <row r="2527" spans="2:16" ht="14.25" customHeight="1" x14ac:dyDescent="0.4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c r="O2527" s="1" t="str">
        <f t="shared" si="78"/>
        <v>Feb</v>
      </c>
      <c r="P2527" s="1">
        <f t="shared" si="79"/>
        <v>2021</v>
      </c>
    </row>
    <row r="2528" spans="2:16" ht="14.25" customHeight="1" x14ac:dyDescent="0.4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c r="O2528" s="1" t="str">
        <f t="shared" si="78"/>
        <v>Feb</v>
      </c>
      <c r="P2528" s="1">
        <f t="shared" si="79"/>
        <v>2021</v>
      </c>
    </row>
    <row r="2529" spans="2:16" ht="14.25" customHeight="1" x14ac:dyDescent="0.4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c r="O2529" s="1" t="str">
        <f t="shared" si="78"/>
        <v>Mar</v>
      </c>
      <c r="P2529" s="1">
        <f t="shared" si="79"/>
        <v>2021</v>
      </c>
    </row>
    <row r="2530" spans="2:16" ht="14.25" customHeight="1" x14ac:dyDescent="0.4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c r="O2530" s="1" t="str">
        <f t="shared" si="78"/>
        <v>Mar</v>
      </c>
      <c r="P2530" s="1">
        <f t="shared" si="79"/>
        <v>2021</v>
      </c>
    </row>
    <row r="2531" spans="2:16" ht="14.25" customHeight="1" x14ac:dyDescent="0.4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c r="O2531" s="1" t="str">
        <f t="shared" si="78"/>
        <v>Mar</v>
      </c>
      <c r="P2531" s="1">
        <f t="shared" si="79"/>
        <v>2021</v>
      </c>
    </row>
    <row r="2532" spans="2:16" ht="14.25" customHeight="1" x14ac:dyDescent="0.4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c r="O2532" s="1" t="str">
        <f t="shared" si="78"/>
        <v>Mar</v>
      </c>
      <c r="P2532" s="1">
        <f t="shared" si="79"/>
        <v>2021</v>
      </c>
    </row>
    <row r="2533" spans="2:16" ht="14.25" customHeight="1" x14ac:dyDescent="0.4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c r="O2533" s="1" t="str">
        <f t="shared" si="78"/>
        <v>Mar</v>
      </c>
      <c r="P2533" s="1">
        <f t="shared" si="79"/>
        <v>2021</v>
      </c>
    </row>
    <row r="2534" spans="2:16" ht="14.25" customHeight="1" x14ac:dyDescent="0.4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c r="O2534" s="1" t="str">
        <f t="shared" si="78"/>
        <v>Mar</v>
      </c>
      <c r="P2534" s="1">
        <f t="shared" si="79"/>
        <v>2021</v>
      </c>
    </row>
    <row r="2535" spans="2:16" ht="14.25" customHeight="1" x14ac:dyDescent="0.4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c r="O2535" s="1" t="str">
        <f t="shared" si="78"/>
        <v>Apr</v>
      </c>
      <c r="P2535" s="1">
        <f t="shared" si="79"/>
        <v>2021</v>
      </c>
    </row>
    <row r="2536" spans="2:16" ht="14.25" customHeight="1" x14ac:dyDescent="0.4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c r="O2536" s="1" t="str">
        <f t="shared" si="78"/>
        <v>Apr</v>
      </c>
      <c r="P2536" s="1">
        <f t="shared" si="79"/>
        <v>2021</v>
      </c>
    </row>
    <row r="2537" spans="2:16" ht="14.25" customHeight="1" x14ac:dyDescent="0.4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c r="O2537" s="1" t="str">
        <f t="shared" si="78"/>
        <v>Apr</v>
      </c>
      <c r="P2537" s="1">
        <f t="shared" si="79"/>
        <v>2021</v>
      </c>
    </row>
    <row r="2538" spans="2:16" ht="14.25" customHeight="1" x14ac:dyDescent="0.4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c r="O2538" s="1" t="str">
        <f t="shared" si="78"/>
        <v>Apr</v>
      </c>
      <c r="P2538" s="1">
        <f t="shared" si="79"/>
        <v>2021</v>
      </c>
    </row>
    <row r="2539" spans="2:16" ht="14.25" customHeight="1" x14ac:dyDescent="0.4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c r="O2539" s="1" t="str">
        <f t="shared" si="78"/>
        <v>Apr</v>
      </c>
      <c r="P2539" s="1">
        <f t="shared" si="79"/>
        <v>2021</v>
      </c>
    </row>
    <row r="2540" spans="2:16" ht="14.25" customHeight="1" x14ac:dyDescent="0.4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c r="O2540" s="1" t="str">
        <f t="shared" si="78"/>
        <v>Apr</v>
      </c>
      <c r="P2540" s="1">
        <f t="shared" si="79"/>
        <v>2021</v>
      </c>
    </row>
    <row r="2541" spans="2:16" ht="14.25" customHeight="1" x14ac:dyDescent="0.4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c r="O2541" s="1" t="str">
        <f t="shared" si="78"/>
        <v>May</v>
      </c>
      <c r="P2541" s="1">
        <f t="shared" si="79"/>
        <v>2021</v>
      </c>
    </row>
    <row r="2542" spans="2:16" ht="14.25" customHeight="1" x14ac:dyDescent="0.4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c r="O2542" s="1" t="str">
        <f t="shared" si="78"/>
        <v>May</v>
      </c>
      <c r="P2542" s="1">
        <f t="shared" si="79"/>
        <v>2021</v>
      </c>
    </row>
    <row r="2543" spans="2:16" ht="14.25" customHeight="1" x14ac:dyDescent="0.4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c r="O2543" s="1" t="str">
        <f t="shared" si="78"/>
        <v>May</v>
      </c>
      <c r="P2543" s="1">
        <f t="shared" si="79"/>
        <v>2021</v>
      </c>
    </row>
    <row r="2544" spans="2:16" ht="14.25" customHeight="1" x14ac:dyDescent="0.4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c r="O2544" s="1" t="str">
        <f t="shared" si="78"/>
        <v>May</v>
      </c>
      <c r="P2544" s="1">
        <f t="shared" si="79"/>
        <v>2021</v>
      </c>
    </row>
    <row r="2545" spans="2:16" ht="14.25" customHeight="1" x14ac:dyDescent="0.4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c r="O2545" s="1" t="str">
        <f t="shared" si="78"/>
        <v>May</v>
      </c>
      <c r="P2545" s="1">
        <f t="shared" si="79"/>
        <v>2021</v>
      </c>
    </row>
    <row r="2546" spans="2:16" ht="14.25" customHeight="1" x14ac:dyDescent="0.4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c r="O2546" s="1" t="str">
        <f t="shared" si="78"/>
        <v>May</v>
      </c>
      <c r="P2546" s="1">
        <f t="shared" si="79"/>
        <v>2021</v>
      </c>
    </row>
    <row r="2547" spans="2:16" ht="14.25" customHeight="1" x14ac:dyDescent="0.4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c r="O2547" s="1" t="str">
        <f t="shared" si="78"/>
        <v>Jun</v>
      </c>
      <c r="P2547" s="1">
        <f t="shared" si="79"/>
        <v>2021</v>
      </c>
    </row>
    <row r="2548" spans="2:16" ht="14.25" customHeight="1" x14ac:dyDescent="0.4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c r="O2548" s="1" t="str">
        <f t="shared" si="78"/>
        <v>Jun</v>
      </c>
      <c r="P2548" s="1">
        <f t="shared" si="79"/>
        <v>2021</v>
      </c>
    </row>
    <row r="2549" spans="2:16" ht="14.25" customHeight="1" x14ac:dyDescent="0.4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c r="O2549" s="1" t="str">
        <f t="shared" si="78"/>
        <v>Jun</v>
      </c>
      <c r="P2549" s="1">
        <f t="shared" si="79"/>
        <v>2021</v>
      </c>
    </row>
    <row r="2550" spans="2:16" ht="14.25" customHeight="1" x14ac:dyDescent="0.4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c r="O2550" s="1" t="str">
        <f t="shared" si="78"/>
        <v>Jun</v>
      </c>
      <c r="P2550" s="1">
        <f t="shared" si="79"/>
        <v>2021</v>
      </c>
    </row>
    <row r="2551" spans="2:16" ht="14.25" customHeight="1" x14ac:dyDescent="0.4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c r="O2551" s="1" t="str">
        <f t="shared" si="78"/>
        <v>Jun</v>
      </c>
      <c r="P2551" s="1">
        <f t="shared" si="79"/>
        <v>2021</v>
      </c>
    </row>
    <row r="2552" spans="2:16" ht="14.25" customHeight="1" x14ac:dyDescent="0.4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c r="O2552" s="1" t="str">
        <f t="shared" si="78"/>
        <v>Jun</v>
      </c>
      <c r="P2552" s="1">
        <f t="shared" si="79"/>
        <v>2021</v>
      </c>
    </row>
    <row r="2553" spans="2:16" ht="14.25" customHeight="1" x14ac:dyDescent="0.4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c r="O2553" s="1" t="str">
        <f t="shared" si="78"/>
        <v>Jul</v>
      </c>
      <c r="P2553" s="1">
        <f t="shared" si="79"/>
        <v>2021</v>
      </c>
    </row>
    <row r="2554" spans="2:16" ht="14.25" customHeight="1" x14ac:dyDescent="0.4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c r="O2554" s="1" t="str">
        <f t="shared" si="78"/>
        <v>Jul</v>
      </c>
      <c r="P2554" s="1">
        <f t="shared" si="79"/>
        <v>2021</v>
      </c>
    </row>
    <row r="2555" spans="2:16" ht="14.25" customHeight="1" x14ac:dyDescent="0.4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c r="O2555" s="1" t="str">
        <f t="shared" si="78"/>
        <v>Jul</v>
      </c>
      <c r="P2555" s="1">
        <f t="shared" si="79"/>
        <v>2021</v>
      </c>
    </row>
    <row r="2556" spans="2:16" ht="14.25" customHeight="1" x14ac:dyDescent="0.4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c r="O2556" s="1" t="str">
        <f t="shared" si="78"/>
        <v>Jul</v>
      </c>
      <c r="P2556" s="1">
        <f t="shared" si="79"/>
        <v>2021</v>
      </c>
    </row>
    <row r="2557" spans="2:16" ht="14.25" customHeight="1" x14ac:dyDescent="0.4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c r="O2557" s="1" t="str">
        <f t="shared" si="78"/>
        <v>Jul</v>
      </c>
      <c r="P2557" s="1">
        <f t="shared" si="79"/>
        <v>2021</v>
      </c>
    </row>
    <row r="2558" spans="2:16" ht="14.25" customHeight="1" x14ac:dyDescent="0.4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c r="O2558" s="1" t="str">
        <f t="shared" si="78"/>
        <v>Jul</v>
      </c>
      <c r="P2558" s="1">
        <f t="shared" si="79"/>
        <v>2021</v>
      </c>
    </row>
    <row r="2559" spans="2:16" ht="14.25" customHeight="1" x14ac:dyDescent="0.4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c r="O2559" s="1" t="str">
        <f t="shared" si="78"/>
        <v>Aug</v>
      </c>
      <c r="P2559" s="1">
        <f t="shared" si="79"/>
        <v>2021</v>
      </c>
    </row>
    <row r="2560" spans="2:16" ht="14.25" customHeight="1" x14ac:dyDescent="0.4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c r="O2560" s="1" t="str">
        <f t="shared" si="78"/>
        <v>Aug</v>
      </c>
      <c r="P2560" s="1">
        <f t="shared" si="79"/>
        <v>2021</v>
      </c>
    </row>
    <row r="2561" spans="2:16" ht="14.25" customHeight="1" x14ac:dyDescent="0.4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c r="O2561" s="1" t="str">
        <f t="shared" si="78"/>
        <v>Aug</v>
      </c>
      <c r="P2561" s="1">
        <f t="shared" si="79"/>
        <v>2021</v>
      </c>
    </row>
    <row r="2562" spans="2:16" ht="14.25" customHeight="1" x14ac:dyDescent="0.4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c r="O2562" s="1" t="str">
        <f t="shared" si="78"/>
        <v>Aug</v>
      </c>
      <c r="P2562" s="1">
        <f t="shared" si="79"/>
        <v>2021</v>
      </c>
    </row>
    <row r="2563" spans="2:16" ht="14.25" customHeight="1" x14ac:dyDescent="0.4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c r="O2563" s="1" t="str">
        <f t="shared" si="78"/>
        <v>Aug</v>
      </c>
      <c r="P2563" s="1">
        <f t="shared" si="79"/>
        <v>2021</v>
      </c>
    </row>
    <row r="2564" spans="2:16" ht="14.25" customHeight="1" x14ac:dyDescent="0.4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c r="O2564" s="1" t="str">
        <f t="shared" si="78"/>
        <v>Aug</v>
      </c>
      <c r="P2564" s="1">
        <f t="shared" si="79"/>
        <v>2021</v>
      </c>
    </row>
    <row r="2565" spans="2:16" ht="14.25" customHeight="1" x14ac:dyDescent="0.4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c r="O2565" s="1" t="str">
        <f t="shared" si="78"/>
        <v>Sep</v>
      </c>
      <c r="P2565" s="1">
        <f t="shared" si="79"/>
        <v>2021</v>
      </c>
    </row>
    <row r="2566" spans="2:16" ht="14.25" customHeight="1" x14ac:dyDescent="0.4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c r="O2566" s="1" t="str">
        <f t="shared" si="78"/>
        <v>Sep</v>
      </c>
      <c r="P2566" s="1">
        <f t="shared" si="79"/>
        <v>2021</v>
      </c>
    </row>
    <row r="2567" spans="2:16" ht="14.25" customHeight="1" x14ac:dyDescent="0.4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c r="O2567" s="1" t="str">
        <f t="shared" ref="O2567:O2630" si="80">TEXT(D2567, "mmm")</f>
        <v>Sep</v>
      </c>
      <c r="P2567" s="1">
        <f t="shared" ref="P2567:P2630" si="81">YEAR(D2567)</f>
        <v>2021</v>
      </c>
    </row>
    <row r="2568" spans="2:16" ht="14.25" customHeight="1" x14ac:dyDescent="0.4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c r="O2568" s="1" t="str">
        <f t="shared" si="80"/>
        <v>Sep</v>
      </c>
      <c r="P2568" s="1">
        <f t="shared" si="81"/>
        <v>2021</v>
      </c>
    </row>
    <row r="2569" spans="2:16" ht="14.25" customHeight="1" x14ac:dyDescent="0.4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c r="O2569" s="1" t="str">
        <f t="shared" si="80"/>
        <v>Sep</v>
      </c>
      <c r="P2569" s="1">
        <f t="shared" si="81"/>
        <v>2021</v>
      </c>
    </row>
    <row r="2570" spans="2:16" ht="14.25" customHeight="1" x14ac:dyDescent="0.4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c r="O2570" s="1" t="str">
        <f t="shared" si="80"/>
        <v>Sep</v>
      </c>
      <c r="P2570" s="1">
        <f t="shared" si="81"/>
        <v>2021</v>
      </c>
    </row>
    <row r="2571" spans="2:16" ht="14.25" customHeight="1" x14ac:dyDescent="0.4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c r="O2571" s="1" t="str">
        <f t="shared" si="80"/>
        <v>Oct</v>
      </c>
      <c r="P2571" s="1">
        <f t="shared" si="81"/>
        <v>2021</v>
      </c>
    </row>
    <row r="2572" spans="2:16" ht="14.25" customHeight="1" x14ac:dyDescent="0.4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c r="O2572" s="1" t="str">
        <f t="shared" si="80"/>
        <v>Oct</v>
      </c>
      <c r="P2572" s="1">
        <f t="shared" si="81"/>
        <v>2021</v>
      </c>
    </row>
    <row r="2573" spans="2:16" ht="14.25" customHeight="1" x14ac:dyDescent="0.4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c r="O2573" s="1" t="str">
        <f t="shared" si="80"/>
        <v>Oct</v>
      </c>
      <c r="P2573" s="1">
        <f t="shared" si="81"/>
        <v>2021</v>
      </c>
    </row>
    <row r="2574" spans="2:16" ht="14.25" customHeight="1" x14ac:dyDescent="0.4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c r="O2574" s="1" t="str">
        <f t="shared" si="80"/>
        <v>Oct</v>
      </c>
      <c r="P2574" s="1">
        <f t="shared" si="81"/>
        <v>2021</v>
      </c>
    </row>
    <row r="2575" spans="2:16" ht="14.25" customHeight="1" x14ac:dyDescent="0.4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c r="O2575" s="1" t="str">
        <f t="shared" si="80"/>
        <v>Oct</v>
      </c>
      <c r="P2575" s="1">
        <f t="shared" si="81"/>
        <v>2021</v>
      </c>
    </row>
    <row r="2576" spans="2:16" ht="14.25" customHeight="1" x14ac:dyDescent="0.4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c r="O2576" s="1" t="str">
        <f t="shared" si="80"/>
        <v>Oct</v>
      </c>
      <c r="P2576" s="1">
        <f t="shared" si="81"/>
        <v>2021</v>
      </c>
    </row>
    <row r="2577" spans="2:16" ht="14.25" customHeight="1" x14ac:dyDescent="0.4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c r="O2577" s="1" t="str">
        <f t="shared" si="80"/>
        <v>Nov</v>
      </c>
      <c r="P2577" s="1">
        <f t="shared" si="81"/>
        <v>2021</v>
      </c>
    </row>
    <row r="2578" spans="2:16" ht="14.25" customHeight="1" x14ac:dyDescent="0.4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c r="O2578" s="1" t="str">
        <f t="shared" si="80"/>
        <v>Nov</v>
      </c>
      <c r="P2578" s="1">
        <f t="shared" si="81"/>
        <v>2021</v>
      </c>
    </row>
    <row r="2579" spans="2:16" ht="14.25" customHeight="1" x14ac:dyDescent="0.4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c r="O2579" s="1" t="str">
        <f t="shared" si="80"/>
        <v>Nov</v>
      </c>
      <c r="P2579" s="1">
        <f t="shared" si="81"/>
        <v>2021</v>
      </c>
    </row>
    <row r="2580" spans="2:16" ht="14.25" customHeight="1" x14ac:dyDescent="0.4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c r="O2580" s="1" t="str">
        <f t="shared" si="80"/>
        <v>Nov</v>
      </c>
      <c r="P2580" s="1">
        <f t="shared" si="81"/>
        <v>2021</v>
      </c>
    </row>
    <row r="2581" spans="2:16" ht="14.25" customHeight="1" x14ac:dyDescent="0.4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c r="O2581" s="1" t="str">
        <f t="shared" si="80"/>
        <v>Nov</v>
      </c>
      <c r="P2581" s="1">
        <f t="shared" si="81"/>
        <v>2021</v>
      </c>
    </row>
    <row r="2582" spans="2:16" ht="14.25" customHeight="1" x14ac:dyDescent="0.4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c r="O2582" s="1" t="str">
        <f t="shared" si="80"/>
        <v>Nov</v>
      </c>
      <c r="P2582" s="1">
        <f t="shared" si="81"/>
        <v>2021</v>
      </c>
    </row>
    <row r="2583" spans="2:16" ht="14.25" customHeight="1" x14ac:dyDescent="0.4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c r="O2583" s="1" t="str">
        <f t="shared" si="80"/>
        <v>Dec</v>
      </c>
      <c r="P2583" s="1">
        <f t="shared" si="81"/>
        <v>2021</v>
      </c>
    </row>
    <row r="2584" spans="2:16" ht="14.25" customHeight="1" x14ac:dyDescent="0.4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c r="O2584" s="1" t="str">
        <f t="shared" si="80"/>
        <v>Dec</v>
      </c>
      <c r="P2584" s="1">
        <f t="shared" si="81"/>
        <v>2021</v>
      </c>
    </row>
    <row r="2585" spans="2:16" ht="14.25" customHeight="1" x14ac:dyDescent="0.4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c r="O2585" s="1" t="str">
        <f t="shared" si="80"/>
        <v>Dec</v>
      </c>
      <c r="P2585" s="1">
        <f t="shared" si="81"/>
        <v>2021</v>
      </c>
    </row>
    <row r="2586" spans="2:16" ht="14.25" customHeight="1" x14ac:dyDescent="0.4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c r="O2586" s="1" t="str">
        <f t="shared" si="80"/>
        <v>Dec</v>
      </c>
      <c r="P2586" s="1">
        <f t="shared" si="81"/>
        <v>2021</v>
      </c>
    </row>
    <row r="2587" spans="2:16" ht="14.25" customHeight="1" x14ac:dyDescent="0.4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c r="O2587" s="1" t="str">
        <f t="shared" si="80"/>
        <v>Dec</v>
      </c>
      <c r="P2587" s="1">
        <f t="shared" si="81"/>
        <v>2021</v>
      </c>
    </row>
    <row r="2588" spans="2:16" ht="14.25" customHeight="1" x14ac:dyDescent="0.4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c r="O2588" s="1" t="str">
        <f t="shared" si="80"/>
        <v>Dec</v>
      </c>
      <c r="P2588" s="1">
        <f t="shared" si="81"/>
        <v>2021</v>
      </c>
    </row>
    <row r="2589" spans="2:16" ht="14.25" customHeight="1" x14ac:dyDescent="0.4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c r="O2589" s="1" t="str">
        <f t="shared" si="80"/>
        <v>Jan</v>
      </c>
      <c r="P2589" s="1">
        <f t="shared" si="81"/>
        <v>2021</v>
      </c>
    </row>
    <row r="2590" spans="2:16" ht="14.25" customHeight="1" x14ac:dyDescent="0.4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c r="O2590" s="1" t="str">
        <f t="shared" si="80"/>
        <v>Jan</v>
      </c>
      <c r="P2590" s="1">
        <f t="shared" si="81"/>
        <v>2021</v>
      </c>
    </row>
    <row r="2591" spans="2:16" ht="14.25" customHeight="1" x14ac:dyDescent="0.4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c r="O2591" s="1" t="str">
        <f t="shared" si="80"/>
        <v>Jan</v>
      </c>
      <c r="P2591" s="1">
        <f t="shared" si="81"/>
        <v>2021</v>
      </c>
    </row>
    <row r="2592" spans="2:16" ht="14.25" customHeight="1" x14ac:dyDescent="0.4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c r="O2592" s="1" t="str">
        <f t="shared" si="80"/>
        <v>Jan</v>
      </c>
      <c r="P2592" s="1">
        <f t="shared" si="81"/>
        <v>2021</v>
      </c>
    </row>
    <row r="2593" spans="2:16" ht="14.25" customHeight="1" x14ac:dyDescent="0.4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c r="O2593" s="1" t="str">
        <f t="shared" si="80"/>
        <v>Jan</v>
      </c>
      <c r="P2593" s="1">
        <f t="shared" si="81"/>
        <v>2021</v>
      </c>
    </row>
    <row r="2594" spans="2:16" ht="14.25" customHeight="1" x14ac:dyDescent="0.4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c r="O2594" s="1" t="str">
        <f t="shared" si="80"/>
        <v>Jan</v>
      </c>
      <c r="P2594" s="1">
        <f t="shared" si="81"/>
        <v>2021</v>
      </c>
    </row>
    <row r="2595" spans="2:16" ht="14.25" customHeight="1" x14ac:dyDescent="0.4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c r="O2595" s="1" t="str">
        <f t="shared" si="80"/>
        <v>Feb</v>
      </c>
      <c r="P2595" s="1">
        <f t="shared" si="81"/>
        <v>2021</v>
      </c>
    </row>
    <row r="2596" spans="2:16" ht="14.25" customHeight="1" x14ac:dyDescent="0.4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c r="O2596" s="1" t="str">
        <f t="shared" si="80"/>
        <v>Feb</v>
      </c>
      <c r="P2596" s="1">
        <f t="shared" si="81"/>
        <v>2021</v>
      </c>
    </row>
    <row r="2597" spans="2:16" ht="14.25" customHeight="1" x14ac:dyDescent="0.4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c r="O2597" s="1" t="str">
        <f t="shared" si="80"/>
        <v>Feb</v>
      </c>
      <c r="P2597" s="1">
        <f t="shared" si="81"/>
        <v>2021</v>
      </c>
    </row>
    <row r="2598" spans="2:16" ht="14.25" customHeight="1" x14ac:dyDescent="0.4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c r="O2598" s="1" t="str">
        <f t="shared" si="80"/>
        <v>Feb</v>
      </c>
      <c r="P2598" s="1">
        <f t="shared" si="81"/>
        <v>2021</v>
      </c>
    </row>
    <row r="2599" spans="2:16" ht="14.25" customHeight="1" x14ac:dyDescent="0.4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c r="O2599" s="1" t="str">
        <f t="shared" si="80"/>
        <v>Feb</v>
      </c>
      <c r="P2599" s="1">
        <f t="shared" si="81"/>
        <v>2021</v>
      </c>
    </row>
    <row r="2600" spans="2:16" ht="14.25" customHeight="1" x14ac:dyDescent="0.4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c r="O2600" s="1" t="str">
        <f t="shared" si="80"/>
        <v>Feb</v>
      </c>
      <c r="P2600" s="1">
        <f t="shared" si="81"/>
        <v>2021</v>
      </c>
    </row>
    <row r="2601" spans="2:16" ht="14.25" customHeight="1" x14ac:dyDescent="0.4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c r="O2601" s="1" t="str">
        <f t="shared" si="80"/>
        <v>Mar</v>
      </c>
      <c r="P2601" s="1">
        <f t="shared" si="81"/>
        <v>2021</v>
      </c>
    </row>
    <row r="2602" spans="2:16" ht="14.25" customHeight="1" x14ac:dyDescent="0.4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c r="O2602" s="1" t="str">
        <f t="shared" si="80"/>
        <v>Mar</v>
      </c>
      <c r="P2602" s="1">
        <f t="shared" si="81"/>
        <v>2021</v>
      </c>
    </row>
    <row r="2603" spans="2:16" ht="14.25" customHeight="1" x14ac:dyDescent="0.4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c r="O2603" s="1" t="str">
        <f t="shared" si="80"/>
        <v>Mar</v>
      </c>
      <c r="P2603" s="1">
        <f t="shared" si="81"/>
        <v>2021</v>
      </c>
    </row>
    <row r="2604" spans="2:16" ht="14.25" customHeight="1" x14ac:dyDescent="0.4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c r="O2604" s="1" t="str">
        <f t="shared" si="80"/>
        <v>Mar</v>
      </c>
      <c r="P2604" s="1">
        <f t="shared" si="81"/>
        <v>2021</v>
      </c>
    </row>
    <row r="2605" spans="2:16" ht="14.25" customHeight="1" x14ac:dyDescent="0.4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c r="O2605" s="1" t="str">
        <f t="shared" si="80"/>
        <v>Mar</v>
      </c>
      <c r="P2605" s="1">
        <f t="shared" si="81"/>
        <v>2021</v>
      </c>
    </row>
    <row r="2606" spans="2:16" ht="14.25" customHeight="1" x14ac:dyDescent="0.4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c r="O2606" s="1" t="str">
        <f t="shared" si="80"/>
        <v>Mar</v>
      </c>
      <c r="P2606" s="1">
        <f t="shared" si="81"/>
        <v>2021</v>
      </c>
    </row>
    <row r="2607" spans="2:16" ht="14.25" customHeight="1" x14ac:dyDescent="0.4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c r="O2607" s="1" t="str">
        <f t="shared" si="80"/>
        <v>Apr</v>
      </c>
      <c r="P2607" s="1">
        <f t="shared" si="81"/>
        <v>2021</v>
      </c>
    </row>
    <row r="2608" spans="2:16" ht="14.25" customHeight="1" x14ac:dyDescent="0.4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c r="O2608" s="1" t="str">
        <f t="shared" si="80"/>
        <v>Apr</v>
      </c>
      <c r="P2608" s="1">
        <f t="shared" si="81"/>
        <v>2021</v>
      </c>
    </row>
    <row r="2609" spans="2:16" ht="14.25" customHeight="1" x14ac:dyDescent="0.4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c r="O2609" s="1" t="str">
        <f t="shared" si="80"/>
        <v>Apr</v>
      </c>
      <c r="P2609" s="1">
        <f t="shared" si="81"/>
        <v>2021</v>
      </c>
    </row>
    <row r="2610" spans="2:16" ht="14.25" customHeight="1" x14ac:dyDescent="0.4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c r="O2610" s="1" t="str">
        <f t="shared" si="80"/>
        <v>Apr</v>
      </c>
      <c r="P2610" s="1">
        <f t="shared" si="81"/>
        <v>2021</v>
      </c>
    </row>
    <row r="2611" spans="2:16" ht="14.25" customHeight="1" x14ac:dyDescent="0.4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c r="O2611" s="1" t="str">
        <f t="shared" si="80"/>
        <v>Apr</v>
      </c>
      <c r="P2611" s="1">
        <f t="shared" si="81"/>
        <v>2021</v>
      </c>
    </row>
    <row r="2612" spans="2:16" ht="14.25" customHeight="1" x14ac:dyDescent="0.4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c r="O2612" s="1" t="str">
        <f t="shared" si="80"/>
        <v>Apr</v>
      </c>
      <c r="P2612" s="1">
        <f t="shared" si="81"/>
        <v>2021</v>
      </c>
    </row>
    <row r="2613" spans="2:16" ht="14.25" customHeight="1" x14ac:dyDescent="0.4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c r="O2613" s="1" t="str">
        <f t="shared" si="80"/>
        <v>May</v>
      </c>
      <c r="P2613" s="1">
        <f t="shared" si="81"/>
        <v>2021</v>
      </c>
    </row>
    <row r="2614" spans="2:16" ht="14.25" customHeight="1" x14ac:dyDescent="0.4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c r="O2614" s="1" t="str">
        <f t="shared" si="80"/>
        <v>May</v>
      </c>
      <c r="P2614" s="1">
        <f t="shared" si="81"/>
        <v>2021</v>
      </c>
    </row>
    <row r="2615" spans="2:16" ht="14.25" customHeight="1" x14ac:dyDescent="0.4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c r="O2615" s="1" t="str">
        <f t="shared" si="80"/>
        <v>May</v>
      </c>
      <c r="P2615" s="1">
        <f t="shared" si="81"/>
        <v>2021</v>
      </c>
    </row>
    <row r="2616" spans="2:16" ht="14.25" customHeight="1" x14ac:dyDescent="0.4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c r="O2616" s="1" t="str">
        <f t="shared" si="80"/>
        <v>May</v>
      </c>
      <c r="P2616" s="1">
        <f t="shared" si="81"/>
        <v>2021</v>
      </c>
    </row>
    <row r="2617" spans="2:16" ht="14.25" customHeight="1" x14ac:dyDescent="0.4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c r="O2617" s="1" t="str">
        <f t="shared" si="80"/>
        <v>May</v>
      </c>
      <c r="P2617" s="1">
        <f t="shared" si="81"/>
        <v>2021</v>
      </c>
    </row>
    <row r="2618" spans="2:16" ht="14.25" customHeight="1" x14ac:dyDescent="0.4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c r="O2618" s="1" t="str">
        <f t="shared" si="80"/>
        <v>May</v>
      </c>
      <c r="P2618" s="1">
        <f t="shared" si="81"/>
        <v>2021</v>
      </c>
    </row>
    <row r="2619" spans="2:16" ht="14.25" customHeight="1" x14ac:dyDescent="0.4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c r="O2619" s="1" t="str">
        <f t="shared" si="80"/>
        <v>Jun</v>
      </c>
      <c r="P2619" s="1">
        <f t="shared" si="81"/>
        <v>2021</v>
      </c>
    </row>
    <row r="2620" spans="2:16" ht="14.25" customHeight="1" x14ac:dyDescent="0.4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c r="O2620" s="1" t="str">
        <f t="shared" si="80"/>
        <v>Jun</v>
      </c>
      <c r="P2620" s="1">
        <f t="shared" si="81"/>
        <v>2021</v>
      </c>
    </row>
    <row r="2621" spans="2:16" ht="14.25" customHeight="1" x14ac:dyDescent="0.4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c r="O2621" s="1" t="str">
        <f t="shared" si="80"/>
        <v>Jun</v>
      </c>
      <c r="P2621" s="1">
        <f t="shared" si="81"/>
        <v>2021</v>
      </c>
    </row>
    <row r="2622" spans="2:16" ht="14.25" customHeight="1" x14ac:dyDescent="0.4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c r="O2622" s="1" t="str">
        <f t="shared" si="80"/>
        <v>Jun</v>
      </c>
      <c r="P2622" s="1">
        <f t="shared" si="81"/>
        <v>2021</v>
      </c>
    </row>
    <row r="2623" spans="2:16" ht="14.25" customHeight="1" x14ac:dyDescent="0.4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c r="O2623" s="1" t="str">
        <f t="shared" si="80"/>
        <v>Jun</v>
      </c>
      <c r="P2623" s="1">
        <f t="shared" si="81"/>
        <v>2021</v>
      </c>
    </row>
    <row r="2624" spans="2:16" ht="14.25" customHeight="1" x14ac:dyDescent="0.4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c r="O2624" s="1" t="str">
        <f t="shared" si="80"/>
        <v>Jun</v>
      </c>
      <c r="P2624" s="1">
        <f t="shared" si="81"/>
        <v>2021</v>
      </c>
    </row>
    <row r="2625" spans="2:16" ht="14.25" customHeight="1" x14ac:dyDescent="0.4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c r="O2625" s="1" t="str">
        <f t="shared" si="80"/>
        <v>Jul</v>
      </c>
      <c r="P2625" s="1">
        <f t="shared" si="81"/>
        <v>2021</v>
      </c>
    </row>
    <row r="2626" spans="2:16" ht="14.25" customHeight="1" x14ac:dyDescent="0.4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c r="O2626" s="1" t="str">
        <f t="shared" si="80"/>
        <v>Jul</v>
      </c>
      <c r="P2626" s="1">
        <f t="shared" si="81"/>
        <v>2021</v>
      </c>
    </row>
    <row r="2627" spans="2:16" ht="14.25" customHeight="1" x14ac:dyDescent="0.4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c r="O2627" s="1" t="str">
        <f t="shared" si="80"/>
        <v>Jul</v>
      </c>
      <c r="P2627" s="1">
        <f t="shared" si="81"/>
        <v>2021</v>
      </c>
    </row>
    <row r="2628" spans="2:16" ht="14.25" customHeight="1" x14ac:dyDescent="0.4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c r="O2628" s="1" t="str">
        <f t="shared" si="80"/>
        <v>Jul</v>
      </c>
      <c r="P2628" s="1">
        <f t="shared" si="81"/>
        <v>2021</v>
      </c>
    </row>
    <row r="2629" spans="2:16" ht="14.25" customHeight="1" x14ac:dyDescent="0.4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c r="O2629" s="1" t="str">
        <f t="shared" si="80"/>
        <v>Jul</v>
      </c>
      <c r="P2629" s="1">
        <f t="shared" si="81"/>
        <v>2021</v>
      </c>
    </row>
    <row r="2630" spans="2:16" ht="14.25" customHeight="1" x14ac:dyDescent="0.4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c r="O2630" s="1" t="str">
        <f t="shared" si="80"/>
        <v>Jul</v>
      </c>
      <c r="P2630" s="1">
        <f t="shared" si="81"/>
        <v>2021</v>
      </c>
    </row>
    <row r="2631" spans="2:16" ht="14.25" customHeight="1" x14ac:dyDescent="0.4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c r="O2631" s="1" t="str">
        <f t="shared" ref="O2631:O2694" si="82">TEXT(D2631, "mmm")</f>
        <v>Aug</v>
      </c>
      <c r="P2631" s="1">
        <f t="shared" ref="P2631:P2694" si="83">YEAR(D2631)</f>
        <v>2021</v>
      </c>
    </row>
    <row r="2632" spans="2:16" ht="14.25" customHeight="1" x14ac:dyDescent="0.4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c r="O2632" s="1" t="str">
        <f t="shared" si="82"/>
        <v>Aug</v>
      </c>
      <c r="P2632" s="1">
        <f t="shared" si="83"/>
        <v>2021</v>
      </c>
    </row>
    <row r="2633" spans="2:16" ht="14.25" customHeight="1" x14ac:dyDescent="0.4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c r="O2633" s="1" t="str">
        <f t="shared" si="82"/>
        <v>Aug</v>
      </c>
      <c r="P2633" s="1">
        <f t="shared" si="83"/>
        <v>2021</v>
      </c>
    </row>
    <row r="2634" spans="2:16" ht="14.25" customHeight="1" x14ac:dyDescent="0.4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c r="O2634" s="1" t="str">
        <f t="shared" si="82"/>
        <v>Aug</v>
      </c>
      <c r="P2634" s="1">
        <f t="shared" si="83"/>
        <v>2021</v>
      </c>
    </row>
    <row r="2635" spans="2:16" ht="14.25" customHeight="1" x14ac:dyDescent="0.4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c r="O2635" s="1" t="str">
        <f t="shared" si="82"/>
        <v>Aug</v>
      </c>
      <c r="P2635" s="1">
        <f t="shared" si="83"/>
        <v>2021</v>
      </c>
    </row>
    <row r="2636" spans="2:16" ht="14.25" customHeight="1" x14ac:dyDescent="0.4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c r="O2636" s="1" t="str">
        <f t="shared" si="82"/>
        <v>Aug</v>
      </c>
      <c r="P2636" s="1">
        <f t="shared" si="83"/>
        <v>2021</v>
      </c>
    </row>
    <row r="2637" spans="2:16" ht="14.25" customHeight="1" x14ac:dyDescent="0.4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c r="O2637" s="1" t="str">
        <f t="shared" si="82"/>
        <v>Sep</v>
      </c>
      <c r="P2637" s="1">
        <f t="shared" si="83"/>
        <v>2021</v>
      </c>
    </row>
    <row r="2638" spans="2:16" ht="14.25" customHeight="1" x14ac:dyDescent="0.4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c r="O2638" s="1" t="str">
        <f t="shared" si="82"/>
        <v>Sep</v>
      </c>
      <c r="P2638" s="1">
        <f t="shared" si="83"/>
        <v>2021</v>
      </c>
    </row>
    <row r="2639" spans="2:16" ht="14.25" customHeight="1" x14ac:dyDescent="0.4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c r="O2639" s="1" t="str">
        <f t="shared" si="82"/>
        <v>Sep</v>
      </c>
      <c r="P2639" s="1">
        <f t="shared" si="83"/>
        <v>2021</v>
      </c>
    </row>
    <row r="2640" spans="2:16" ht="14.25" customHeight="1" x14ac:dyDescent="0.4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c r="O2640" s="1" t="str">
        <f t="shared" si="82"/>
        <v>Sep</v>
      </c>
      <c r="P2640" s="1">
        <f t="shared" si="83"/>
        <v>2021</v>
      </c>
    </row>
    <row r="2641" spans="2:16" ht="14.25" customHeight="1" x14ac:dyDescent="0.4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c r="O2641" s="1" t="str">
        <f t="shared" si="82"/>
        <v>Sep</v>
      </c>
      <c r="P2641" s="1">
        <f t="shared" si="83"/>
        <v>2021</v>
      </c>
    </row>
    <row r="2642" spans="2:16" ht="14.25" customHeight="1" x14ac:dyDescent="0.4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c r="O2642" s="1" t="str">
        <f t="shared" si="82"/>
        <v>Sep</v>
      </c>
      <c r="P2642" s="1">
        <f t="shared" si="83"/>
        <v>2021</v>
      </c>
    </row>
    <row r="2643" spans="2:16" ht="14.25" customHeight="1" x14ac:dyDescent="0.4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c r="O2643" s="1" t="str">
        <f t="shared" si="82"/>
        <v>Oct</v>
      </c>
      <c r="P2643" s="1">
        <f t="shared" si="83"/>
        <v>2021</v>
      </c>
    </row>
    <row r="2644" spans="2:16" ht="14.25" customHeight="1" x14ac:dyDescent="0.4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c r="O2644" s="1" t="str">
        <f t="shared" si="82"/>
        <v>Oct</v>
      </c>
      <c r="P2644" s="1">
        <f t="shared" si="83"/>
        <v>2021</v>
      </c>
    </row>
    <row r="2645" spans="2:16" ht="14.25" customHeight="1" x14ac:dyDescent="0.4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c r="O2645" s="1" t="str">
        <f t="shared" si="82"/>
        <v>Oct</v>
      </c>
      <c r="P2645" s="1">
        <f t="shared" si="83"/>
        <v>2021</v>
      </c>
    </row>
    <row r="2646" spans="2:16" ht="14.25" customHeight="1" x14ac:dyDescent="0.4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c r="O2646" s="1" t="str">
        <f t="shared" si="82"/>
        <v>Oct</v>
      </c>
      <c r="P2646" s="1">
        <f t="shared" si="83"/>
        <v>2021</v>
      </c>
    </row>
    <row r="2647" spans="2:16" ht="14.25" customHeight="1" x14ac:dyDescent="0.4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c r="O2647" s="1" t="str">
        <f t="shared" si="82"/>
        <v>Oct</v>
      </c>
      <c r="P2647" s="1">
        <f t="shared" si="83"/>
        <v>2021</v>
      </c>
    </row>
    <row r="2648" spans="2:16" ht="14.25" customHeight="1" x14ac:dyDescent="0.4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c r="O2648" s="1" t="str">
        <f t="shared" si="82"/>
        <v>Oct</v>
      </c>
      <c r="P2648" s="1">
        <f t="shared" si="83"/>
        <v>2021</v>
      </c>
    </row>
    <row r="2649" spans="2:16" ht="14.25" customHeight="1" x14ac:dyDescent="0.4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c r="O2649" s="1" t="str">
        <f t="shared" si="82"/>
        <v>Nov</v>
      </c>
      <c r="P2649" s="1">
        <f t="shared" si="83"/>
        <v>2021</v>
      </c>
    </row>
    <row r="2650" spans="2:16" ht="14.25" customHeight="1" x14ac:dyDescent="0.4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c r="O2650" s="1" t="str">
        <f t="shared" si="82"/>
        <v>Nov</v>
      </c>
      <c r="P2650" s="1">
        <f t="shared" si="83"/>
        <v>2021</v>
      </c>
    </row>
    <row r="2651" spans="2:16" ht="14.25" customHeight="1" x14ac:dyDescent="0.4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c r="O2651" s="1" t="str">
        <f t="shared" si="82"/>
        <v>Nov</v>
      </c>
      <c r="P2651" s="1">
        <f t="shared" si="83"/>
        <v>2021</v>
      </c>
    </row>
    <row r="2652" spans="2:16" ht="14.25" customHeight="1" x14ac:dyDescent="0.4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c r="O2652" s="1" t="str">
        <f t="shared" si="82"/>
        <v>Nov</v>
      </c>
      <c r="P2652" s="1">
        <f t="shared" si="83"/>
        <v>2021</v>
      </c>
    </row>
    <row r="2653" spans="2:16" ht="14.25" customHeight="1" x14ac:dyDescent="0.4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c r="O2653" s="1" t="str">
        <f t="shared" si="82"/>
        <v>Nov</v>
      </c>
      <c r="P2653" s="1">
        <f t="shared" si="83"/>
        <v>2021</v>
      </c>
    </row>
    <row r="2654" spans="2:16" ht="14.25" customHeight="1" x14ac:dyDescent="0.4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c r="O2654" s="1" t="str">
        <f t="shared" si="82"/>
        <v>Nov</v>
      </c>
      <c r="P2654" s="1">
        <f t="shared" si="83"/>
        <v>2021</v>
      </c>
    </row>
    <row r="2655" spans="2:16" ht="14.25" customHeight="1" x14ac:dyDescent="0.4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c r="O2655" s="1" t="str">
        <f t="shared" si="82"/>
        <v>Dec</v>
      </c>
      <c r="P2655" s="1">
        <f t="shared" si="83"/>
        <v>2021</v>
      </c>
    </row>
    <row r="2656" spans="2:16" ht="14.25" customHeight="1" x14ac:dyDescent="0.4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c r="O2656" s="1" t="str">
        <f t="shared" si="82"/>
        <v>Dec</v>
      </c>
      <c r="P2656" s="1">
        <f t="shared" si="83"/>
        <v>2021</v>
      </c>
    </row>
    <row r="2657" spans="2:16" ht="14.25" customHeight="1" x14ac:dyDescent="0.4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c r="O2657" s="1" t="str">
        <f t="shared" si="82"/>
        <v>Dec</v>
      </c>
      <c r="P2657" s="1">
        <f t="shared" si="83"/>
        <v>2021</v>
      </c>
    </row>
    <row r="2658" spans="2:16" ht="14.25" customHeight="1" x14ac:dyDescent="0.4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c r="O2658" s="1" t="str">
        <f t="shared" si="82"/>
        <v>Dec</v>
      </c>
      <c r="P2658" s="1">
        <f t="shared" si="83"/>
        <v>2021</v>
      </c>
    </row>
    <row r="2659" spans="2:16" ht="14.25" customHeight="1" x14ac:dyDescent="0.4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c r="O2659" s="1" t="str">
        <f t="shared" si="82"/>
        <v>Dec</v>
      </c>
      <c r="P2659" s="1">
        <f t="shared" si="83"/>
        <v>2021</v>
      </c>
    </row>
    <row r="2660" spans="2:16" ht="14.25" customHeight="1" x14ac:dyDescent="0.4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c r="O2660" s="1" t="str">
        <f t="shared" si="82"/>
        <v>Dec</v>
      </c>
      <c r="P2660" s="1">
        <f t="shared" si="83"/>
        <v>2021</v>
      </c>
    </row>
    <row r="2661" spans="2:16" ht="14.25" customHeight="1" x14ac:dyDescent="0.4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c r="O2661" s="1" t="str">
        <f t="shared" si="82"/>
        <v>Jan</v>
      </c>
      <c r="P2661" s="1">
        <f t="shared" si="83"/>
        <v>2021</v>
      </c>
    </row>
    <row r="2662" spans="2:16" ht="14.25" customHeight="1" x14ac:dyDescent="0.4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c r="O2662" s="1" t="str">
        <f t="shared" si="82"/>
        <v>Jan</v>
      </c>
      <c r="P2662" s="1">
        <f t="shared" si="83"/>
        <v>2021</v>
      </c>
    </row>
    <row r="2663" spans="2:16" ht="14.25" customHeight="1" x14ac:dyDescent="0.4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c r="O2663" s="1" t="str">
        <f t="shared" si="82"/>
        <v>Jan</v>
      </c>
      <c r="P2663" s="1">
        <f t="shared" si="83"/>
        <v>2021</v>
      </c>
    </row>
    <row r="2664" spans="2:16" ht="14.25" customHeight="1" x14ac:dyDescent="0.4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c r="O2664" s="1" t="str">
        <f t="shared" si="82"/>
        <v>Jan</v>
      </c>
      <c r="P2664" s="1">
        <f t="shared" si="83"/>
        <v>2021</v>
      </c>
    </row>
    <row r="2665" spans="2:16" ht="14.25" customHeight="1" x14ac:dyDescent="0.4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c r="O2665" s="1" t="str">
        <f t="shared" si="82"/>
        <v>Jan</v>
      </c>
      <c r="P2665" s="1">
        <f t="shared" si="83"/>
        <v>2021</v>
      </c>
    </row>
    <row r="2666" spans="2:16" ht="14.25" customHeight="1" x14ac:dyDescent="0.4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c r="O2666" s="1" t="str">
        <f t="shared" si="82"/>
        <v>Jan</v>
      </c>
      <c r="P2666" s="1">
        <f t="shared" si="83"/>
        <v>2021</v>
      </c>
    </row>
    <row r="2667" spans="2:16" ht="14.25" customHeight="1" x14ac:dyDescent="0.4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c r="O2667" s="1" t="str">
        <f t="shared" si="82"/>
        <v>Feb</v>
      </c>
      <c r="P2667" s="1">
        <f t="shared" si="83"/>
        <v>2021</v>
      </c>
    </row>
    <row r="2668" spans="2:16" ht="14.25" customHeight="1" x14ac:dyDescent="0.4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c r="O2668" s="1" t="str">
        <f t="shared" si="82"/>
        <v>Feb</v>
      </c>
      <c r="P2668" s="1">
        <f t="shared" si="83"/>
        <v>2021</v>
      </c>
    </row>
    <row r="2669" spans="2:16" ht="14.25" customHeight="1" x14ac:dyDescent="0.4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c r="O2669" s="1" t="str">
        <f t="shared" si="82"/>
        <v>Feb</v>
      </c>
      <c r="P2669" s="1">
        <f t="shared" si="83"/>
        <v>2021</v>
      </c>
    </row>
    <row r="2670" spans="2:16" ht="14.25" customHeight="1" x14ac:dyDescent="0.4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c r="O2670" s="1" t="str">
        <f t="shared" si="82"/>
        <v>Feb</v>
      </c>
      <c r="P2670" s="1">
        <f t="shared" si="83"/>
        <v>2021</v>
      </c>
    </row>
    <row r="2671" spans="2:16" ht="14.25" customHeight="1" x14ac:dyDescent="0.4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c r="O2671" s="1" t="str">
        <f t="shared" si="82"/>
        <v>Feb</v>
      </c>
      <c r="P2671" s="1">
        <f t="shared" si="83"/>
        <v>2021</v>
      </c>
    </row>
    <row r="2672" spans="2:16" ht="14.25" customHeight="1" x14ac:dyDescent="0.4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c r="O2672" s="1" t="str">
        <f t="shared" si="82"/>
        <v>Feb</v>
      </c>
      <c r="P2672" s="1">
        <f t="shared" si="83"/>
        <v>2021</v>
      </c>
    </row>
    <row r="2673" spans="2:16" ht="14.25" customHeight="1" x14ac:dyDescent="0.4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c r="O2673" s="1" t="str">
        <f t="shared" si="82"/>
        <v>Mar</v>
      </c>
      <c r="P2673" s="1">
        <f t="shared" si="83"/>
        <v>2021</v>
      </c>
    </row>
    <row r="2674" spans="2:16" ht="14.25" customHeight="1" x14ac:dyDescent="0.4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c r="O2674" s="1" t="str">
        <f t="shared" si="82"/>
        <v>Mar</v>
      </c>
      <c r="P2674" s="1">
        <f t="shared" si="83"/>
        <v>2021</v>
      </c>
    </row>
    <row r="2675" spans="2:16" ht="14.25" customHeight="1" x14ac:dyDescent="0.4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c r="O2675" s="1" t="str">
        <f t="shared" si="82"/>
        <v>Mar</v>
      </c>
      <c r="P2675" s="1">
        <f t="shared" si="83"/>
        <v>2021</v>
      </c>
    </row>
    <row r="2676" spans="2:16" ht="14.25" customHeight="1" x14ac:dyDescent="0.4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c r="O2676" s="1" t="str">
        <f t="shared" si="82"/>
        <v>Mar</v>
      </c>
      <c r="P2676" s="1">
        <f t="shared" si="83"/>
        <v>2021</v>
      </c>
    </row>
    <row r="2677" spans="2:16" ht="14.25" customHeight="1" x14ac:dyDescent="0.4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c r="O2677" s="1" t="str">
        <f t="shared" si="82"/>
        <v>Mar</v>
      </c>
      <c r="P2677" s="1">
        <f t="shared" si="83"/>
        <v>2021</v>
      </c>
    </row>
    <row r="2678" spans="2:16" ht="14.25" customHeight="1" x14ac:dyDescent="0.4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c r="O2678" s="1" t="str">
        <f t="shared" si="82"/>
        <v>Mar</v>
      </c>
      <c r="P2678" s="1">
        <f t="shared" si="83"/>
        <v>2021</v>
      </c>
    </row>
    <row r="2679" spans="2:16" ht="14.25" customHeight="1" x14ac:dyDescent="0.4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c r="O2679" s="1" t="str">
        <f t="shared" si="82"/>
        <v>Apr</v>
      </c>
      <c r="P2679" s="1">
        <f t="shared" si="83"/>
        <v>2021</v>
      </c>
    </row>
    <row r="2680" spans="2:16" ht="14.25" customHeight="1" x14ac:dyDescent="0.4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c r="O2680" s="1" t="str">
        <f t="shared" si="82"/>
        <v>Apr</v>
      </c>
      <c r="P2680" s="1">
        <f t="shared" si="83"/>
        <v>2021</v>
      </c>
    </row>
    <row r="2681" spans="2:16" ht="14.25" customHeight="1" x14ac:dyDescent="0.4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c r="O2681" s="1" t="str">
        <f t="shared" si="82"/>
        <v>Apr</v>
      </c>
      <c r="P2681" s="1">
        <f t="shared" si="83"/>
        <v>2021</v>
      </c>
    </row>
    <row r="2682" spans="2:16" ht="14.25" customHeight="1" x14ac:dyDescent="0.4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c r="O2682" s="1" t="str">
        <f t="shared" si="82"/>
        <v>Apr</v>
      </c>
      <c r="P2682" s="1">
        <f t="shared" si="83"/>
        <v>2021</v>
      </c>
    </row>
    <row r="2683" spans="2:16" ht="14.25" customHeight="1" x14ac:dyDescent="0.4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c r="O2683" s="1" t="str">
        <f t="shared" si="82"/>
        <v>Apr</v>
      </c>
      <c r="P2683" s="1">
        <f t="shared" si="83"/>
        <v>2021</v>
      </c>
    </row>
    <row r="2684" spans="2:16" ht="14.25" customHeight="1" x14ac:dyDescent="0.4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c r="O2684" s="1" t="str">
        <f t="shared" si="82"/>
        <v>Apr</v>
      </c>
      <c r="P2684" s="1">
        <f t="shared" si="83"/>
        <v>2021</v>
      </c>
    </row>
    <row r="2685" spans="2:16" ht="14.25" customHeight="1" x14ac:dyDescent="0.4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c r="O2685" s="1" t="str">
        <f t="shared" si="82"/>
        <v>May</v>
      </c>
      <c r="P2685" s="1">
        <f t="shared" si="83"/>
        <v>2021</v>
      </c>
    </row>
    <row r="2686" spans="2:16" ht="14.25" customHeight="1" x14ac:dyDescent="0.4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c r="O2686" s="1" t="str">
        <f t="shared" si="82"/>
        <v>May</v>
      </c>
      <c r="P2686" s="1">
        <f t="shared" si="83"/>
        <v>2021</v>
      </c>
    </row>
    <row r="2687" spans="2:16" ht="14.25" customHeight="1" x14ac:dyDescent="0.4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c r="O2687" s="1" t="str">
        <f t="shared" si="82"/>
        <v>May</v>
      </c>
      <c r="P2687" s="1">
        <f t="shared" si="83"/>
        <v>2021</v>
      </c>
    </row>
    <row r="2688" spans="2:16" ht="14.25" customHeight="1" x14ac:dyDescent="0.4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c r="O2688" s="1" t="str">
        <f t="shared" si="82"/>
        <v>May</v>
      </c>
      <c r="P2688" s="1">
        <f t="shared" si="83"/>
        <v>2021</v>
      </c>
    </row>
    <row r="2689" spans="2:16" ht="14.25" customHeight="1" x14ac:dyDescent="0.4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c r="O2689" s="1" t="str">
        <f t="shared" si="82"/>
        <v>May</v>
      </c>
      <c r="P2689" s="1">
        <f t="shared" si="83"/>
        <v>2021</v>
      </c>
    </row>
    <row r="2690" spans="2:16" ht="14.25" customHeight="1" x14ac:dyDescent="0.4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c r="O2690" s="1" t="str">
        <f t="shared" si="82"/>
        <v>May</v>
      </c>
      <c r="P2690" s="1">
        <f t="shared" si="83"/>
        <v>2021</v>
      </c>
    </row>
    <row r="2691" spans="2:16" ht="14.25" customHeight="1" x14ac:dyDescent="0.4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c r="O2691" s="1" t="str">
        <f t="shared" si="82"/>
        <v>Jun</v>
      </c>
      <c r="P2691" s="1">
        <f t="shared" si="83"/>
        <v>2021</v>
      </c>
    </row>
    <row r="2692" spans="2:16" ht="14.25" customHeight="1" x14ac:dyDescent="0.4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c r="O2692" s="1" t="str">
        <f t="shared" si="82"/>
        <v>Jun</v>
      </c>
      <c r="P2692" s="1">
        <f t="shared" si="83"/>
        <v>2021</v>
      </c>
    </row>
    <row r="2693" spans="2:16" ht="14.25" customHeight="1" x14ac:dyDescent="0.4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c r="O2693" s="1" t="str">
        <f t="shared" si="82"/>
        <v>Jun</v>
      </c>
      <c r="P2693" s="1">
        <f t="shared" si="83"/>
        <v>2021</v>
      </c>
    </row>
    <row r="2694" spans="2:16" ht="14.25" customHeight="1" x14ac:dyDescent="0.4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c r="O2694" s="1" t="str">
        <f t="shared" si="82"/>
        <v>Jun</v>
      </c>
      <c r="P2694" s="1">
        <f t="shared" si="83"/>
        <v>2021</v>
      </c>
    </row>
    <row r="2695" spans="2:16" ht="14.25" customHeight="1" x14ac:dyDescent="0.4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c r="O2695" s="1" t="str">
        <f t="shared" ref="O2695:O2758" si="84">TEXT(D2695, "mmm")</f>
        <v>Jun</v>
      </c>
      <c r="P2695" s="1">
        <f t="shared" ref="P2695:P2758" si="85">YEAR(D2695)</f>
        <v>2021</v>
      </c>
    </row>
    <row r="2696" spans="2:16" ht="14.25" customHeight="1" x14ac:dyDescent="0.4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c r="O2696" s="1" t="str">
        <f t="shared" si="84"/>
        <v>Jun</v>
      </c>
      <c r="P2696" s="1">
        <f t="shared" si="85"/>
        <v>2021</v>
      </c>
    </row>
    <row r="2697" spans="2:16" ht="14.25" customHeight="1" x14ac:dyDescent="0.4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c r="O2697" s="1" t="str">
        <f t="shared" si="84"/>
        <v>Jul</v>
      </c>
      <c r="P2697" s="1">
        <f t="shared" si="85"/>
        <v>2021</v>
      </c>
    </row>
    <row r="2698" spans="2:16" ht="14.25" customHeight="1" x14ac:dyDescent="0.4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c r="O2698" s="1" t="str">
        <f t="shared" si="84"/>
        <v>Jul</v>
      </c>
      <c r="P2698" s="1">
        <f t="shared" si="85"/>
        <v>2021</v>
      </c>
    </row>
    <row r="2699" spans="2:16" ht="14.25" customHeight="1" x14ac:dyDescent="0.4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c r="O2699" s="1" t="str">
        <f t="shared" si="84"/>
        <v>Jul</v>
      </c>
      <c r="P2699" s="1">
        <f t="shared" si="85"/>
        <v>2021</v>
      </c>
    </row>
    <row r="2700" spans="2:16" ht="14.25" customHeight="1" x14ac:dyDescent="0.4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c r="O2700" s="1" t="str">
        <f t="shared" si="84"/>
        <v>Jul</v>
      </c>
      <c r="P2700" s="1">
        <f t="shared" si="85"/>
        <v>2021</v>
      </c>
    </row>
    <row r="2701" spans="2:16" ht="14.25" customHeight="1" x14ac:dyDescent="0.4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c r="O2701" s="1" t="str">
        <f t="shared" si="84"/>
        <v>Jul</v>
      </c>
      <c r="P2701" s="1">
        <f t="shared" si="85"/>
        <v>2021</v>
      </c>
    </row>
    <row r="2702" spans="2:16" ht="14.25" customHeight="1" x14ac:dyDescent="0.4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c r="O2702" s="1" t="str">
        <f t="shared" si="84"/>
        <v>Jul</v>
      </c>
      <c r="P2702" s="1">
        <f t="shared" si="85"/>
        <v>2021</v>
      </c>
    </row>
    <row r="2703" spans="2:16" ht="14.25" customHeight="1" x14ac:dyDescent="0.4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c r="O2703" s="1" t="str">
        <f t="shared" si="84"/>
        <v>Aug</v>
      </c>
      <c r="P2703" s="1">
        <f t="shared" si="85"/>
        <v>2021</v>
      </c>
    </row>
    <row r="2704" spans="2:16" ht="14.25" customHeight="1" x14ac:dyDescent="0.4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c r="O2704" s="1" t="str">
        <f t="shared" si="84"/>
        <v>Aug</v>
      </c>
      <c r="P2704" s="1">
        <f t="shared" si="85"/>
        <v>2021</v>
      </c>
    </row>
    <row r="2705" spans="2:16" ht="14.25" customHeight="1" x14ac:dyDescent="0.4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c r="O2705" s="1" t="str">
        <f t="shared" si="84"/>
        <v>Aug</v>
      </c>
      <c r="P2705" s="1">
        <f t="shared" si="85"/>
        <v>2021</v>
      </c>
    </row>
    <row r="2706" spans="2:16" ht="14.25" customHeight="1" x14ac:dyDescent="0.4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c r="O2706" s="1" t="str">
        <f t="shared" si="84"/>
        <v>Aug</v>
      </c>
      <c r="P2706" s="1">
        <f t="shared" si="85"/>
        <v>2021</v>
      </c>
    </row>
    <row r="2707" spans="2:16" ht="14.25" customHeight="1" x14ac:dyDescent="0.4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c r="O2707" s="1" t="str">
        <f t="shared" si="84"/>
        <v>Aug</v>
      </c>
      <c r="P2707" s="1">
        <f t="shared" si="85"/>
        <v>2021</v>
      </c>
    </row>
    <row r="2708" spans="2:16" ht="14.25" customHeight="1" x14ac:dyDescent="0.4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c r="O2708" s="1" t="str">
        <f t="shared" si="84"/>
        <v>Aug</v>
      </c>
      <c r="P2708" s="1">
        <f t="shared" si="85"/>
        <v>2021</v>
      </c>
    </row>
    <row r="2709" spans="2:16" ht="14.25" customHeight="1" x14ac:dyDescent="0.4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c r="O2709" s="1" t="str">
        <f t="shared" si="84"/>
        <v>Sep</v>
      </c>
      <c r="P2709" s="1">
        <f t="shared" si="85"/>
        <v>2021</v>
      </c>
    </row>
    <row r="2710" spans="2:16" ht="14.25" customHeight="1" x14ac:dyDescent="0.4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c r="O2710" s="1" t="str">
        <f t="shared" si="84"/>
        <v>Sep</v>
      </c>
      <c r="P2710" s="1">
        <f t="shared" si="85"/>
        <v>2021</v>
      </c>
    </row>
    <row r="2711" spans="2:16" ht="14.25" customHeight="1" x14ac:dyDescent="0.4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c r="O2711" s="1" t="str">
        <f t="shared" si="84"/>
        <v>Sep</v>
      </c>
      <c r="P2711" s="1">
        <f t="shared" si="85"/>
        <v>2021</v>
      </c>
    </row>
    <row r="2712" spans="2:16" ht="14.25" customHeight="1" x14ac:dyDescent="0.4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c r="O2712" s="1" t="str">
        <f t="shared" si="84"/>
        <v>Sep</v>
      </c>
      <c r="P2712" s="1">
        <f t="shared" si="85"/>
        <v>2021</v>
      </c>
    </row>
    <row r="2713" spans="2:16" ht="14.25" customHeight="1" x14ac:dyDescent="0.4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c r="O2713" s="1" t="str">
        <f t="shared" si="84"/>
        <v>Sep</v>
      </c>
      <c r="P2713" s="1">
        <f t="shared" si="85"/>
        <v>2021</v>
      </c>
    </row>
    <row r="2714" spans="2:16" ht="14.25" customHeight="1" x14ac:dyDescent="0.4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c r="O2714" s="1" t="str">
        <f t="shared" si="84"/>
        <v>Sep</v>
      </c>
      <c r="P2714" s="1">
        <f t="shared" si="85"/>
        <v>2021</v>
      </c>
    </row>
    <row r="2715" spans="2:16" ht="14.25" customHeight="1" x14ac:dyDescent="0.4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c r="O2715" s="1" t="str">
        <f t="shared" si="84"/>
        <v>Oct</v>
      </c>
      <c r="P2715" s="1">
        <f t="shared" si="85"/>
        <v>2021</v>
      </c>
    </row>
    <row r="2716" spans="2:16" ht="14.25" customHeight="1" x14ac:dyDescent="0.4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c r="O2716" s="1" t="str">
        <f t="shared" si="84"/>
        <v>Oct</v>
      </c>
      <c r="P2716" s="1">
        <f t="shared" si="85"/>
        <v>2021</v>
      </c>
    </row>
    <row r="2717" spans="2:16" ht="14.25" customHeight="1" x14ac:dyDescent="0.4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c r="O2717" s="1" t="str">
        <f t="shared" si="84"/>
        <v>Oct</v>
      </c>
      <c r="P2717" s="1">
        <f t="shared" si="85"/>
        <v>2021</v>
      </c>
    </row>
    <row r="2718" spans="2:16" ht="14.25" customHeight="1" x14ac:dyDescent="0.4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c r="O2718" s="1" t="str">
        <f t="shared" si="84"/>
        <v>Oct</v>
      </c>
      <c r="P2718" s="1">
        <f t="shared" si="85"/>
        <v>2021</v>
      </c>
    </row>
    <row r="2719" spans="2:16" ht="14.25" customHeight="1" x14ac:dyDescent="0.4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c r="O2719" s="1" t="str">
        <f t="shared" si="84"/>
        <v>Oct</v>
      </c>
      <c r="P2719" s="1">
        <f t="shared" si="85"/>
        <v>2021</v>
      </c>
    </row>
    <row r="2720" spans="2:16" ht="14.25" customHeight="1" x14ac:dyDescent="0.4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c r="O2720" s="1" t="str">
        <f t="shared" si="84"/>
        <v>Oct</v>
      </c>
      <c r="P2720" s="1">
        <f t="shared" si="85"/>
        <v>2021</v>
      </c>
    </row>
    <row r="2721" spans="2:16" ht="14.25" customHeight="1" x14ac:dyDescent="0.4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c r="O2721" s="1" t="str">
        <f t="shared" si="84"/>
        <v>Nov</v>
      </c>
      <c r="P2721" s="1">
        <f t="shared" si="85"/>
        <v>2021</v>
      </c>
    </row>
    <row r="2722" spans="2:16" ht="14.25" customHeight="1" x14ac:dyDescent="0.4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c r="O2722" s="1" t="str">
        <f t="shared" si="84"/>
        <v>Nov</v>
      </c>
      <c r="P2722" s="1">
        <f t="shared" si="85"/>
        <v>2021</v>
      </c>
    </row>
    <row r="2723" spans="2:16" ht="14.25" customHeight="1" x14ac:dyDescent="0.4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c r="O2723" s="1" t="str">
        <f t="shared" si="84"/>
        <v>Nov</v>
      </c>
      <c r="P2723" s="1">
        <f t="shared" si="85"/>
        <v>2021</v>
      </c>
    </row>
    <row r="2724" spans="2:16" ht="14.25" customHeight="1" x14ac:dyDescent="0.4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c r="O2724" s="1" t="str">
        <f t="shared" si="84"/>
        <v>Nov</v>
      </c>
      <c r="P2724" s="1">
        <f t="shared" si="85"/>
        <v>2021</v>
      </c>
    </row>
    <row r="2725" spans="2:16" ht="14.25" customHeight="1" x14ac:dyDescent="0.4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c r="O2725" s="1" t="str">
        <f t="shared" si="84"/>
        <v>Nov</v>
      </c>
      <c r="P2725" s="1">
        <f t="shared" si="85"/>
        <v>2021</v>
      </c>
    </row>
    <row r="2726" spans="2:16" ht="14.25" customHeight="1" x14ac:dyDescent="0.4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c r="O2726" s="1" t="str">
        <f t="shared" si="84"/>
        <v>Nov</v>
      </c>
      <c r="P2726" s="1">
        <f t="shared" si="85"/>
        <v>2021</v>
      </c>
    </row>
    <row r="2727" spans="2:16" ht="14.25" customHeight="1" x14ac:dyDescent="0.4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c r="O2727" s="1" t="str">
        <f t="shared" si="84"/>
        <v>Dec</v>
      </c>
      <c r="P2727" s="1">
        <f t="shared" si="85"/>
        <v>2021</v>
      </c>
    </row>
    <row r="2728" spans="2:16" ht="14.25" customHeight="1" x14ac:dyDescent="0.4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c r="O2728" s="1" t="str">
        <f t="shared" si="84"/>
        <v>Dec</v>
      </c>
      <c r="P2728" s="1">
        <f t="shared" si="85"/>
        <v>2021</v>
      </c>
    </row>
    <row r="2729" spans="2:16" ht="14.25" customHeight="1" x14ac:dyDescent="0.4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c r="O2729" s="1" t="str">
        <f t="shared" si="84"/>
        <v>Dec</v>
      </c>
      <c r="P2729" s="1">
        <f t="shared" si="85"/>
        <v>2021</v>
      </c>
    </row>
    <row r="2730" spans="2:16" ht="14.25" customHeight="1" x14ac:dyDescent="0.4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c r="O2730" s="1" t="str">
        <f t="shared" si="84"/>
        <v>Dec</v>
      </c>
      <c r="P2730" s="1">
        <f t="shared" si="85"/>
        <v>2021</v>
      </c>
    </row>
    <row r="2731" spans="2:16" ht="14.25" customHeight="1" x14ac:dyDescent="0.4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c r="O2731" s="1" t="str">
        <f t="shared" si="84"/>
        <v>Dec</v>
      </c>
      <c r="P2731" s="1">
        <f t="shared" si="85"/>
        <v>2021</v>
      </c>
    </row>
    <row r="2732" spans="2:16" ht="14.25" customHeight="1" x14ac:dyDescent="0.4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c r="O2732" s="1" t="str">
        <f t="shared" si="84"/>
        <v>Dec</v>
      </c>
      <c r="P2732" s="1">
        <f t="shared" si="85"/>
        <v>2021</v>
      </c>
    </row>
    <row r="2733" spans="2:16" ht="14.25" customHeight="1" x14ac:dyDescent="0.4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c r="O2733" s="1" t="str">
        <f t="shared" si="84"/>
        <v>Jan</v>
      </c>
      <c r="P2733" s="1">
        <f t="shared" si="85"/>
        <v>2021</v>
      </c>
    </row>
    <row r="2734" spans="2:16" ht="14.25" customHeight="1" x14ac:dyDescent="0.4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c r="O2734" s="1" t="str">
        <f t="shared" si="84"/>
        <v>Jan</v>
      </c>
      <c r="P2734" s="1">
        <f t="shared" si="85"/>
        <v>2021</v>
      </c>
    </row>
    <row r="2735" spans="2:16" ht="14.25" customHeight="1" x14ac:dyDescent="0.4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c r="O2735" s="1" t="str">
        <f t="shared" si="84"/>
        <v>Jan</v>
      </c>
      <c r="P2735" s="1">
        <f t="shared" si="85"/>
        <v>2021</v>
      </c>
    </row>
    <row r="2736" spans="2:16" ht="14.25" customHeight="1" x14ac:dyDescent="0.4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c r="O2736" s="1" t="str">
        <f t="shared" si="84"/>
        <v>Jan</v>
      </c>
      <c r="P2736" s="1">
        <f t="shared" si="85"/>
        <v>2021</v>
      </c>
    </row>
    <row r="2737" spans="2:16" ht="14.25" customHeight="1" x14ac:dyDescent="0.4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c r="O2737" s="1" t="str">
        <f t="shared" si="84"/>
        <v>Jan</v>
      </c>
      <c r="P2737" s="1">
        <f t="shared" si="85"/>
        <v>2021</v>
      </c>
    </row>
    <row r="2738" spans="2:16" ht="14.25" customHeight="1" x14ac:dyDescent="0.4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c r="O2738" s="1" t="str">
        <f t="shared" si="84"/>
        <v>Jan</v>
      </c>
      <c r="P2738" s="1">
        <f t="shared" si="85"/>
        <v>2021</v>
      </c>
    </row>
    <row r="2739" spans="2:16" ht="14.25" customHeight="1" x14ac:dyDescent="0.4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c r="O2739" s="1" t="str">
        <f t="shared" si="84"/>
        <v>Feb</v>
      </c>
      <c r="P2739" s="1">
        <f t="shared" si="85"/>
        <v>2021</v>
      </c>
    </row>
    <row r="2740" spans="2:16" ht="14.25" customHeight="1" x14ac:dyDescent="0.4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c r="O2740" s="1" t="str">
        <f t="shared" si="84"/>
        <v>Feb</v>
      </c>
      <c r="P2740" s="1">
        <f t="shared" si="85"/>
        <v>2021</v>
      </c>
    </row>
    <row r="2741" spans="2:16" ht="14.25" customHeight="1" x14ac:dyDescent="0.4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c r="O2741" s="1" t="str">
        <f t="shared" si="84"/>
        <v>Feb</v>
      </c>
      <c r="P2741" s="1">
        <f t="shared" si="85"/>
        <v>2021</v>
      </c>
    </row>
    <row r="2742" spans="2:16" ht="14.25" customHeight="1" x14ac:dyDescent="0.4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c r="O2742" s="1" t="str">
        <f t="shared" si="84"/>
        <v>Feb</v>
      </c>
      <c r="P2742" s="1">
        <f t="shared" si="85"/>
        <v>2021</v>
      </c>
    </row>
    <row r="2743" spans="2:16" ht="14.25" customHeight="1" x14ac:dyDescent="0.4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c r="O2743" s="1" t="str">
        <f t="shared" si="84"/>
        <v>Feb</v>
      </c>
      <c r="P2743" s="1">
        <f t="shared" si="85"/>
        <v>2021</v>
      </c>
    </row>
    <row r="2744" spans="2:16" ht="14.25" customHeight="1" x14ac:dyDescent="0.4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c r="O2744" s="1" t="str">
        <f t="shared" si="84"/>
        <v>Feb</v>
      </c>
      <c r="P2744" s="1">
        <f t="shared" si="85"/>
        <v>2021</v>
      </c>
    </row>
    <row r="2745" spans="2:16" ht="14.25" customHeight="1" x14ac:dyDescent="0.4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c r="O2745" s="1" t="str">
        <f t="shared" si="84"/>
        <v>Mar</v>
      </c>
      <c r="P2745" s="1">
        <f t="shared" si="85"/>
        <v>2021</v>
      </c>
    </row>
    <row r="2746" spans="2:16" ht="14.25" customHeight="1" x14ac:dyDescent="0.4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c r="O2746" s="1" t="str">
        <f t="shared" si="84"/>
        <v>Mar</v>
      </c>
      <c r="P2746" s="1">
        <f t="shared" si="85"/>
        <v>2021</v>
      </c>
    </row>
    <row r="2747" spans="2:16" ht="14.25" customHeight="1" x14ac:dyDescent="0.4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c r="O2747" s="1" t="str">
        <f t="shared" si="84"/>
        <v>Mar</v>
      </c>
      <c r="P2747" s="1">
        <f t="shared" si="85"/>
        <v>2021</v>
      </c>
    </row>
    <row r="2748" spans="2:16" ht="14.25" customHeight="1" x14ac:dyDescent="0.4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c r="O2748" s="1" t="str">
        <f t="shared" si="84"/>
        <v>Mar</v>
      </c>
      <c r="P2748" s="1">
        <f t="shared" si="85"/>
        <v>2021</v>
      </c>
    </row>
    <row r="2749" spans="2:16" ht="14.25" customHeight="1" x14ac:dyDescent="0.4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c r="O2749" s="1" t="str">
        <f t="shared" si="84"/>
        <v>Mar</v>
      </c>
      <c r="P2749" s="1">
        <f t="shared" si="85"/>
        <v>2021</v>
      </c>
    </row>
    <row r="2750" spans="2:16" ht="14.25" customHeight="1" x14ac:dyDescent="0.4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c r="O2750" s="1" t="str">
        <f t="shared" si="84"/>
        <v>Mar</v>
      </c>
      <c r="P2750" s="1">
        <f t="shared" si="85"/>
        <v>2021</v>
      </c>
    </row>
    <row r="2751" spans="2:16" ht="14.25" customHeight="1" x14ac:dyDescent="0.4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c r="O2751" s="1" t="str">
        <f t="shared" si="84"/>
        <v>Apr</v>
      </c>
      <c r="P2751" s="1">
        <f t="shared" si="85"/>
        <v>2021</v>
      </c>
    </row>
    <row r="2752" spans="2:16" ht="14.25" customHeight="1" x14ac:dyDescent="0.4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c r="O2752" s="1" t="str">
        <f t="shared" si="84"/>
        <v>Apr</v>
      </c>
      <c r="P2752" s="1">
        <f t="shared" si="85"/>
        <v>2021</v>
      </c>
    </row>
    <row r="2753" spans="2:16" ht="14.25" customHeight="1" x14ac:dyDescent="0.4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c r="O2753" s="1" t="str">
        <f t="shared" si="84"/>
        <v>Apr</v>
      </c>
      <c r="P2753" s="1">
        <f t="shared" si="85"/>
        <v>2021</v>
      </c>
    </row>
    <row r="2754" spans="2:16" ht="14.25" customHeight="1" x14ac:dyDescent="0.4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c r="O2754" s="1" t="str">
        <f t="shared" si="84"/>
        <v>Apr</v>
      </c>
      <c r="P2754" s="1">
        <f t="shared" si="85"/>
        <v>2021</v>
      </c>
    </row>
    <row r="2755" spans="2:16" ht="14.25" customHeight="1" x14ac:dyDescent="0.4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c r="O2755" s="1" t="str">
        <f t="shared" si="84"/>
        <v>Apr</v>
      </c>
      <c r="P2755" s="1">
        <f t="shared" si="85"/>
        <v>2021</v>
      </c>
    </row>
    <row r="2756" spans="2:16" ht="14.25" customHeight="1" x14ac:dyDescent="0.4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c r="O2756" s="1" t="str">
        <f t="shared" si="84"/>
        <v>Apr</v>
      </c>
      <c r="P2756" s="1">
        <f t="shared" si="85"/>
        <v>2021</v>
      </c>
    </row>
    <row r="2757" spans="2:16" ht="14.25" customHeight="1" x14ac:dyDescent="0.4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c r="O2757" s="1" t="str">
        <f t="shared" si="84"/>
        <v>May</v>
      </c>
      <c r="P2757" s="1">
        <f t="shared" si="85"/>
        <v>2021</v>
      </c>
    </row>
    <row r="2758" spans="2:16" ht="14.25" customHeight="1" x14ac:dyDescent="0.4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c r="O2758" s="1" t="str">
        <f t="shared" si="84"/>
        <v>May</v>
      </c>
      <c r="P2758" s="1">
        <f t="shared" si="85"/>
        <v>2021</v>
      </c>
    </row>
    <row r="2759" spans="2:16" ht="14.25" customHeight="1" x14ac:dyDescent="0.4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c r="O2759" s="1" t="str">
        <f t="shared" ref="O2759:O2822" si="86">TEXT(D2759, "mmm")</f>
        <v>May</v>
      </c>
      <c r="P2759" s="1">
        <f t="shared" ref="P2759:P2822" si="87">YEAR(D2759)</f>
        <v>2021</v>
      </c>
    </row>
    <row r="2760" spans="2:16" ht="14.25" customHeight="1" x14ac:dyDescent="0.4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c r="O2760" s="1" t="str">
        <f t="shared" si="86"/>
        <v>May</v>
      </c>
      <c r="P2760" s="1">
        <f t="shared" si="87"/>
        <v>2021</v>
      </c>
    </row>
    <row r="2761" spans="2:16" ht="14.25" customHeight="1" x14ac:dyDescent="0.4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c r="O2761" s="1" t="str">
        <f t="shared" si="86"/>
        <v>May</v>
      </c>
      <c r="P2761" s="1">
        <f t="shared" si="87"/>
        <v>2021</v>
      </c>
    </row>
    <row r="2762" spans="2:16" ht="14.25" customHeight="1" x14ac:dyDescent="0.4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c r="O2762" s="1" t="str">
        <f t="shared" si="86"/>
        <v>May</v>
      </c>
      <c r="P2762" s="1">
        <f t="shared" si="87"/>
        <v>2021</v>
      </c>
    </row>
    <row r="2763" spans="2:16" ht="14.25" customHeight="1" x14ac:dyDescent="0.4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c r="O2763" s="1" t="str">
        <f t="shared" si="86"/>
        <v>Jun</v>
      </c>
      <c r="P2763" s="1">
        <f t="shared" si="87"/>
        <v>2021</v>
      </c>
    </row>
    <row r="2764" spans="2:16" ht="14.25" customHeight="1" x14ac:dyDescent="0.4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c r="O2764" s="1" t="str">
        <f t="shared" si="86"/>
        <v>Jun</v>
      </c>
      <c r="P2764" s="1">
        <f t="shared" si="87"/>
        <v>2021</v>
      </c>
    </row>
    <row r="2765" spans="2:16" ht="14.25" customHeight="1" x14ac:dyDescent="0.4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c r="O2765" s="1" t="str">
        <f t="shared" si="86"/>
        <v>Jun</v>
      </c>
      <c r="P2765" s="1">
        <f t="shared" si="87"/>
        <v>2021</v>
      </c>
    </row>
    <row r="2766" spans="2:16" ht="14.25" customHeight="1" x14ac:dyDescent="0.4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c r="O2766" s="1" t="str">
        <f t="shared" si="86"/>
        <v>Jun</v>
      </c>
      <c r="P2766" s="1">
        <f t="shared" si="87"/>
        <v>2021</v>
      </c>
    </row>
    <row r="2767" spans="2:16" ht="14.25" customHeight="1" x14ac:dyDescent="0.4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c r="O2767" s="1" t="str">
        <f t="shared" si="86"/>
        <v>Jun</v>
      </c>
      <c r="P2767" s="1">
        <f t="shared" si="87"/>
        <v>2021</v>
      </c>
    </row>
    <row r="2768" spans="2:16" ht="14.25" customHeight="1" x14ac:dyDescent="0.4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c r="O2768" s="1" t="str">
        <f t="shared" si="86"/>
        <v>Jun</v>
      </c>
      <c r="P2768" s="1">
        <f t="shared" si="87"/>
        <v>2021</v>
      </c>
    </row>
    <row r="2769" spans="2:16" ht="14.25" customHeight="1" x14ac:dyDescent="0.4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c r="O2769" s="1" t="str">
        <f t="shared" si="86"/>
        <v>Jul</v>
      </c>
      <c r="P2769" s="1">
        <f t="shared" si="87"/>
        <v>2021</v>
      </c>
    </row>
    <row r="2770" spans="2:16" ht="14.25" customHeight="1" x14ac:dyDescent="0.4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c r="O2770" s="1" t="str">
        <f t="shared" si="86"/>
        <v>Jul</v>
      </c>
      <c r="P2770" s="1">
        <f t="shared" si="87"/>
        <v>2021</v>
      </c>
    </row>
    <row r="2771" spans="2:16" ht="14.25" customHeight="1" x14ac:dyDescent="0.4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c r="O2771" s="1" t="str">
        <f t="shared" si="86"/>
        <v>Jul</v>
      </c>
      <c r="P2771" s="1">
        <f t="shared" si="87"/>
        <v>2021</v>
      </c>
    </row>
    <row r="2772" spans="2:16" ht="14.25" customHeight="1" x14ac:dyDescent="0.4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c r="O2772" s="1" t="str">
        <f t="shared" si="86"/>
        <v>Jul</v>
      </c>
      <c r="P2772" s="1">
        <f t="shared" si="87"/>
        <v>2021</v>
      </c>
    </row>
    <row r="2773" spans="2:16" ht="14.25" customHeight="1" x14ac:dyDescent="0.4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c r="O2773" s="1" t="str">
        <f t="shared" si="86"/>
        <v>Jul</v>
      </c>
      <c r="P2773" s="1">
        <f t="shared" si="87"/>
        <v>2021</v>
      </c>
    </row>
    <row r="2774" spans="2:16" ht="14.25" customHeight="1" x14ac:dyDescent="0.4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c r="O2774" s="1" t="str">
        <f t="shared" si="86"/>
        <v>Jul</v>
      </c>
      <c r="P2774" s="1">
        <f t="shared" si="87"/>
        <v>2021</v>
      </c>
    </row>
    <row r="2775" spans="2:16" ht="14.25" customHeight="1" x14ac:dyDescent="0.4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c r="O2775" s="1" t="str">
        <f t="shared" si="86"/>
        <v>Aug</v>
      </c>
      <c r="P2775" s="1">
        <f t="shared" si="87"/>
        <v>2021</v>
      </c>
    </row>
    <row r="2776" spans="2:16" ht="14.25" customHeight="1" x14ac:dyDescent="0.4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c r="O2776" s="1" t="str">
        <f t="shared" si="86"/>
        <v>Aug</v>
      </c>
      <c r="P2776" s="1">
        <f t="shared" si="87"/>
        <v>2021</v>
      </c>
    </row>
    <row r="2777" spans="2:16" ht="14.25" customHeight="1" x14ac:dyDescent="0.4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c r="O2777" s="1" t="str">
        <f t="shared" si="86"/>
        <v>Aug</v>
      </c>
      <c r="P2777" s="1">
        <f t="shared" si="87"/>
        <v>2021</v>
      </c>
    </row>
    <row r="2778" spans="2:16" ht="14.25" customHeight="1" x14ac:dyDescent="0.4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c r="O2778" s="1" t="str">
        <f t="shared" si="86"/>
        <v>Aug</v>
      </c>
      <c r="P2778" s="1">
        <f t="shared" si="87"/>
        <v>2021</v>
      </c>
    </row>
    <row r="2779" spans="2:16" ht="14.25" customHeight="1" x14ac:dyDescent="0.4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c r="O2779" s="1" t="str">
        <f t="shared" si="86"/>
        <v>Aug</v>
      </c>
      <c r="P2779" s="1">
        <f t="shared" si="87"/>
        <v>2021</v>
      </c>
    </row>
    <row r="2780" spans="2:16" ht="14.25" customHeight="1" x14ac:dyDescent="0.4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c r="O2780" s="1" t="str">
        <f t="shared" si="86"/>
        <v>Aug</v>
      </c>
      <c r="P2780" s="1">
        <f t="shared" si="87"/>
        <v>2021</v>
      </c>
    </row>
    <row r="2781" spans="2:16" ht="14.25" customHeight="1" x14ac:dyDescent="0.4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c r="O2781" s="1" t="str">
        <f t="shared" si="86"/>
        <v>Sep</v>
      </c>
      <c r="P2781" s="1">
        <f t="shared" si="87"/>
        <v>2021</v>
      </c>
    </row>
    <row r="2782" spans="2:16" ht="14.25" customHeight="1" x14ac:dyDescent="0.4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c r="O2782" s="1" t="str">
        <f t="shared" si="86"/>
        <v>Sep</v>
      </c>
      <c r="P2782" s="1">
        <f t="shared" si="87"/>
        <v>2021</v>
      </c>
    </row>
    <row r="2783" spans="2:16" ht="14.25" customHeight="1" x14ac:dyDescent="0.4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c r="O2783" s="1" t="str">
        <f t="shared" si="86"/>
        <v>Sep</v>
      </c>
      <c r="P2783" s="1">
        <f t="shared" si="87"/>
        <v>2021</v>
      </c>
    </row>
    <row r="2784" spans="2:16" ht="14.25" customHeight="1" x14ac:dyDescent="0.4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c r="O2784" s="1" t="str">
        <f t="shared" si="86"/>
        <v>Sep</v>
      </c>
      <c r="P2784" s="1">
        <f t="shared" si="87"/>
        <v>2021</v>
      </c>
    </row>
    <row r="2785" spans="2:16" ht="14.25" customHeight="1" x14ac:dyDescent="0.4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c r="O2785" s="1" t="str">
        <f t="shared" si="86"/>
        <v>Sep</v>
      </c>
      <c r="P2785" s="1">
        <f t="shared" si="87"/>
        <v>2021</v>
      </c>
    </row>
    <row r="2786" spans="2:16" ht="14.25" customHeight="1" x14ac:dyDescent="0.4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c r="O2786" s="1" t="str">
        <f t="shared" si="86"/>
        <v>Sep</v>
      </c>
      <c r="P2786" s="1">
        <f t="shared" si="87"/>
        <v>2021</v>
      </c>
    </row>
    <row r="2787" spans="2:16" ht="14.25" customHeight="1" x14ac:dyDescent="0.4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c r="O2787" s="1" t="str">
        <f t="shared" si="86"/>
        <v>Oct</v>
      </c>
      <c r="P2787" s="1">
        <f t="shared" si="87"/>
        <v>2021</v>
      </c>
    </row>
    <row r="2788" spans="2:16" ht="14.25" customHeight="1" x14ac:dyDescent="0.4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c r="O2788" s="1" t="str">
        <f t="shared" si="86"/>
        <v>Oct</v>
      </c>
      <c r="P2788" s="1">
        <f t="shared" si="87"/>
        <v>2021</v>
      </c>
    </row>
    <row r="2789" spans="2:16" ht="14.25" customHeight="1" x14ac:dyDescent="0.4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c r="O2789" s="1" t="str">
        <f t="shared" si="86"/>
        <v>Oct</v>
      </c>
      <c r="P2789" s="1">
        <f t="shared" si="87"/>
        <v>2021</v>
      </c>
    </row>
    <row r="2790" spans="2:16" ht="14.25" customHeight="1" x14ac:dyDescent="0.4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c r="O2790" s="1" t="str">
        <f t="shared" si="86"/>
        <v>Oct</v>
      </c>
      <c r="P2790" s="1">
        <f t="shared" si="87"/>
        <v>2021</v>
      </c>
    </row>
    <row r="2791" spans="2:16" ht="14.25" customHeight="1" x14ac:dyDescent="0.4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c r="O2791" s="1" t="str">
        <f t="shared" si="86"/>
        <v>Oct</v>
      </c>
      <c r="P2791" s="1">
        <f t="shared" si="87"/>
        <v>2021</v>
      </c>
    </row>
    <row r="2792" spans="2:16" ht="14.25" customHeight="1" x14ac:dyDescent="0.4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c r="O2792" s="1" t="str">
        <f t="shared" si="86"/>
        <v>Oct</v>
      </c>
      <c r="P2792" s="1">
        <f t="shared" si="87"/>
        <v>2021</v>
      </c>
    </row>
    <row r="2793" spans="2:16" ht="14.25" customHeight="1" x14ac:dyDescent="0.4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c r="O2793" s="1" t="str">
        <f t="shared" si="86"/>
        <v>Nov</v>
      </c>
      <c r="P2793" s="1">
        <f t="shared" si="87"/>
        <v>2021</v>
      </c>
    </row>
    <row r="2794" spans="2:16" ht="14.25" customHeight="1" x14ac:dyDescent="0.4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c r="O2794" s="1" t="str">
        <f t="shared" si="86"/>
        <v>Nov</v>
      </c>
      <c r="P2794" s="1">
        <f t="shared" si="87"/>
        <v>2021</v>
      </c>
    </row>
    <row r="2795" spans="2:16" ht="14.25" customHeight="1" x14ac:dyDescent="0.4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c r="O2795" s="1" t="str">
        <f t="shared" si="86"/>
        <v>Nov</v>
      </c>
      <c r="P2795" s="1">
        <f t="shared" si="87"/>
        <v>2021</v>
      </c>
    </row>
    <row r="2796" spans="2:16" ht="14.25" customHeight="1" x14ac:dyDescent="0.4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c r="O2796" s="1" t="str">
        <f t="shared" si="86"/>
        <v>Nov</v>
      </c>
      <c r="P2796" s="1">
        <f t="shared" si="87"/>
        <v>2021</v>
      </c>
    </row>
    <row r="2797" spans="2:16" ht="14.25" customHeight="1" x14ac:dyDescent="0.4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c r="O2797" s="1" t="str">
        <f t="shared" si="86"/>
        <v>Nov</v>
      </c>
      <c r="P2797" s="1">
        <f t="shared" si="87"/>
        <v>2021</v>
      </c>
    </row>
    <row r="2798" spans="2:16" ht="14.25" customHeight="1" x14ac:dyDescent="0.4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c r="O2798" s="1" t="str">
        <f t="shared" si="86"/>
        <v>Nov</v>
      </c>
      <c r="P2798" s="1">
        <f t="shared" si="87"/>
        <v>2021</v>
      </c>
    </row>
    <row r="2799" spans="2:16" ht="14.25" customHeight="1" x14ac:dyDescent="0.4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c r="O2799" s="1" t="str">
        <f t="shared" si="86"/>
        <v>Dec</v>
      </c>
      <c r="P2799" s="1">
        <f t="shared" si="87"/>
        <v>2021</v>
      </c>
    </row>
    <row r="2800" spans="2:16" ht="14.25" customHeight="1" x14ac:dyDescent="0.4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c r="O2800" s="1" t="str">
        <f t="shared" si="86"/>
        <v>Dec</v>
      </c>
      <c r="P2800" s="1">
        <f t="shared" si="87"/>
        <v>2021</v>
      </c>
    </row>
    <row r="2801" spans="2:16" ht="14.25" customHeight="1" x14ac:dyDescent="0.4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c r="O2801" s="1" t="str">
        <f t="shared" si="86"/>
        <v>Dec</v>
      </c>
      <c r="P2801" s="1">
        <f t="shared" si="87"/>
        <v>2021</v>
      </c>
    </row>
    <row r="2802" spans="2:16" ht="14.25" customHeight="1" x14ac:dyDescent="0.4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c r="O2802" s="1" t="str">
        <f t="shared" si="86"/>
        <v>Dec</v>
      </c>
      <c r="P2802" s="1">
        <f t="shared" si="87"/>
        <v>2021</v>
      </c>
    </row>
    <row r="2803" spans="2:16" ht="14.25" customHeight="1" x14ac:dyDescent="0.4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c r="O2803" s="1" t="str">
        <f t="shared" si="86"/>
        <v>Dec</v>
      </c>
      <c r="P2803" s="1">
        <f t="shared" si="87"/>
        <v>2021</v>
      </c>
    </row>
    <row r="2804" spans="2:16" ht="14.25" customHeight="1" x14ac:dyDescent="0.4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c r="O2804" s="1" t="str">
        <f t="shared" si="86"/>
        <v>Dec</v>
      </c>
      <c r="P2804" s="1">
        <f t="shared" si="87"/>
        <v>2021</v>
      </c>
    </row>
    <row r="2805" spans="2:16" ht="14.25" customHeight="1" x14ac:dyDescent="0.4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c r="O2805" s="1" t="str">
        <f t="shared" si="86"/>
        <v>Jan</v>
      </c>
      <c r="P2805" s="1">
        <f t="shared" si="87"/>
        <v>2021</v>
      </c>
    </row>
    <row r="2806" spans="2:16" ht="14.25" customHeight="1" x14ac:dyDescent="0.4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c r="O2806" s="1" t="str">
        <f t="shared" si="86"/>
        <v>Jan</v>
      </c>
      <c r="P2806" s="1">
        <f t="shared" si="87"/>
        <v>2021</v>
      </c>
    </row>
    <row r="2807" spans="2:16" ht="14.25" customHeight="1" x14ac:dyDescent="0.4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c r="O2807" s="1" t="str">
        <f t="shared" si="86"/>
        <v>Jan</v>
      </c>
      <c r="P2807" s="1">
        <f t="shared" si="87"/>
        <v>2021</v>
      </c>
    </row>
    <row r="2808" spans="2:16" ht="14.25" customHeight="1" x14ac:dyDescent="0.4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c r="O2808" s="1" t="str">
        <f t="shared" si="86"/>
        <v>Jan</v>
      </c>
      <c r="P2808" s="1">
        <f t="shared" si="87"/>
        <v>2021</v>
      </c>
    </row>
    <row r="2809" spans="2:16" ht="14.25" customHeight="1" x14ac:dyDescent="0.4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c r="O2809" s="1" t="str">
        <f t="shared" si="86"/>
        <v>Jan</v>
      </c>
      <c r="P2809" s="1">
        <f t="shared" si="87"/>
        <v>2021</v>
      </c>
    </row>
    <row r="2810" spans="2:16" ht="14.25" customHeight="1" x14ac:dyDescent="0.4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c r="O2810" s="1" t="str">
        <f t="shared" si="86"/>
        <v>Jan</v>
      </c>
      <c r="P2810" s="1">
        <f t="shared" si="87"/>
        <v>2021</v>
      </c>
    </row>
    <row r="2811" spans="2:16" ht="14.25" customHeight="1" x14ac:dyDescent="0.4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c r="O2811" s="1" t="str">
        <f t="shared" si="86"/>
        <v>Feb</v>
      </c>
      <c r="P2811" s="1">
        <f t="shared" si="87"/>
        <v>2021</v>
      </c>
    </row>
    <row r="2812" spans="2:16" ht="14.25" customHeight="1" x14ac:dyDescent="0.4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c r="O2812" s="1" t="str">
        <f t="shared" si="86"/>
        <v>Feb</v>
      </c>
      <c r="P2812" s="1">
        <f t="shared" si="87"/>
        <v>2021</v>
      </c>
    </row>
    <row r="2813" spans="2:16" ht="14.25" customHeight="1" x14ac:dyDescent="0.4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c r="O2813" s="1" t="str">
        <f t="shared" si="86"/>
        <v>Feb</v>
      </c>
      <c r="P2813" s="1">
        <f t="shared" si="87"/>
        <v>2021</v>
      </c>
    </row>
    <row r="2814" spans="2:16" ht="14.25" customHeight="1" x14ac:dyDescent="0.4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c r="O2814" s="1" t="str">
        <f t="shared" si="86"/>
        <v>Feb</v>
      </c>
      <c r="P2814" s="1">
        <f t="shared" si="87"/>
        <v>2021</v>
      </c>
    </row>
    <row r="2815" spans="2:16" ht="14.25" customHeight="1" x14ac:dyDescent="0.4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c r="O2815" s="1" t="str">
        <f t="shared" si="86"/>
        <v>Feb</v>
      </c>
      <c r="P2815" s="1">
        <f t="shared" si="87"/>
        <v>2021</v>
      </c>
    </row>
    <row r="2816" spans="2:16" ht="14.25" customHeight="1" x14ac:dyDescent="0.4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c r="O2816" s="1" t="str">
        <f t="shared" si="86"/>
        <v>Feb</v>
      </c>
      <c r="P2816" s="1">
        <f t="shared" si="87"/>
        <v>2021</v>
      </c>
    </row>
    <row r="2817" spans="2:16" ht="14.25" customHeight="1" x14ac:dyDescent="0.4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c r="O2817" s="1" t="str">
        <f t="shared" si="86"/>
        <v>Mar</v>
      </c>
      <c r="P2817" s="1">
        <f t="shared" si="87"/>
        <v>2021</v>
      </c>
    </row>
    <row r="2818" spans="2:16" ht="14.25" customHeight="1" x14ac:dyDescent="0.4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c r="O2818" s="1" t="str">
        <f t="shared" si="86"/>
        <v>Mar</v>
      </c>
      <c r="P2818" s="1">
        <f t="shared" si="87"/>
        <v>2021</v>
      </c>
    </row>
    <row r="2819" spans="2:16" ht="14.25" customHeight="1" x14ac:dyDescent="0.4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c r="O2819" s="1" t="str">
        <f t="shared" si="86"/>
        <v>Mar</v>
      </c>
      <c r="P2819" s="1">
        <f t="shared" si="87"/>
        <v>2021</v>
      </c>
    </row>
    <row r="2820" spans="2:16" ht="14.25" customHeight="1" x14ac:dyDescent="0.4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c r="O2820" s="1" t="str">
        <f t="shared" si="86"/>
        <v>Mar</v>
      </c>
      <c r="P2820" s="1">
        <f t="shared" si="87"/>
        <v>2021</v>
      </c>
    </row>
    <row r="2821" spans="2:16" ht="14.25" customHeight="1" x14ac:dyDescent="0.4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c r="O2821" s="1" t="str">
        <f t="shared" si="86"/>
        <v>Mar</v>
      </c>
      <c r="P2821" s="1">
        <f t="shared" si="87"/>
        <v>2021</v>
      </c>
    </row>
    <row r="2822" spans="2:16" ht="14.25" customHeight="1" x14ac:dyDescent="0.4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c r="O2822" s="1" t="str">
        <f t="shared" si="86"/>
        <v>Mar</v>
      </c>
      <c r="P2822" s="1">
        <f t="shared" si="87"/>
        <v>2021</v>
      </c>
    </row>
    <row r="2823" spans="2:16" ht="14.25" customHeight="1" x14ac:dyDescent="0.4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c r="O2823" s="1" t="str">
        <f t="shared" ref="O2823:O2886" si="88">TEXT(D2823, "mmm")</f>
        <v>Apr</v>
      </c>
      <c r="P2823" s="1">
        <f t="shared" ref="P2823:P2886" si="89">YEAR(D2823)</f>
        <v>2021</v>
      </c>
    </row>
    <row r="2824" spans="2:16" ht="14.25" customHeight="1" x14ac:dyDescent="0.4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c r="O2824" s="1" t="str">
        <f t="shared" si="88"/>
        <v>Apr</v>
      </c>
      <c r="P2824" s="1">
        <f t="shared" si="89"/>
        <v>2021</v>
      </c>
    </row>
    <row r="2825" spans="2:16" ht="14.25" customHeight="1" x14ac:dyDescent="0.4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c r="O2825" s="1" t="str">
        <f t="shared" si="88"/>
        <v>Apr</v>
      </c>
      <c r="P2825" s="1">
        <f t="shared" si="89"/>
        <v>2021</v>
      </c>
    </row>
    <row r="2826" spans="2:16" ht="14.25" customHeight="1" x14ac:dyDescent="0.4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c r="O2826" s="1" t="str">
        <f t="shared" si="88"/>
        <v>Apr</v>
      </c>
      <c r="P2826" s="1">
        <f t="shared" si="89"/>
        <v>2021</v>
      </c>
    </row>
    <row r="2827" spans="2:16" ht="14.25" customHeight="1" x14ac:dyDescent="0.4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c r="O2827" s="1" t="str">
        <f t="shared" si="88"/>
        <v>Apr</v>
      </c>
      <c r="P2827" s="1">
        <f t="shared" si="89"/>
        <v>2021</v>
      </c>
    </row>
    <row r="2828" spans="2:16" ht="14.25" customHeight="1" x14ac:dyDescent="0.4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c r="O2828" s="1" t="str">
        <f t="shared" si="88"/>
        <v>Apr</v>
      </c>
      <c r="P2828" s="1">
        <f t="shared" si="89"/>
        <v>2021</v>
      </c>
    </row>
    <row r="2829" spans="2:16" ht="14.25" customHeight="1" x14ac:dyDescent="0.4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c r="O2829" s="1" t="str">
        <f t="shared" si="88"/>
        <v>May</v>
      </c>
      <c r="P2829" s="1">
        <f t="shared" si="89"/>
        <v>2021</v>
      </c>
    </row>
    <row r="2830" spans="2:16" ht="14.25" customHeight="1" x14ac:dyDescent="0.4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c r="O2830" s="1" t="str">
        <f t="shared" si="88"/>
        <v>May</v>
      </c>
      <c r="P2830" s="1">
        <f t="shared" si="89"/>
        <v>2021</v>
      </c>
    </row>
    <row r="2831" spans="2:16" ht="14.25" customHeight="1" x14ac:dyDescent="0.4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c r="O2831" s="1" t="str">
        <f t="shared" si="88"/>
        <v>May</v>
      </c>
      <c r="P2831" s="1">
        <f t="shared" si="89"/>
        <v>2021</v>
      </c>
    </row>
    <row r="2832" spans="2:16" ht="14.25" customHeight="1" x14ac:dyDescent="0.4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c r="O2832" s="1" t="str">
        <f t="shared" si="88"/>
        <v>May</v>
      </c>
      <c r="P2832" s="1">
        <f t="shared" si="89"/>
        <v>2021</v>
      </c>
    </row>
    <row r="2833" spans="2:16" ht="14.25" customHeight="1" x14ac:dyDescent="0.4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c r="O2833" s="1" t="str">
        <f t="shared" si="88"/>
        <v>May</v>
      </c>
      <c r="P2833" s="1">
        <f t="shared" si="89"/>
        <v>2021</v>
      </c>
    </row>
    <row r="2834" spans="2:16" ht="14.25" customHeight="1" x14ac:dyDescent="0.4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c r="O2834" s="1" t="str">
        <f t="shared" si="88"/>
        <v>May</v>
      </c>
      <c r="P2834" s="1">
        <f t="shared" si="89"/>
        <v>2021</v>
      </c>
    </row>
    <row r="2835" spans="2:16" ht="14.25" customHeight="1" x14ac:dyDescent="0.4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c r="O2835" s="1" t="str">
        <f t="shared" si="88"/>
        <v>Jun</v>
      </c>
      <c r="P2835" s="1">
        <f t="shared" si="89"/>
        <v>2021</v>
      </c>
    </row>
    <row r="2836" spans="2:16" ht="14.25" customHeight="1" x14ac:dyDescent="0.4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c r="O2836" s="1" t="str">
        <f t="shared" si="88"/>
        <v>Jun</v>
      </c>
      <c r="P2836" s="1">
        <f t="shared" si="89"/>
        <v>2021</v>
      </c>
    </row>
    <row r="2837" spans="2:16" ht="14.25" customHeight="1" x14ac:dyDescent="0.4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c r="O2837" s="1" t="str">
        <f t="shared" si="88"/>
        <v>Jun</v>
      </c>
      <c r="P2837" s="1">
        <f t="shared" si="89"/>
        <v>2021</v>
      </c>
    </row>
    <row r="2838" spans="2:16" ht="14.25" customHeight="1" x14ac:dyDescent="0.4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c r="O2838" s="1" t="str">
        <f t="shared" si="88"/>
        <v>Jun</v>
      </c>
      <c r="P2838" s="1">
        <f t="shared" si="89"/>
        <v>2021</v>
      </c>
    </row>
    <row r="2839" spans="2:16" ht="14.25" customHeight="1" x14ac:dyDescent="0.4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c r="O2839" s="1" t="str">
        <f t="shared" si="88"/>
        <v>Jun</v>
      </c>
      <c r="P2839" s="1">
        <f t="shared" si="89"/>
        <v>2021</v>
      </c>
    </row>
    <row r="2840" spans="2:16" ht="14.25" customHeight="1" x14ac:dyDescent="0.4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c r="O2840" s="1" t="str">
        <f t="shared" si="88"/>
        <v>Jun</v>
      </c>
      <c r="P2840" s="1">
        <f t="shared" si="89"/>
        <v>2021</v>
      </c>
    </row>
    <row r="2841" spans="2:16" ht="14.25" customHeight="1" x14ac:dyDescent="0.4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c r="O2841" s="1" t="str">
        <f t="shared" si="88"/>
        <v>Jul</v>
      </c>
      <c r="P2841" s="1">
        <f t="shared" si="89"/>
        <v>2021</v>
      </c>
    </row>
    <row r="2842" spans="2:16" ht="14.25" customHeight="1" x14ac:dyDescent="0.4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c r="O2842" s="1" t="str">
        <f t="shared" si="88"/>
        <v>Jul</v>
      </c>
      <c r="P2842" s="1">
        <f t="shared" si="89"/>
        <v>2021</v>
      </c>
    </row>
    <row r="2843" spans="2:16" ht="14.25" customHeight="1" x14ac:dyDescent="0.4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c r="O2843" s="1" t="str">
        <f t="shared" si="88"/>
        <v>Jul</v>
      </c>
      <c r="P2843" s="1">
        <f t="shared" si="89"/>
        <v>2021</v>
      </c>
    </row>
    <row r="2844" spans="2:16" ht="14.25" customHeight="1" x14ac:dyDescent="0.4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c r="O2844" s="1" t="str">
        <f t="shared" si="88"/>
        <v>Jul</v>
      </c>
      <c r="P2844" s="1">
        <f t="shared" si="89"/>
        <v>2021</v>
      </c>
    </row>
    <row r="2845" spans="2:16" ht="14.25" customHeight="1" x14ac:dyDescent="0.4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c r="O2845" s="1" t="str">
        <f t="shared" si="88"/>
        <v>Jul</v>
      </c>
      <c r="P2845" s="1">
        <f t="shared" si="89"/>
        <v>2021</v>
      </c>
    </row>
    <row r="2846" spans="2:16" ht="14.25" customHeight="1" x14ac:dyDescent="0.4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c r="O2846" s="1" t="str">
        <f t="shared" si="88"/>
        <v>Jul</v>
      </c>
      <c r="P2846" s="1">
        <f t="shared" si="89"/>
        <v>2021</v>
      </c>
    </row>
    <row r="2847" spans="2:16" ht="14.25" customHeight="1" x14ac:dyDescent="0.4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c r="O2847" s="1" t="str">
        <f t="shared" si="88"/>
        <v>Aug</v>
      </c>
      <c r="P2847" s="1">
        <f t="shared" si="89"/>
        <v>2021</v>
      </c>
    </row>
    <row r="2848" spans="2:16" ht="14.25" customHeight="1" x14ac:dyDescent="0.4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c r="O2848" s="1" t="str">
        <f t="shared" si="88"/>
        <v>Aug</v>
      </c>
      <c r="P2848" s="1">
        <f t="shared" si="89"/>
        <v>2021</v>
      </c>
    </row>
    <row r="2849" spans="2:16" ht="14.25" customHeight="1" x14ac:dyDescent="0.4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c r="O2849" s="1" t="str">
        <f t="shared" si="88"/>
        <v>Aug</v>
      </c>
      <c r="P2849" s="1">
        <f t="shared" si="89"/>
        <v>2021</v>
      </c>
    </row>
    <row r="2850" spans="2:16" ht="14.25" customHeight="1" x14ac:dyDescent="0.4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c r="O2850" s="1" t="str">
        <f t="shared" si="88"/>
        <v>Aug</v>
      </c>
      <c r="P2850" s="1">
        <f t="shared" si="89"/>
        <v>2021</v>
      </c>
    </row>
    <row r="2851" spans="2:16" ht="14.25" customHeight="1" x14ac:dyDescent="0.4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c r="O2851" s="1" t="str">
        <f t="shared" si="88"/>
        <v>Aug</v>
      </c>
      <c r="P2851" s="1">
        <f t="shared" si="89"/>
        <v>2021</v>
      </c>
    </row>
    <row r="2852" spans="2:16" ht="14.25" customHeight="1" x14ac:dyDescent="0.4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c r="O2852" s="1" t="str">
        <f t="shared" si="88"/>
        <v>Aug</v>
      </c>
      <c r="P2852" s="1">
        <f t="shared" si="89"/>
        <v>2021</v>
      </c>
    </row>
    <row r="2853" spans="2:16" ht="14.25" customHeight="1" x14ac:dyDescent="0.4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c r="O2853" s="1" t="str">
        <f t="shared" si="88"/>
        <v>Sep</v>
      </c>
      <c r="P2853" s="1">
        <f t="shared" si="89"/>
        <v>2021</v>
      </c>
    </row>
    <row r="2854" spans="2:16" ht="14.25" customHeight="1" x14ac:dyDescent="0.4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c r="O2854" s="1" t="str">
        <f t="shared" si="88"/>
        <v>Sep</v>
      </c>
      <c r="P2854" s="1">
        <f t="shared" si="89"/>
        <v>2021</v>
      </c>
    </row>
    <row r="2855" spans="2:16" ht="14.25" customHeight="1" x14ac:dyDescent="0.4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c r="O2855" s="1" t="str">
        <f t="shared" si="88"/>
        <v>Sep</v>
      </c>
      <c r="P2855" s="1">
        <f t="shared" si="89"/>
        <v>2021</v>
      </c>
    </row>
    <row r="2856" spans="2:16" ht="14.25" customHeight="1" x14ac:dyDescent="0.4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c r="O2856" s="1" t="str">
        <f t="shared" si="88"/>
        <v>Sep</v>
      </c>
      <c r="P2856" s="1">
        <f t="shared" si="89"/>
        <v>2021</v>
      </c>
    </row>
    <row r="2857" spans="2:16" ht="14.25" customHeight="1" x14ac:dyDescent="0.4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c r="O2857" s="1" t="str">
        <f t="shared" si="88"/>
        <v>Sep</v>
      </c>
      <c r="P2857" s="1">
        <f t="shared" si="89"/>
        <v>2021</v>
      </c>
    </row>
    <row r="2858" spans="2:16" ht="14.25" customHeight="1" x14ac:dyDescent="0.4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c r="O2858" s="1" t="str">
        <f t="shared" si="88"/>
        <v>Sep</v>
      </c>
      <c r="P2858" s="1">
        <f t="shared" si="89"/>
        <v>2021</v>
      </c>
    </row>
    <row r="2859" spans="2:16" ht="14.25" customHeight="1" x14ac:dyDescent="0.4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c r="O2859" s="1" t="str">
        <f t="shared" si="88"/>
        <v>Oct</v>
      </c>
      <c r="P2859" s="1">
        <f t="shared" si="89"/>
        <v>2021</v>
      </c>
    </row>
    <row r="2860" spans="2:16" ht="14.25" customHeight="1" x14ac:dyDescent="0.4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c r="O2860" s="1" t="str">
        <f t="shared" si="88"/>
        <v>Oct</v>
      </c>
      <c r="P2860" s="1">
        <f t="shared" si="89"/>
        <v>2021</v>
      </c>
    </row>
    <row r="2861" spans="2:16" ht="14.25" customHeight="1" x14ac:dyDescent="0.4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c r="O2861" s="1" t="str">
        <f t="shared" si="88"/>
        <v>Oct</v>
      </c>
      <c r="P2861" s="1">
        <f t="shared" si="89"/>
        <v>2021</v>
      </c>
    </row>
    <row r="2862" spans="2:16" ht="14.25" customHeight="1" x14ac:dyDescent="0.4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c r="O2862" s="1" t="str">
        <f t="shared" si="88"/>
        <v>Oct</v>
      </c>
      <c r="P2862" s="1">
        <f t="shared" si="89"/>
        <v>2021</v>
      </c>
    </row>
    <row r="2863" spans="2:16" ht="14.25" customHeight="1" x14ac:dyDescent="0.4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c r="O2863" s="1" t="str">
        <f t="shared" si="88"/>
        <v>Oct</v>
      </c>
      <c r="P2863" s="1">
        <f t="shared" si="89"/>
        <v>2021</v>
      </c>
    </row>
    <row r="2864" spans="2:16" ht="14.25" customHeight="1" x14ac:dyDescent="0.4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c r="O2864" s="1" t="str">
        <f t="shared" si="88"/>
        <v>Oct</v>
      </c>
      <c r="P2864" s="1">
        <f t="shared" si="89"/>
        <v>2021</v>
      </c>
    </row>
    <row r="2865" spans="2:16" ht="14.25" customHeight="1" x14ac:dyDescent="0.4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c r="O2865" s="1" t="str">
        <f t="shared" si="88"/>
        <v>Nov</v>
      </c>
      <c r="P2865" s="1">
        <f t="shared" si="89"/>
        <v>2021</v>
      </c>
    </row>
    <row r="2866" spans="2:16" ht="14.25" customHeight="1" x14ac:dyDescent="0.4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c r="O2866" s="1" t="str">
        <f t="shared" si="88"/>
        <v>Nov</v>
      </c>
      <c r="P2866" s="1">
        <f t="shared" si="89"/>
        <v>2021</v>
      </c>
    </row>
    <row r="2867" spans="2:16" ht="14.25" customHeight="1" x14ac:dyDescent="0.4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c r="O2867" s="1" t="str">
        <f t="shared" si="88"/>
        <v>Nov</v>
      </c>
      <c r="P2867" s="1">
        <f t="shared" si="89"/>
        <v>2021</v>
      </c>
    </row>
    <row r="2868" spans="2:16" ht="14.25" customHeight="1" x14ac:dyDescent="0.4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c r="O2868" s="1" t="str">
        <f t="shared" si="88"/>
        <v>Nov</v>
      </c>
      <c r="P2868" s="1">
        <f t="shared" si="89"/>
        <v>2021</v>
      </c>
    </row>
    <row r="2869" spans="2:16" ht="14.25" customHeight="1" x14ac:dyDescent="0.4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c r="O2869" s="1" t="str">
        <f t="shared" si="88"/>
        <v>Nov</v>
      </c>
      <c r="P2869" s="1">
        <f t="shared" si="89"/>
        <v>2021</v>
      </c>
    </row>
    <row r="2870" spans="2:16" ht="14.25" customHeight="1" x14ac:dyDescent="0.4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c r="O2870" s="1" t="str">
        <f t="shared" si="88"/>
        <v>Nov</v>
      </c>
      <c r="P2870" s="1">
        <f t="shared" si="89"/>
        <v>2021</v>
      </c>
    </row>
    <row r="2871" spans="2:16" ht="14.25" customHeight="1" x14ac:dyDescent="0.4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c r="O2871" s="1" t="str">
        <f t="shared" si="88"/>
        <v>Dec</v>
      </c>
      <c r="P2871" s="1">
        <f t="shared" si="89"/>
        <v>2021</v>
      </c>
    </row>
    <row r="2872" spans="2:16" ht="14.25" customHeight="1" x14ac:dyDescent="0.4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c r="O2872" s="1" t="str">
        <f t="shared" si="88"/>
        <v>Dec</v>
      </c>
      <c r="P2872" s="1">
        <f t="shared" si="89"/>
        <v>2021</v>
      </c>
    </row>
    <row r="2873" spans="2:16" ht="14.25" customHeight="1" x14ac:dyDescent="0.4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c r="O2873" s="1" t="str">
        <f t="shared" si="88"/>
        <v>Dec</v>
      </c>
      <c r="P2873" s="1">
        <f t="shared" si="89"/>
        <v>2021</v>
      </c>
    </row>
    <row r="2874" spans="2:16" ht="14.25" customHeight="1" x14ac:dyDescent="0.4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c r="O2874" s="1" t="str">
        <f t="shared" si="88"/>
        <v>Dec</v>
      </c>
      <c r="P2874" s="1">
        <f t="shared" si="89"/>
        <v>2021</v>
      </c>
    </row>
    <row r="2875" spans="2:16" ht="14.25" customHeight="1" x14ac:dyDescent="0.4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c r="O2875" s="1" t="str">
        <f t="shared" si="88"/>
        <v>Dec</v>
      </c>
      <c r="P2875" s="1">
        <f t="shared" si="89"/>
        <v>2021</v>
      </c>
    </row>
    <row r="2876" spans="2:16" ht="14.25" customHeight="1" x14ac:dyDescent="0.4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c r="O2876" s="1" t="str">
        <f t="shared" si="88"/>
        <v>Dec</v>
      </c>
      <c r="P2876" s="1">
        <f t="shared" si="89"/>
        <v>2021</v>
      </c>
    </row>
    <row r="2877" spans="2:16" ht="14.25" customHeight="1" x14ac:dyDescent="0.4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c r="O2877" s="1" t="str">
        <f t="shared" si="88"/>
        <v>Jan</v>
      </c>
      <c r="P2877" s="1">
        <f t="shared" si="89"/>
        <v>2021</v>
      </c>
    </row>
    <row r="2878" spans="2:16" ht="14.25" customHeight="1" x14ac:dyDescent="0.4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c r="O2878" s="1" t="str">
        <f t="shared" si="88"/>
        <v>Jan</v>
      </c>
      <c r="P2878" s="1">
        <f t="shared" si="89"/>
        <v>2021</v>
      </c>
    </row>
    <row r="2879" spans="2:16" ht="14.25" customHeight="1" x14ac:dyDescent="0.4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c r="O2879" s="1" t="str">
        <f t="shared" si="88"/>
        <v>Jan</v>
      </c>
      <c r="P2879" s="1">
        <f t="shared" si="89"/>
        <v>2021</v>
      </c>
    </row>
    <row r="2880" spans="2:16" ht="14.25" customHeight="1" x14ac:dyDescent="0.4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c r="O2880" s="1" t="str">
        <f t="shared" si="88"/>
        <v>Jan</v>
      </c>
      <c r="P2880" s="1">
        <f t="shared" si="89"/>
        <v>2021</v>
      </c>
    </row>
    <row r="2881" spans="2:16" ht="14.25" customHeight="1" x14ac:dyDescent="0.4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c r="O2881" s="1" t="str">
        <f t="shared" si="88"/>
        <v>Jan</v>
      </c>
      <c r="P2881" s="1">
        <f t="shared" si="89"/>
        <v>2021</v>
      </c>
    </row>
    <row r="2882" spans="2:16" ht="14.25" customHeight="1" x14ac:dyDescent="0.4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c r="O2882" s="1" t="str">
        <f t="shared" si="88"/>
        <v>Jan</v>
      </c>
      <c r="P2882" s="1">
        <f t="shared" si="89"/>
        <v>2021</v>
      </c>
    </row>
    <row r="2883" spans="2:16" ht="14.25" customHeight="1" x14ac:dyDescent="0.4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c r="O2883" s="1" t="str">
        <f t="shared" si="88"/>
        <v>Feb</v>
      </c>
      <c r="P2883" s="1">
        <f t="shared" si="89"/>
        <v>2021</v>
      </c>
    </row>
    <row r="2884" spans="2:16" ht="14.25" customHeight="1" x14ac:dyDescent="0.4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c r="O2884" s="1" t="str">
        <f t="shared" si="88"/>
        <v>Feb</v>
      </c>
      <c r="P2884" s="1">
        <f t="shared" si="89"/>
        <v>2021</v>
      </c>
    </row>
    <row r="2885" spans="2:16" ht="14.25" customHeight="1" x14ac:dyDescent="0.4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c r="O2885" s="1" t="str">
        <f t="shared" si="88"/>
        <v>Feb</v>
      </c>
      <c r="P2885" s="1">
        <f t="shared" si="89"/>
        <v>2021</v>
      </c>
    </row>
    <row r="2886" spans="2:16" ht="14.25" customHeight="1" x14ac:dyDescent="0.4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c r="O2886" s="1" t="str">
        <f t="shared" si="88"/>
        <v>Feb</v>
      </c>
      <c r="P2886" s="1">
        <f t="shared" si="89"/>
        <v>2021</v>
      </c>
    </row>
    <row r="2887" spans="2:16" ht="14.25" customHeight="1" x14ac:dyDescent="0.4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c r="O2887" s="1" t="str">
        <f t="shared" ref="O2887:O2950" si="90">TEXT(D2887, "mmm")</f>
        <v>Feb</v>
      </c>
      <c r="P2887" s="1">
        <f t="shared" ref="P2887:P2950" si="91">YEAR(D2887)</f>
        <v>2021</v>
      </c>
    </row>
    <row r="2888" spans="2:16" ht="14.25" customHeight="1" x14ac:dyDescent="0.4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c r="O2888" s="1" t="str">
        <f t="shared" si="90"/>
        <v>Feb</v>
      </c>
      <c r="P2888" s="1">
        <f t="shared" si="91"/>
        <v>2021</v>
      </c>
    </row>
    <row r="2889" spans="2:16" ht="14.25" customHeight="1" x14ac:dyDescent="0.4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c r="O2889" s="1" t="str">
        <f t="shared" si="90"/>
        <v>Mar</v>
      </c>
      <c r="P2889" s="1">
        <f t="shared" si="91"/>
        <v>2021</v>
      </c>
    </row>
    <row r="2890" spans="2:16" ht="14.25" customHeight="1" x14ac:dyDescent="0.4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c r="O2890" s="1" t="str">
        <f t="shared" si="90"/>
        <v>Mar</v>
      </c>
      <c r="P2890" s="1">
        <f t="shared" si="91"/>
        <v>2021</v>
      </c>
    </row>
    <row r="2891" spans="2:16" ht="14.25" customHeight="1" x14ac:dyDescent="0.4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c r="O2891" s="1" t="str">
        <f t="shared" si="90"/>
        <v>Mar</v>
      </c>
      <c r="P2891" s="1">
        <f t="shared" si="91"/>
        <v>2021</v>
      </c>
    </row>
    <row r="2892" spans="2:16" ht="14.25" customHeight="1" x14ac:dyDescent="0.4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c r="O2892" s="1" t="str">
        <f t="shared" si="90"/>
        <v>Mar</v>
      </c>
      <c r="P2892" s="1">
        <f t="shared" si="91"/>
        <v>2021</v>
      </c>
    </row>
    <row r="2893" spans="2:16" ht="14.25" customHeight="1" x14ac:dyDescent="0.4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c r="O2893" s="1" t="str">
        <f t="shared" si="90"/>
        <v>Mar</v>
      </c>
      <c r="P2893" s="1">
        <f t="shared" si="91"/>
        <v>2021</v>
      </c>
    </row>
    <row r="2894" spans="2:16" ht="14.25" customHeight="1" x14ac:dyDescent="0.4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c r="O2894" s="1" t="str">
        <f t="shared" si="90"/>
        <v>Mar</v>
      </c>
      <c r="P2894" s="1">
        <f t="shared" si="91"/>
        <v>2021</v>
      </c>
    </row>
    <row r="2895" spans="2:16" ht="14.25" customHeight="1" x14ac:dyDescent="0.4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c r="O2895" s="1" t="str">
        <f t="shared" si="90"/>
        <v>Apr</v>
      </c>
      <c r="P2895" s="1">
        <f t="shared" si="91"/>
        <v>2021</v>
      </c>
    </row>
    <row r="2896" spans="2:16" ht="14.25" customHeight="1" x14ac:dyDescent="0.4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c r="O2896" s="1" t="str">
        <f t="shared" si="90"/>
        <v>Apr</v>
      </c>
      <c r="P2896" s="1">
        <f t="shared" si="91"/>
        <v>2021</v>
      </c>
    </row>
    <row r="2897" spans="2:16" ht="14.25" customHeight="1" x14ac:dyDescent="0.4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c r="O2897" s="1" t="str">
        <f t="shared" si="90"/>
        <v>Apr</v>
      </c>
      <c r="P2897" s="1">
        <f t="shared" si="91"/>
        <v>2021</v>
      </c>
    </row>
    <row r="2898" spans="2:16" ht="14.25" customHeight="1" x14ac:dyDescent="0.4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c r="O2898" s="1" t="str">
        <f t="shared" si="90"/>
        <v>Apr</v>
      </c>
      <c r="P2898" s="1">
        <f t="shared" si="91"/>
        <v>2021</v>
      </c>
    </row>
    <row r="2899" spans="2:16" ht="14.25" customHeight="1" x14ac:dyDescent="0.4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c r="O2899" s="1" t="str">
        <f t="shared" si="90"/>
        <v>Apr</v>
      </c>
      <c r="P2899" s="1">
        <f t="shared" si="91"/>
        <v>2021</v>
      </c>
    </row>
    <row r="2900" spans="2:16" ht="14.25" customHeight="1" x14ac:dyDescent="0.4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c r="O2900" s="1" t="str">
        <f t="shared" si="90"/>
        <v>Apr</v>
      </c>
      <c r="P2900" s="1">
        <f t="shared" si="91"/>
        <v>2021</v>
      </c>
    </row>
    <row r="2901" spans="2:16" ht="14.25" customHeight="1" x14ac:dyDescent="0.4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c r="O2901" s="1" t="str">
        <f t="shared" si="90"/>
        <v>May</v>
      </c>
      <c r="P2901" s="1">
        <f t="shared" si="91"/>
        <v>2021</v>
      </c>
    </row>
    <row r="2902" spans="2:16" ht="14.25" customHeight="1" x14ac:dyDescent="0.4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c r="O2902" s="1" t="str">
        <f t="shared" si="90"/>
        <v>May</v>
      </c>
      <c r="P2902" s="1">
        <f t="shared" si="91"/>
        <v>2021</v>
      </c>
    </row>
    <row r="2903" spans="2:16" ht="14.25" customHeight="1" x14ac:dyDescent="0.4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c r="O2903" s="1" t="str">
        <f t="shared" si="90"/>
        <v>May</v>
      </c>
      <c r="P2903" s="1">
        <f t="shared" si="91"/>
        <v>2021</v>
      </c>
    </row>
    <row r="2904" spans="2:16" ht="14.25" customHeight="1" x14ac:dyDescent="0.4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c r="O2904" s="1" t="str">
        <f t="shared" si="90"/>
        <v>May</v>
      </c>
      <c r="P2904" s="1">
        <f t="shared" si="91"/>
        <v>2021</v>
      </c>
    </row>
    <row r="2905" spans="2:16" ht="14.25" customHeight="1" x14ac:dyDescent="0.4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c r="O2905" s="1" t="str">
        <f t="shared" si="90"/>
        <v>May</v>
      </c>
      <c r="P2905" s="1">
        <f t="shared" si="91"/>
        <v>2021</v>
      </c>
    </row>
    <row r="2906" spans="2:16" ht="14.25" customHeight="1" x14ac:dyDescent="0.4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c r="O2906" s="1" t="str">
        <f t="shared" si="90"/>
        <v>May</v>
      </c>
      <c r="P2906" s="1">
        <f t="shared" si="91"/>
        <v>2021</v>
      </c>
    </row>
    <row r="2907" spans="2:16" ht="14.25" customHeight="1" x14ac:dyDescent="0.4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c r="O2907" s="1" t="str">
        <f t="shared" si="90"/>
        <v>Jun</v>
      </c>
      <c r="P2907" s="1">
        <f t="shared" si="91"/>
        <v>2021</v>
      </c>
    </row>
    <row r="2908" spans="2:16" ht="14.25" customHeight="1" x14ac:dyDescent="0.4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c r="O2908" s="1" t="str">
        <f t="shared" si="90"/>
        <v>Jun</v>
      </c>
      <c r="P2908" s="1">
        <f t="shared" si="91"/>
        <v>2021</v>
      </c>
    </row>
    <row r="2909" spans="2:16" ht="14.25" customHeight="1" x14ac:dyDescent="0.4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c r="O2909" s="1" t="str">
        <f t="shared" si="90"/>
        <v>Jun</v>
      </c>
      <c r="P2909" s="1">
        <f t="shared" si="91"/>
        <v>2021</v>
      </c>
    </row>
    <row r="2910" spans="2:16" ht="14.25" customHeight="1" x14ac:dyDescent="0.4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c r="O2910" s="1" t="str">
        <f t="shared" si="90"/>
        <v>Jun</v>
      </c>
      <c r="P2910" s="1">
        <f t="shared" si="91"/>
        <v>2021</v>
      </c>
    </row>
    <row r="2911" spans="2:16" ht="14.25" customHeight="1" x14ac:dyDescent="0.4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c r="O2911" s="1" t="str">
        <f t="shared" si="90"/>
        <v>Jun</v>
      </c>
      <c r="P2911" s="1">
        <f t="shared" si="91"/>
        <v>2021</v>
      </c>
    </row>
    <row r="2912" spans="2:16" ht="14.25" customHeight="1" x14ac:dyDescent="0.4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c r="O2912" s="1" t="str">
        <f t="shared" si="90"/>
        <v>Jun</v>
      </c>
      <c r="P2912" s="1">
        <f t="shared" si="91"/>
        <v>2021</v>
      </c>
    </row>
    <row r="2913" spans="2:16" ht="14.25" customHeight="1" x14ac:dyDescent="0.4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c r="O2913" s="1" t="str">
        <f t="shared" si="90"/>
        <v>Jul</v>
      </c>
      <c r="P2913" s="1">
        <f t="shared" si="91"/>
        <v>2021</v>
      </c>
    </row>
    <row r="2914" spans="2:16" ht="14.25" customHeight="1" x14ac:dyDescent="0.4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c r="O2914" s="1" t="str">
        <f t="shared" si="90"/>
        <v>Jul</v>
      </c>
      <c r="P2914" s="1">
        <f t="shared" si="91"/>
        <v>2021</v>
      </c>
    </row>
    <row r="2915" spans="2:16" ht="14.25" customHeight="1" x14ac:dyDescent="0.4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c r="O2915" s="1" t="str">
        <f t="shared" si="90"/>
        <v>Jul</v>
      </c>
      <c r="P2915" s="1">
        <f t="shared" si="91"/>
        <v>2021</v>
      </c>
    </row>
    <row r="2916" spans="2:16" ht="14.25" customHeight="1" x14ac:dyDescent="0.4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c r="O2916" s="1" t="str">
        <f t="shared" si="90"/>
        <v>Jul</v>
      </c>
      <c r="P2916" s="1">
        <f t="shared" si="91"/>
        <v>2021</v>
      </c>
    </row>
    <row r="2917" spans="2:16" ht="14.25" customHeight="1" x14ac:dyDescent="0.4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c r="O2917" s="1" t="str">
        <f t="shared" si="90"/>
        <v>Jul</v>
      </c>
      <c r="P2917" s="1">
        <f t="shared" si="91"/>
        <v>2021</v>
      </c>
    </row>
    <row r="2918" spans="2:16" ht="14.25" customHeight="1" x14ac:dyDescent="0.4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c r="O2918" s="1" t="str">
        <f t="shared" si="90"/>
        <v>Jul</v>
      </c>
      <c r="P2918" s="1">
        <f t="shared" si="91"/>
        <v>2021</v>
      </c>
    </row>
    <row r="2919" spans="2:16" ht="14.25" customHeight="1" x14ac:dyDescent="0.4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c r="O2919" s="1" t="str">
        <f t="shared" si="90"/>
        <v>Aug</v>
      </c>
      <c r="P2919" s="1">
        <f t="shared" si="91"/>
        <v>2021</v>
      </c>
    </row>
    <row r="2920" spans="2:16" ht="14.25" customHeight="1" x14ac:dyDescent="0.4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c r="O2920" s="1" t="str">
        <f t="shared" si="90"/>
        <v>Aug</v>
      </c>
      <c r="P2920" s="1">
        <f t="shared" si="91"/>
        <v>2021</v>
      </c>
    </row>
    <row r="2921" spans="2:16" ht="14.25" customHeight="1" x14ac:dyDescent="0.4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c r="O2921" s="1" t="str">
        <f t="shared" si="90"/>
        <v>Aug</v>
      </c>
      <c r="P2921" s="1">
        <f t="shared" si="91"/>
        <v>2021</v>
      </c>
    </row>
    <row r="2922" spans="2:16" ht="14.25" customHeight="1" x14ac:dyDescent="0.4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c r="O2922" s="1" t="str">
        <f t="shared" si="90"/>
        <v>Aug</v>
      </c>
      <c r="P2922" s="1">
        <f t="shared" si="91"/>
        <v>2021</v>
      </c>
    </row>
    <row r="2923" spans="2:16" ht="14.25" customHeight="1" x14ac:dyDescent="0.4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c r="O2923" s="1" t="str">
        <f t="shared" si="90"/>
        <v>Aug</v>
      </c>
      <c r="P2923" s="1">
        <f t="shared" si="91"/>
        <v>2021</v>
      </c>
    </row>
    <row r="2924" spans="2:16" ht="14.25" customHeight="1" x14ac:dyDescent="0.4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c r="O2924" s="1" t="str">
        <f t="shared" si="90"/>
        <v>Aug</v>
      </c>
      <c r="P2924" s="1">
        <f t="shared" si="91"/>
        <v>2021</v>
      </c>
    </row>
    <row r="2925" spans="2:16" ht="14.25" customHeight="1" x14ac:dyDescent="0.4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c r="O2925" s="1" t="str">
        <f t="shared" si="90"/>
        <v>Sep</v>
      </c>
      <c r="P2925" s="1">
        <f t="shared" si="91"/>
        <v>2021</v>
      </c>
    </row>
    <row r="2926" spans="2:16" ht="14.25" customHeight="1" x14ac:dyDescent="0.4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c r="O2926" s="1" t="str">
        <f t="shared" si="90"/>
        <v>Sep</v>
      </c>
      <c r="P2926" s="1">
        <f t="shared" si="91"/>
        <v>2021</v>
      </c>
    </row>
    <row r="2927" spans="2:16" ht="14.25" customHeight="1" x14ac:dyDescent="0.4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c r="O2927" s="1" t="str">
        <f t="shared" si="90"/>
        <v>Sep</v>
      </c>
      <c r="P2927" s="1">
        <f t="shared" si="91"/>
        <v>2021</v>
      </c>
    </row>
    <row r="2928" spans="2:16" ht="14.25" customHeight="1" x14ac:dyDescent="0.4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c r="O2928" s="1" t="str">
        <f t="shared" si="90"/>
        <v>Sep</v>
      </c>
      <c r="P2928" s="1">
        <f t="shared" si="91"/>
        <v>2021</v>
      </c>
    </row>
    <row r="2929" spans="2:16" ht="14.25" customHeight="1" x14ac:dyDescent="0.4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c r="O2929" s="1" t="str">
        <f t="shared" si="90"/>
        <v>Sep</v>
      </c>
      <c r="P2929" s="1">
        <f t="shared" si="91"/>
        <v>2021</v>
      </c>
    </row>
    <row r="2930" spans="2:16" ht="14.25" customHeight="1" x14ac:dyDescent="0.4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c r="O2930" s="1" t="str">
        <f t="shared" si="90"/>
        <v>Sep</v>
      </c>
      <c r="P2930" s="1">
        <f t="shared" si="91"/>
        <v>2021</v>
      </c>
    </row>
    <row r="2931" spans="2:16" ht="14.25" customHeight="1" x14ac:dyDescent="0.4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c r="O2931" s="1" t="str">
        <f t="shared" si="90"/>
        <v>Oct</v>
      </c>
      <c r="P2931" s="1">
        <f t="shared" si="91"/>
        <v>2021</v>
      </c>
    </row>
    <row r="2932" spans="2:16" ht="14.25" customHeight="1" x14ac:dyDescent="0.4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c r="O2932" s="1" t="str">
        <f t="shared" si="90"/>
        <v>Oct</v>
      </c>
      <c r="P2932" s="1">
        <f t="shared" si="91"/>
        <v>2021</v>
      </c>
    </row>
    <row r="2933" spans="2:16" ht="14.25" customHeight="1" x14ac:dyDescent="0.4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c r="O2933" s="1" t="str">
        <f t="shared" si="90"/>
        <v>Oct</v>
      </c>
      <c r="P2933" s="1">
        <f t="shared" si="91"/>
        <v>2021</v>
      </c>
    </row>
    <row r="2934" spans="2:16" ht="14.25" customHeight="1" x14ac:dyDescent="0.4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c r="O2934" s="1" t="str">
        <f t="shared" si="90"/>
        <v>Oct</v>
      </c>
      <c r="P2934" s="1">
        <f t="shared" si="91"/>
        <v>2021</v>
      </c>
    </row>
    <row r="2935" spans="2:16" ht="14.25" customHeight="1" x14ac:dyDescent="0.4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c r="O2935" s="1" t="str">
        <f t="shared" si="90"/>
        <v>Oct</v>
      </c>
      <c r="P2935" s="1">
        <f t="shared" si="91"/>
        <v>2021</v>
      </c>
    </row>
    <row r="2936" spans="2:16" ht="14.25" customHeight="1" x14ac:dyDescent="0.4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c r="O2936" s="1" t="str">
        <f t="shared" si="90"/>
        <v>Oct</v>
      </c>
      <c r="P2936" s="1">
        <f t="shared" si="91"/>
        <v>2021</v>
      </c>
    </row>
    <row r="2937" spans="2:16" ht="14.25" customHeight="1" x14ac:dyDescent="0.4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c r="O2937" s="1" t="str">
        <f t="shared" si="90"/>
        <v>Nov</v>
      </c>
      <c r="P2937" s="1">
        <f t="shared" si="91"/>
        <v>2021</v>
      </c>
    </row>
    <row r="2938" spans="2:16" ht="14.25" customHeight="1" x14ac:dyDescent="0.4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c r="O2938" s="1" t="str">
        <f t="shared" si="90"/>
        <v>Nov</v>
      </c>
      <c r="P2938" s="1">
        <f t="shared" si="91"/>
        <v>2021</v>
      </c>
    </row>
    <row r="2939" spans="2:16" ht="14.25" customHeight="1" x14ac:dyDescent="0.4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c r="O2939" s="1" t="str">
        <f t="shared" si="90"/>
        <v>Nov</v>
      </c>
      <c r="P2939" s="1">
        <f t="shared" si="91"/>
        <v>2021</v>
      </c>
    </row>
    <row r="2940" spans="2:16" ht="14.25" customHeight="1" x14ac:dyDescent="0.4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c r="O2940" s="1" t="str">
        <f t="shared" si="90"/>
        <v>Nov</v>
      </c>
      <c r="P2940" s="1">
        <f t="shared" si="91"/>
        <v>2021</v>
      </c>
    </row>
    <row r="2941" spans="2:16" ht="14.25" customHeight="1" x14ac:dyDescent="0.4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c r="O2941" s="1" t="str">
        <f t="shared" si="90"/>
        <v>Nov</v>
      </c>
      <c r="P2941" s="1">
        <f t="shared" si="91"/>
        <v>2021</v>
      </c>
    </row>
    <row r="2942" spans="2:16" ht="14.25" customHeight="1" x14ac:dyDescent="0.4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c r="O2942" s="1" t="str">
        <f t="shared" si="90"/>
        <v>Nov</v>
      </c>
      <c r="P2942" s="1">
        <f t="shared" si="91"/>
        <v>2021</v>
      </c>
    </row>
    <row r="2943" spans="2:16" ht="14.25" customHeight="1" x14ac:dyDescent="0.4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c r="O2943" s="1" t="str">
        <f t="shared" si="90"/>
        <v>Dec</v>
      </c>
      <c r="P2943" s="1">
        <f t="shared" si="91"/>
        <v>2021</v>
      </c>
    </row>
    <row r="2944" spans="2:16" ht="14.25" customHeight="1" x14ac:dyDescent="0.4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c r="O2944" s="1" t="str">
        <f t="shared" si="90"/>
        <v>Dec</v>
      </c>
      <c r="P2944" s="1">
        <f t="shared" si="91"/>
        <v>2021</v>
      </c>
    </row>
    <row r="2945" spans="2:16" ht="14.25" customHeight="1" x14ac:dyDescent="0.4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c r="O2945" s="1" t="str">
        <f t="shared" si="90"/>
        <v>Dec</v>
      </c>
      <c r="P2945" s="1">
        <f t="shared" si="91"/>
        <v>2021</v>
      </c>
    </row>
    <row r="2946" spans="2:16" ht="14.25" customHeight="1" x14ac:dyDescent="0.4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c r="O2946" s="1" t="str">
        <f t="shared" si="90"/>
        <v>Dec</v>
      </c>
      <c r="P2946" s="1">
        <f t="shared" si="91"/>
        <v>2021</v>
      </c>
    </row>
    <row r="2947" spans="2:16" ht="14.25" customHeight="1" x14ac:dyDescent="0.4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c r="O2947" s="1" t="str">
        <f t="shared" si="90"/>
        <v>Dec</v>
      </c>
      <c r="P2947" s="1">
        <f t="shared" si="91"/>
        <v>2021</v>
      </c>
    </row>
    <row r="2948" spans="2:16" ht="14.25" customHeight="1" x14ac:dyDescent="0.4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c r="O2948" s="1" t="str">
        <f t="shared" si="90"/>
        <v>Dec</v>
      </c>
      <c r="P2948" s="1">
        <f t="shared" si="91"/>
        <v>2021</v>
      </c>
    </row>
    <row r="2949" spans="2:16" ht="14.25" customHeight="1" x14ac:dyDescent="0.4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c r="O2949" s="1" t="str">
        <f t="shared" si="90"/>
        <v>Jan</v>
      </c>
      <c r="P2949" s="1">
        <f t="shared" si="91"/>
        <v>2021</v>
      </c>
    </row>
    <row r="2950" spans="2:16" ht="14.25" customHeight="1" x14ac:dyDescent="0.4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c r="O2950" s="1" t="str">
        <f t="shared" si="90"/>
        <v>Jan</v>
      </c>
      <c r="P2950" s="1">
        <f t="shared" si="91"/>
        <v>2021</v>
      </c>
    </row>
    <row r="2951" spans="2:16" ht="14.25" customHeight="1" x14ac:dyDescent="0.4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c r="O2951" s="1" t="str">
        <f t="shared" ref="O2951:O3014" si="92">TEXT(D2951, "mmm")</f>
        <v>Jan</v>
      </c>
      <c r="P2951" s="1">
        <f t="shared" ref="P2951:P3014" si="93">YEAR(D2951)</f>
        <v>2021</v>
      </c>
    </row>
    <row r="2952" spans="2:16" ht="14.25" customHeight="1" x14ac:dyDescent="0.4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c r="O2952" s="1" t="str">
        <f t="shared" si="92"/>
        <v>Jan</v>
      </c>
      <c r="P2952" s="1">
        <f t="shared" si="93"/>
        <v>2021</v>
      </c>
    </row>
    <row r="2953" spans="2:16" ht="14.25" customHeight="1" x14ac:dyDescent="0.4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c r="O2953" s="1" t="str">
        <f t="shared" si="92"/>
        <v>Jan</v>
      </c>
      <c r="P2953" s="1">
        <f t="shared" si="93"/>
        <v>2021</v>
      </c>
    </row>
    <row r="2954" spans="2:16" ht="14.25" customHeight="1" x14ac:dyDescent="0.4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c r="O2954" s="1" t="str">
        <f t="shared" si="92"/>
        <v>Jan</v>
      </c>
      <c r="P2954" s="1">
        <f t="shared" si="93"/>
        <v>2021</v>
      </c>
    </row>
    <row r="2955" spans="2:16" ht="14.25" customHeight="1" x14ac:dyDescent="0.4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c r="O2955" s="1" t="str">
        <f t="shared" si="92"/>
        <v>Feb</v>
      </c>
      <c r="P2955" s="1">
        <f t="shared" si="93"/>
        <v>2021</v>
      </c>
    </row>
    <row r="2956" spans="2:16" ht="14.25" customHeight="1" x14ac:dyDescent="0.4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c r="O2956" s="1" t="str">
        <f t="shared" si="92"/>
        <v>Feb</v>
      </c>
      <c r="P2956" s="1">
        <f t="shared" si="93"/>
        <v>2021</v>
      </c>
    </row>
    <row r="2957" spans="2:16" ht="14.25" customHeight="1" x14ac:dyDescent="0.4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c r="O2957" s="1" t="str">
        <f t="shared" si="92"/>
        <v>Feb</v>
      </c>
      <c r="P2957" s="1">
        <f t="shared" si="93"/>
        <v>2021</v>
      </c>
    </row>
    <row r="2958" spans="2:16" ht="14.25" customHeight="1" x14ac:dyDescent="0.4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c r="O2958" s="1" t="str">
        <f t="shared" si="92"/>
        <v>Feb</v>
      </c>
      <c r="P2958" s="1">
        <f t="shared" si="93"/>
        <v>2021</v>
      </c>
    </row>
    <row r="2959" spans="2:16" ht="14.25" customHeight="1" x14ac:dyDescent="0.4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c r="O2959" s="1" t="str">
        <f t="shared" si="92"/>
        <v>Feb</v>
      </c>
      <c r="P2959" s="1">
        <f t="shared" si="93"/>
        <v>2021</v>
      </c>
    </row>
    <row r="2960" spans="2:16" ht="14.25" customHeight="1" x14ac:dyDescent="0.4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c r="O2960" s="1" t="str">
        <f t="shared" si="92"/>
        <v>Feb</v>
      </c>
      <c r="P2960" s="1">
        <f t="shared" si="93"/>
        <v>2021</v>
      </c>
    </row>
    <row r="2961" spans="2:16" ht="14.25" customHeight="1" x14ac:dyDescent="0.4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c r="O2961" s="1" t="str">
        <f t="shared" si="92"/>
        <v>Mar</v>
      </c>
      <c r="P2961" s="1">
        <f t="shared" si="93"/>
        <v>2021</v>
      </c>
    </row>
    <row r="2962" spans="2:16" ht="14.25" customHeight="1" x14ac:dyDescent="0.4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c r="O2962" s="1" t="str">
        <f t="shared" si="92"/>
        <v>Mar</v>
      </c>
      <c r="P2962" s="1">
        <f t="shared" si="93"/>
        <v>2021</v>
      </c>
    </row>
    <row r="2963" spans="2:16" ht="14.25" customHeight="1" x14ac:dyDescent="0.4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c r="O2963" s="1" t="str">
        <f t="shared" si="92"/>
        <v>Mar</v>
      </c>
      <c r="P2963" s="1">
        <f t="shared" si="93"/>
        <v>2021</v>
      </c>
    </row>
    <row r="2964" spans="2:16" ht="14.25" customHeight="1" x14ac:dyDescent="0.4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c r="O2964" s="1" t="str">
        <f t="shared" si="92"/>
        <v>Mar</v>
      </c>
      <c r="P2964" s="1">
        <f t="shared" si="93"/>
        <v>2021</v>
      </c>
    </row>
    <row r="2965" spans="2:16" ht="14.25" customHeight="1" x14ac:dyDescent="0.4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c r="O2965" s="1" t="str">
        <f t="shared" si="92"/>
        <v>Mar</v>
      </c>
      <c r="P2965" s="1">
        <f t="shared" si="93"/>
        <v>2021</v>
      </c>
    </row>
    <row r="2966" spans="2:16" ht="14.25" customHeight="1" x14ac:dyDescent="0.4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c r="O2966" s="1" t="str">
        <f t="shared" si="92"/>
        <v>Mar</v>
      </c>
      <c r="P2966" s="1">
        <f t="shared" si="93"/>
        <v>2021</v>
      </c>
    </row>
    <row r="2967" spans="2:16" ht="14.25" customHeight="1" x14ac:dyDescent="0.4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c r="O2967" s="1" t="str">
        <f t="shared" si="92"/>
        <v>Apr</v>
      </c>
      <c r="P2967" s="1">
        <f t="shared" si="93"/>
        <v>2021</v>
      </c>
    </row>
    <row r="2968" spans="2:16" ht="14.25" customHeight="1" x14ac:dyDescent="0.4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c r="O2968" s="1" t="str">
        <f t="shared" si="92"/>
        <v>Apr</v>
      </c>
      <c r="P2968" s="1">
        <f t="shared" si="93"/>
        <v>2021</v>
      </c>
    </row>
    <row r="2969" spans="2:16" ht="14.25" customHeight="1" x14ac:dyDescent="0.4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c r="O2969" s="1" t="str">
        <f t="shared" si="92"/>
        <v>Apr</v>
      </c>
      <c r="P2969" s="1">
        <f t="shared" si="93"/>
        <v>2021</v>
      </c>
    </row>
    <row r="2970" spans="2:16" ht="14.25" customHeight="1" x14ac:dyDescent="0.4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c r="O2970" s="1" t="str">
        <f t="shared" si="92"/>
        <v>Apr</v>
      </c>
      <c r="P2970" s="1">
        <f t="shared" si="93"/>
        <v>2021</v>
      </c>
    </row>
    <row r="2971" spans="2:16" ht="14.25" customHeight="1" x14ac:dyDescent="0.4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c r="O2971" s="1" t="str">
        <f t="shared" si="92"/>
        <v>Apr</v>
      </c>
      <c r="P2971" s="1">
        <f t="shared" si="93"/>
        <v>2021</v>
      </c>
    </row>
    <row r="2972" spans="2:16" ht="14.25" customHeight="1" x14ac:dyDescent="0.4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c r="O2972" s="1" t="str">
        <f t="shared" si="92"/>
        <v>Apr</v>
      </c>
      <c r="P2972" s="1">
        <f t="shared" si="93"/>
        <v>2021</v>
      </c>
    </row>
    <row r="2973" spans="2:16" ht="14.25" customHeight="1" x14ac:dyDescent="0.4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c r="O2973" s="1" t="str">
        <f t="shared" si="92"/>
        <v>May</v>
      </c>
      <c r="P2973" s="1">
        <f t="shared" si="93"/>
        <v>2021</v>
      </c>
    </row>
    <row r="2974" spans="2:16" ht="14.25" customHeight="1" x14ac:dyDescent="0.4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c r="O2974" s="1" t="str">
        <f t="shared" si="92"/>
        <v>May</v>
      </c>
      <c r="P2974" s="1">
        <f t="shared" si="93"/>
        <v>2021</v>
      </c>
    </row>
    <row r="2975" spans="2:16" ht="14.25" customHeight="1" x14ac:dyDescent="0.4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c r="O2975" s="1" t="str">
        <f t="shared" si="92"/>
        <v>May</v>
      </c>
      <c r="P2975" s="1">
        <f t="shared" si="93"/>
        <v>2021</v>
      </c>
    </row>
    <row r="2976" spans="2:16" ht="14.25" customHeight="1" x14ac:dyDescent="0.4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c r="O2976" s="1" t="str">
        <f t="shared" si="92"/>
        <v>May</v>
      </c>
      <c r="P2976" s="1">
        <f t="shared" si="93"/>
        <v>2021</v>
      </c>
    </row>
    <row r="2977" spans="2:16" ht="14.25" customHeight="1" x14ac:dyDescent="0.4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c r="O2977" s="1" t="str">
        <f t="shared" si="92"/>
        <v>May</v>
      </c>
      <c r="P2977" s="1">
        <f t="shared" si="93"/>
        <v>2021</v>
      </c>
    </row>
    <row r="2978" spans="2:16" ht="14.25" customHeight="1" x14ac:dyDescent="0.4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c r="O2978" s="1" t="str">
        <f t="shared" si="92"/>
        <v>May</v>
      </c>
      <c r="P2978" s="1">
        <f t="shared" si="93"/>
        <v>2021</v>
      </c>
    </row>
    <row r="2979" spans="2:16" ht="14.25" customHeight="1" x14ac:dyDescent="0.4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c r="O2979" s="1" t="str">
        <f t="shared" si="92"/>
        <v>Jun</v>
      </c>
      <c r="P2979" s="1">
        <f t="shared" si="93"/>
        <v>2021</v>
      </c>
    </row>
    <row r="2980" spans="2:16" ht="14.25" customHeight="1" x14ac:dyDescent="0.4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c r="O2980" s="1" t="str">
        <f t="shared" si="92"/>
        <v>Jun</v>
      </c>
      <c r="P2980" s="1">
        <f t="shared" si="93"/>
        <v>2021</v>
      </c>
    </row>
    <row r="2981" spans="2:16" ht="14.25" customHeight="1" x14ac:dyDescent="0.4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c r="O2981" s="1" t="str">
        <f t="shared" si="92"/>
        <v>Jun</v>
      </c>
      <c r="P2981" s="1">
        <f t="shared" si="93"/>
        <v>2021</v>
      </c>
    </row>
    <row r="2982" spans="2:16" ht="14.25" customHeight="1" x14ac:dyDescent="0.4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c r="O2982" s="1" t="str">
        <f t="shared" si="92"/>
        <v>Jun</v>
      </c>
      <c r="P2982" s="1">
        <f t="shared" si="93"/>
        <v>2021</v>
      </c>
    </row>
    <row r="2983" spans="2:16" ht="14.25" customHeight="1" x14ac:dyDescent="0.4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c r="O2983" s="1" t="str">
        <f t="shared" si="92"/>
        <v>Jun</v>
      </c>
      <c r="P2983" s="1">
        <f t="shared" si="93"/>
        <v>2021</v>
      </c>
    </row>
    <row r="2984" spans="2:16" ht="14.25" customHeight="1" x14ac:dyDescent="0.4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c r="O2984" s="1" t="str">
        <f t="shared" si="92"/>
        <v>Jun</v>
      </c>
      <c r="P2984" s="1">
        <f t="shared" si="93"/>
        <v>2021</v>
      </c>
    </row>
    <row r="2985" spans="2:16" ht="14.25" customHeight="1" x14ac:dyDescent="0.4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c r="O2985" s="1" t="str">
        <f t="shared" si="92"/>
        <v>Jul</v>
      </c>
      <c r="P2985" s="1">
        <f t="shared" si="93"/>
        <v>2021</v>
      </c>
    </row>
    <row r="2986" spans="2:16" ht="14.25" customHeight="1" x14ac:dyDescent="0.4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c r="O2986" s="1" t="str">
        <f t="shared" si="92"/>
        <v>Jul</v>
      </c>
      <c r="P2986" s="1">
        <f t="shared" si="93"/>
        <v>2021</v>
      </c>
    </row>
    <row r="2987" spans="2:16" ht="14.25" customHeight="1" x14ac:dyDescent="0.4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c r="O2987" s="1" t="str">
        <f t="shared" si="92"/>
        <v>Jul</v>
      </c>
      <c r="P2987" s="1">
        <f t="shared" si="93"/>
        <v>2021</v>
      </c>
    </row>
    <row r="2988" spans="2:16" ht="14.25" customHeight="1" x14ac:dyDescent="0.4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c r="O2988" s="1" t="str">
        <f t="shared" si="92"/>
        <v>Jul</v>
      </c>
      <c r="P2988" s="1">
        <f t="shared" si="93"/>
        <v>2021</v>
      </c>
    </row>
    <row r="2989" spans="2:16" ht="14.25" customHeight="1" x14ac:dyDescent="0.4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c r="O2989" s="1" t="str">
        <f t="shared" si="92"/>
        <v>Jul</v>
      </c>
      <c r="P2989" s="1">
        <f t="shared" si="93"/>
        <v>2021</v>
      </c>
    </row>
    <row r="2990" spans="2:16" ht="14.25" customHeight="1" x14ac:dyDescent="0.4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c r="O2990" s="1" t="str">
        <f t="shared" si="92"/>
        <v>Jul</v>
      </c>
      <c r="P2990" s="1">
        <f t="shared" si="93"/>
        <v>2021</v>
      </c>
    </row>
    <row r="2991" spans="2:16" ht="14.25" customHeight="1" x14ac:dyDescent="0.4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c r="O2991" s="1" t="str">
        <f t="shared" si="92"/>
        <v>Aug</v>
      </c>
      <c r="P2991" s="1">
        <f t="shared" si="93"/>
        <v>2021</v>
      </c>
    </row>
    <row r="2992" spans="2:16" ht="14.25" customHeight="1" x14ac:dyDescent="0.4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c r="O2992" s="1" t="str">
        <f t="shared" si="92"/>
        <v>Aug</v>
      </c>
      <c r="P2992" s="1">
        <f t="shared" si="93"/>
        <v>2021</v>
      </c>
    </row>
    <row r="2993" spans="2:16" ht="14.25" customHeight="1" x14ac:dyDescent="0.4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c r="O2993" s="1" t="str">
        <f t="shared" si="92"/>
        <v>Aug</v>
      </c>
      <c r="P2993" s="1">
        <f t="shared" si="93"/>
        <v>2021</v>
      </c>
    </row>
    <row r="2994" spans="2:16" ht="14.25" customHeight="1" x14ac:dyDescent="0.4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c r="O2994" s="1" t="str">
        <f t="shared" si="92"/>
        <v>Aug</v>
      </c>
      <c r="P2994" s="1">
        <f t="shared" si="93"/>
        <v>2021</v>
      </c>
    </row>
    <row r="2995" spans="2:16" ht="14.25" customHeight="1" x14ac:dyDescent="0.4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c r="O2995" s="1" t="str">
        <f t="shared" si="92"/>
        <v>Aug</v>
      </c>
      <c r="P2995" s="1">
        <f t="shared" si="93"/>
        <v>2021</v>
      </c>
    </row>
    <row r="2996" spans="2:16" ht="14.25" customHeight="1" x14ac:dyDescent="0.4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c r="O2996" s="1" t="str">
        <f t="shared" si="92"/>
        <v>Aug</v>
      </c>
      <c r="P2996" s="1">
        <f t="shared" si="93"/>
        <v>2021</v>
      </c>
    </row>
    <row r="2997" spans="2:16" ht="14.25" customHeight="1" x14ac:dyDescent="0.4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c r="O2997" s="1" t="str">
        <f t="shared" si="92"/>
        <v>Sep</v>
      </c>
      <c r="P2997" s="1">
        <f t="shared" si="93"/>
        <v>2021</v>
      </c>
    </row>
    <row r="2998" spans="2:16" ht="14.25" customHeight="1" x14ac:dyDescent="0.4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c r="O2998" s="1" t="str">
        <f t="shared" si="92"/>
        <v>Sep</v>
      </c>
      <c r="P2998" s="1">
        <f t="shared" si="93"/>
        <v>2021</v>
      </c>
    </row>
    <row r="2999" spans="2:16" ht="14.25" customHeight="1" x14ac:dyDescent="0.4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c r="O2999" s="1" t="str">
        <f t="shared" si="92"/>
        <v>Sep</v>
      </c>
      <c r="P2999" s="1">
        <f t="shared" si="93"/>
        <v>2021</v>
      </c>
    </row>
    <row r="3000" spans="2:16" ht="14.25" customHeight="1" x14ac:dyDescent="0.4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c r="O3000" s="1" t="str">
        <f t="shared" si="92"/>
        <v>Sep</v>
      </c>
      <c r="P3000" s="1">
        <f t="shared" si="93"/>
        <v>2021</v>
      </c>
    </row>
    <row r="3001" spans="2:16" ht="14.25" customHeight="1" x14ac:dyDescent="0.4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c r="O3001" s="1" t="str">
        <f t="shared" si="92"/>
        <v>Sep</v>
      </c>
      <c r="P3001" s="1">
        <f t="shared" si="93"/>
        <v>2021</v>
      </c>
    </row>
    <row r="3002" spans="2:16" ht="14.25" customHeight="1" x14ac:dyDescent="0.4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c r="O3002" s="1" t="str">
        <f t="shared" si="92"/>
        <v>Sep</v>
      </c>
      <c r="P3002" s="1">
        <f t="shared" si="93"/>
        <v>2021</v>
      </c>
    </row>
    <row r="3003" spans="2:16" ht="14.25" customHeight="1" x14ac:dyDescent="0.4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c r="O3003" s="1" t="str">
        <f t="shared" si="92"/>
        <v>Oct</v>
      </c>
      <c r="P3003" s="1">
        <f t="shared" si="93"/>
        <v>2021</v>
      </c>
    </row>
    <row r="3004" spans="2:16" ht="14.25" customHeight="1" x14ac:dyDescent="0.4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c r="O3004" s="1" t="str">
        <f t="shared" si="92"/>
        <v>Oct</v>
      </c>
      <c r="P3004" s="1">
        <f t="shared" si="93"/>
        <v>2021</v>
      </c>
    </row>
    <row r="3005" spans="2:16" ht="14.25" customHeight="1" x14ac:dyDescent="0.4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c r="O3005" s="1" t="str">
        <f t="shared" si="92"/>
        <v>Oct</v>
      </c>
      <c r="P3005" s="1">
        <f t="shared" si="93"/>
        <v>2021</v>
      </c>
    </row>
    <row r="3006" spans="2:16" ht="14.25" customHeight="1" x14ac:dyDescent="0.4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c r="O3006" s="1" t="str">
        <f t="shared" si="92"/>
        <v>Oct</v>
      </c>
      <c r="P3006" s="1">
        <f t="shared" si="93"/>
        <v>2021</v>
      </c>
    </row>
    <row r="3007" spans="2:16" ht="14.25" customHeight="1" x14ac:dyDescent="0.4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c r="O3007" s="1" t="str">
        <f t="shared" si="92"/>
        <v>Oct</v>
      </c>
      <c r="P3007" s="1">
        <f t="shared" si="93"/>
        <v>2021</v>
      </c>
    </row>
    <row r="3008" spans="2:16" ht="14.25" customHeight="1" x14ac:dyDescent="0.4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c r="O3008" s="1" t="str">
        <f t="shared" si="92"/>
        <v>Oct</v>
      </c>
      <c r="P3008" s="1">
        <f t="shared" si="93"/>
        <v>2021</v>
      </c>
    </row>
    <row r="3009" spans="2:16" ht="14.25" customHeight="1" x14ac:dyDescent="0.4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c r="O3009" s="1" t="str">
        <f t="shared" si="92"/>
        <v>Nov</v>
      </c>
      <c r="P3009" s="1">
        <f t="shared" si="93"/>
        <v>2021</v>
      </c>
    </row>
    <row r="3010" spans="2:16" ht="14.25" customHeight="1" x14ac:dyDescent="0.4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c r="O3010" s="1" t="str">
        <f t="shared" si="92"/>
        <v>Nov</v>
      </c>
      <c r="P3010" s="1">
        <f t="shared" si="93"/>
        <v>2021</v>
      </c>
    </row>
    <row r="3011" spans="2:16" ht="14.25" customHeight="1" x14ac:dyDescent="0.4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c r="O3011" s="1" t="str">
        <f t="shared" si="92"/>
        <v>Nov</v>
      </c>
      <c r="P3011" s="1">
        <f t="shared" si="93"/>
        <v>2021</v>
      </c>
    </row>
    <row r="3012" spans="2:16" ht="14.25" customHeight="1" x14ac:dyDescent="0.4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c r="O3012" s="1" t="str">
        <f t="shared" si="92"/>
        <v>Nov</v>
      </c>
      <c r="P3012" s="1">
        <f t="shared" si="93"/>
        <v>2021</v>
      </c>
    </row>
    <row r="3013" spans="2:16" ht="14.25" customHeight="1" x14ac:dyDescent="0.4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c r="O3013" s="1" t="str">
        <f t="shared" si="92"/>
        <v>Nov</v>
      </c>
      <c r="P3013" s="1">
        <f t="shared" si="93"/>
        <v>2021</v>
      </c>
    </row>
    <row r="3014" spans="2:16" ht="14.25" customHeight="1" x14ac:dyDescent="0.4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c r="O3014" s="1" t="str">
        <f t="shared" si="92"/>
        <v>Nov</v>
      </c>
      <c r="P3014" s="1">
        <f t="shared" si="93"/>
        <v>2021</v>
      </c>
    </row>
    <row r="3015" spans="2:16" ht="14.25" customHeight="1" x14ac:dyDescent="0.4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c r="O3015" s="1" t="str">
        <f t="shared" ref="O3015:O3078" si="94">TEXT(D3015, "mmm")</f>
        <v>Dec</v>
      </c>
      <c r="P3015" s="1">
        <f t="shared" ref="P3015:P3078" si="95">YEAR(D3015)</f>
        <v>2021</v>
      </c>
    </row>
    <row r="3016" spans="2:16" ht="14.25" customHeight="1" x14ac:dyDescent="0.4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c r="O3016" s="1" t="str">
        <f t="shared" si="94"/>
        <v>Dec</v>
      </c>
      <c r="P3016" s="1">
        <f t="shared" si="95"/>
        <v>2021</v>
      </c>
    </row>
    <row r="3017" spans="2:16" ht="14.25" customHeight="1" x14ac:dyDescent="0.4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c r="O3017" s="1" t="str">
        <f t="shared" si="94"/>
        <v>Dec</v>
      </c>
      <c r="P3017" s="1">
        <f t="shared" si="95"/>
        <v>2021</v>
      </c>
    </row>
    <row r="3018" spans="2:16" ht="14.25" customHeight="1" x14ac:dyDescent="0.4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c r="O3018" s="1" t="str">
        <f t="shared" si="94"/>
        <v>Dec</v>
      </c>
      <c r="P3018" s="1">
        <f t="shared" si="95"/>
        <v>2021</v>
      </c>
    </row>
    <row r="3019" spans="2:16" ht="14.25" customHeight="1" x14ac:dyDescent="0.4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c r="O3019" s="1" t="str">
        <f t="shared" si="94"/>
        <v>Dec</v>
      </c>
      <c r="P3019" s="1">
        <f t="shared" si="95"/>
        <v>2021</v>
      </c>
    </row>
    <row r="3020" spans="2:16" ht="14.25" customHeight="1" x14ac:dyDescent="0.4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c r="O3020" s="1" t="str">
        <f t="shared" si="94"/>
        <v>Dec</v>
      </c>
      <c r="P3020" s="1">
        <f t="shared" si="95"/>
        <v>2021</v>
      </c>
    </row>
    <row r="3021" spans="2:16" ht="14.25" customHeight="1" x14ac:dyDescent="0.4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c r="O3021" s="1" t="str">
        <f t="shared" si="94"/>
        <v>Jan</v>
      </c>
      <c r="P3021" s="1">
        <f t="shared" si="95"/>
        <v>2021</v>
      </c>
    </row>
    <row r="3022" spans="2:16" ht="14.25" customHeight="1" x14ac:dyDescent="0.4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c r="O3022" s="1" t="str">
        <f t="shared" si="94"/>
        <v>Jan</v>
      </c>
      <c r="P3022" s="1">
        <f t="shared" si="95"/>
        <v>2021</v>
      </c>
    </row>
    <row r="3023" spans="2:16" ht="14.25" customHeight="1" x14ac:dyDescent="0.4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c r="O3023" s="1" t="str">
        <f t="shared" si="94"/>
        <v>Jan</v>
      </c>
      <c r="P3023" s="1">
        <f t="shared" si="95"/>
        <v>2021</v>
      </c>
    </row>
    <row r="3024" spans="2:16" ht="14.25" customHeight="1" x14ac:dyDescent="0.4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c r="O3024" s="1" t="str">
        <f t="shared" si="94"/>
        <v>Jan</v>
      </c>
      <c r="P3024" s="1">
        <f t="shared" si="95"/>
        <v>2021</v>
      </c>
    </row>
    <row r="3025" spans="2:16" ht="14.25" customHeight="1" x14ac:dyDescent="0.4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c r="O3025" s="1" t="str">
        <f t="shared" si="94"/>
        <v>Jan</v>
      </c>
      <c r="P3025" s="1">
        <f t="shared" si="95"/>
        <v>2021</v>
      </c>
    </row>
    <row r="3026" spans="2:16" ht="14.25" customHeight="1" x14ac:dyDescent="0.4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c r="O3026" s="1" t="str">
        <f t="shared" si="94"/>
        <v>Jan</v>
      </c>
      <c r="P3026" s="1">
        <f t="shared" si="95"/>
        <v>2021</v>
      </c>
    </row>
    <row r="3027" spans="2:16" ht="14.25" customHeight="1" x14ac:dyDescent="0.4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c r="O3027" s="1" t="str">
        <f t="shared" si="94"/>
        <v>Feb</v>
      </c>
      <c r="P3027" s="1">
        <f t="shared" si="95"/>
        <v>2021</v>
      </c>
    </row>
    <row r="3028" spans="2:16" ht="14.25" customHeight="1" x14ac:dyDescent="0.4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c r="O3028" s="1" t="str">
        <f t="shared" si="94"/>
        <v>Feb</v>
      </c>
      <c r="P3028" s="1">
        <f t="shared" si="95"/>
        <v>2021</v>
      </c>
    </row>
    <row r="3029" spans="2:16" ht="14.25" customHeight="1" x14ac:dyDescent="0.4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c r="O3029" s="1" t="str">
        <f t="shared" si="94"/>
        <v>Feb</v>
      </c>
      <c r="P3029" s="1">
        <f t="shared" si="95"/>
        <v>2021</v>
      </c>
    </row>
    <row r="3030" spans="2:16" ht="14.25" customHeight="1" x14ac:dyDescent="0.4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c r="O3030" s="1" t="str">
        <f t="shared" si="94"/>
        <v>Feb</v>
      </c>
      <c r="P3030" s="1">
        <f t="shared" si="95"/>
        <v>2021</v>
      </c>
    </row>
    <row r="3031" spans="2:16" ht="14.25" customHeight="1" x14ac:dyDescent="0.4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c r="O3031" s="1" t="str">
        <f t="shared" si="94"/>
        <v>Feb</v>
      </c>
      <c r="P3031" s="1">
        <f t="shared" si="95"/>
        <v>2021</v>
      </c>
    </row>
    <row r="3032" spans="2:16" ht="14.25" customHeight="1" x14ac:dyDescent="0.4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c r="O3032" s="1" t="str">
        <f t="shared" si="94"/>
        <v>Feb</v>
      </c>
      <c r="P3032" s="1">
        <f t="shared" si="95"/>
        <v>2021</v>
      </c>
    </row>
    <row r="3033" spans="2:16" ht="14.25" customHeight="1" x14ac:dyDescent="0.4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c r="O3033" s="1" t="str">
        <f t="shared" si="94"/>
        <v>Mar</v>
      </c>
      <c r="P3033" s="1">
        <f t="shared" si="95"/>
        <v>2021</v>
      </c>
    </row>
    <row r="3034" spans="2:16" ht="14.25" customHeight="1" x14ac:dyDescent="0.4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c r="O3034" s="1" t="str">
        <f t="shared" si="94"/>
        <v>Mar</v>
      </c>
      <c r="P3034" s="1">
        <f t="shared" si="95"/>
        <v>2021</v>
      </c>
    </row>
    <row r="3035" spans="2:16" ht="14.25" customHeight="1" x14ac:dyDescent="0.4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c r="O3035" s="1" t="str">
        <f t="shared" si="94"/>
        <v>Mar</v>
      </c>
      <c r="P3035" s="1">
        <f t="shared" si="95"/>
        <v>2021</v>
      </c>
    </row>
    <row r="3036" spans="2:16" ht="14.25" customHeight="1" x14ac:dyDescent="0.4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c r="O3036" s="1" t="str">
        <f t="shared" si="94"/>
        <v>Mar</v>
      </c>
      <c r="P3036" s="1">
        <f t="shared" si="95"/>
        <v>2021</v>
      </c>
    </row>
    <row r="3037" spans="2:16" ht="14.25" customHeight="1" x14ac:dyDescent="0.4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c r="O3037" s="1" t="str">
        <f t="shared" si="94"/>
        <v>Mar</v>
      </c>
      <c r="P3037" s="1">
        <f t="shared" si="95"/>
        <v>2021</v>
      </c>
    </row>
    <row r="3038" spans="2:16" ht="14.25" customHeight="1" x14ac:dyDescent="0.4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c r="O3038" s="1" t="str">
        <f t="shared" si="94"/>
        <v>Mar</v>
      </c>
      <c r="P3038" s="1">
        <f t="shared" si="95"/>
        <v>2021</v>
      </c>
    </row>
    <row r="3039" spans="2:16" ht="14.25" customHeight="1" x14ac:dyDescent="0.4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c r="O3039" s="1" t="str">
        <f t="shared" si="94"/>
        <v>Apr</v>
      </c>
      <c r="P3039" s="1">
        <f t="shared" si="95"/>
        <v>2021</v>
      </c>
    </row>
    <row r="3040" spans="2:16" ht="14.25" customHeight="1" x14ac:dyDescent="0.4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c r="O3040" s="1" t="str">
        <f t="shared" si="94"/>
        <v>Apr</v>
      </c>
      <c r="P3040" s="1">
        <f t="shared" si="95"/>
        <v>2021</v>
      </c>
    </row>
    <row r="3041" spans="2:16" ht="14.25" customHeight="1" x14ac:dyDescent="0.4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c r="O3041" s="1" t="str">
        <f t="shared" si="94"/>
        <v>Apr</v>
      </c>
      <c r="P3041" s="1">
        <f t="shared" si="95"/>
        <v>2021</v>
      </c>
    </row>
    <row r="3042" spans="2:16" ht="14.25" customHeight="1" x14ac:dyDescent="0.4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c r="O3042" s="1" t="str">
        <f t="shared" si="94"/>
        <v>Apr</v>
      </c>
      <c r="P3042" s="1">
        <f t="shared" si="95"/>
        <v>2021</v>
      </c>
    </row>
    <row r="3043" spans="2:16" ht="14.25" customHeight="1" x14ac:dyDescent="0.4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c r="O3043" s="1" t="str">
        <f t="shared" si="94"/>
        <v>Apr</v>
      </c>
      <c r="P3043" s="1">
        <f t="shared" si="95"/>
        <v>2021</v>
      </c>
    </row>
    <row r="3044" spans="2:16" ht="14.25" customHeight="1" x14ac:dyDescent="0.4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c r="O3044" s="1" t="str">
        <f t="shared" si="94"/>
        <v>Apr</v>
      </c>
      <c r="P3044" s="1">
        <f t="shared" si="95"/>
        <v>2021</v>
      </c>
    </row>
    <row r="3045" spans="2:16" ht="14.25" customHeight="1" x14ac:dyDescent="0.4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c r="O3045" s="1" t="str">
        <f t="shared" si="94"/>
        <v>May</v>
      </c>
      <c r="P3045" s="1">
        <f t="shared" si="95"/>
        <v>2021</v>
      </c>
    </row>
    <row r="3046" spans="2:16" ht="14.25" customHeight="1" x14ac:dyDescent="0.4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c r="O3046" s="1" t="str">
        <f t="shared" si="94"/>
        <v>May</v>
      </c>
      <c r="P3046" s="1">
        <f t="shared" si="95"/>
        <v>2021</v>
      </c>
    </row>
    <row r="3047" spans="2:16" ht="14.25" customHeight="1" x14ac:dyDescent="0.4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c r="O3047" s="1" t="str">
        <f t="shared" si="94"/>
        <v>May</v>
      </c>
      <c r="P3047" s="1">
        <f t="shared" si="95"/>
        <v>2021</v>
      </c>
    </row>
    <row r="3048" spans="2:16" ht="14.25" customHeight="1" x14ac:dyDescent="0.4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c r="O3048" s="1" t="str">
        <f t="shared" si="94"/>
        <v>May</v>
      </c>
      <c r="P3048" s="1">
        <f t="shared" si="95"/>
        <v>2021</v>
      </c>
    </row>
    <row r="3049" spans="2:16" ht="14.25" customHeight="1" x14ac:dyDescent="0.4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c r="O3049" s="1" t="str">
        <f t="shared" si="94"/>
        <v>May</v>
      </c>
      <c r="P3049" s="1">
        <f t="shared" si="95"/>
        <v>2021</v>
      </c>
    </row>
    <row r="3050" spans="2:16" ht="14.25" customHeight="1" x14ac:dyDescent="0.4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c r="O3050" s="1" t="str">
        <f t="shared" si="94"/>
        <v>May</v>
      </c>
      <c r="P3050" s="1">
        <f t="shared" si="95"/>
        <v>2021</v>
      </c>
    </row>
    <row r="3051" spans="2:16" ht="14.25" customHeight="1" x14ac:dyDescent="0.4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c r="O3051" s="1" t="str">
        <f t="shared" si="94"/>
        <v>Jun</v>
      </c>
      <c r="P3051" s="1">
        <f t="shared" si="95"/>
        <v>2021</v>
      </c>
    </row>
    <row r="3052" spans="2:16" ht="14.25" customHeight="1" x14ac:dyDescent="0.4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c r="O3052" s="1" t="str">
        <f t="shared" si="94"/>
        <v>Jun</v>
      </c>
      <c r="P3052" s="1">
        <f t="shared" si="95"/>
        <v>2021</v>
      </c>
    </row>
    <row r="3053" spans="2:16" ht="14.25" customHeight="1" x14ac:dyDescent="0.4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c r="O3053" s="1" t="str">
        <f t="shared" si="94"/>
        <v>Jun</v>
      </c>
      <c r="P3053" s="1">
        <f t="shared" si="95"/>
        <v>2021</v>
      </c>
    </row>
    <row r="3054" spans="2:16" ht="14.25" customHeight="1" x14ac:dyDescent="0.4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c r="O3054" s="1" t="str">
        <f t="shared" si="94"/>
        <v>Jun</v>
      </c>
      <c r="P3054" s="1">
        <f t="shared" si="95"/>
        <v>2021</v>
      </c>
    </row>
    <row r="3055" spans="2:16" ht="14.25" customHeight="1" x14ac:dyDescent="0.4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c r="O3055" s="1" t="str">
        <f t="shared" si="94"/>
        <v>Jun</v>
      </c>
      <c r="P3055" s="1">
        <f t="shared" si="95"/>
        <v>2021</v>
      </c>
    </row>
    <row r="3056" spans="2:16" ht="14.25" customHeight="1" x14ac:dyDescent="0.4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c r="O3056" s="1" t="str">
        <f t="shared" si="94"/>
        <v>Jun</v>
      </c>
      <c r="P3056" s="1">
        <f t="shared" si="95"/>
        <v>2021</v>
      </c>
    </row>
    <row r="3057" spans="2:16" ht="14.25" customHeight="1" x14ac:dyDescent="0.4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c r="O3057" s="1" t="str">
        <f t="shared" si="94"/>
        <v>Jul</v>
      </c>
      <c r="P3057" s="1">
        <f t="shared" si="95"/>
        <v>2021</v>
      </c>
    </row>
    <row r="3058" spans="2:16" ht="14.25" customHeight="1" x14ac:dyDescent="0.4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c r="O3058" s="1" t="str">
        <f t="shared" si="94"/>
        <v>Jul</v>
      </c>
      <c r="P3058" s="1">
        <f t="shared" si="95"/>
        <v>2021</v>
      </c>
    </row>
    <row r="3059" spans="2:16" ht="14.25" customHeight="1" x14ac:dyDescent="0.4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c r="O3059" s="1" t="str">
        <f t="shared" si="94"/>
        <v>Jul</v>
      </c>
      <c r="P3059" s="1">
        <f t="shared" si="95"/>
        <v>2021</v>
      </c>
    </row>
    <row r="3060" spans="2:16" ht="14.25" customHeight="1" x14ac:dyDescent="0.4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c r="O3060" s="1" t="str">
        <f t="shared" si="94"/>
        <v>Jul</v>
      </c>
      <c r="P3060" s="1">
        <f t="shared" si="95"/>
        <v>2021</v>
      </c>
    </row>
    <row r="3061" spans="2:16" ht="14.25" customHeight="1" x14ac:dyDescent="0.4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c r="O3061" s="1" t="str">
        <f t="shared" si="94"/>
        <v>Jul</v>
      </c>
      <c r="P3061" s="1">
        <f t="shared" si="95"/>
        <v>2021</v>
      </c>
    </row>
    <row r="3062" spans="2:16" ht="14.25" customHeight="1" x14ac:dyDescent="0.4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c r="O3062" s="1" t="str">
        <f t="shared" si="94"/>
        <v>Jul</v>
      </c>
      <c r="P3062" s="1">
        <f t="shared" si="95"/>
        <v>2021</v>
      </c>
    </row>
    <row r="3063" spans="2:16" ht="14.25" customHeight="1" x14ac:dyDescent="0.4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c r="O3063" s="1" t="str">
        <f t="shared" si="94"/>
        <v>Aug</v>
      </c>
      <c r="P3063" s="1">
        <f t="shared" si="95"/>
        <v>2021</v>
      </c>
    </row>
    <row r="3064" spans="2:16" ht="14.25" customHeight="1" x14ac:dyDescent="0.4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c r="O3064" s="1" t="str">
        <f t="shared" si="94"/>
        <v>Aug</v>
      </c>
      <c r="P3064" s="1">
        <f t="shared" si="95"/>
        <v>2021</v>
      </c>
    </row>
    <row r="3065" spans="2:16" ht="14.25" customHeight="1" x14ac:dyDescent="0.4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c r="O3065" s="1" t="str">
        <f t="shared" si="94"/>
        <v>Aug</v>
      </c>
      <c r="P3065" s="1">
        <f t="shared" si="95"/>
        <v>2021</v>
      </c>
    </row>
    <row r="3066" spans="2:16" ht="14.25" customHeight="1" x14ac:dyDescent="0.4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c r="O3066" s="1" t="str">
        <f t="shared" si="94"/>
        <v>Aug</v>
      </c>
      <c r="P3066" s="1">
        <f t="shared" si="95"/>
        <v>2021</v>
      </c>
    </row>
    <row r="3067" spans="2:16" ht="14.25" customHeight="1" x14ac:dyDescent="0.4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c r="O3067" s="1" t="str">
        <f t="shared" si="94"/>
        <v>Aug</v>
      </c>
      <c r="P3067" s="1">
        <f t="shared" si="95"/>
        <v>2021</v>
      </c>
    </row>
    <row r="3068" spans="2:16" ht="14.25" customHeight="1" x14ac:dyDescent="0.4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c r="O3068" s="1" t="str">
        <f t="shared" si="94"/>
        <v>Aug</v>
      </c>
      <c r="P3068" s="1">
        <f t="shared" si="95"/>
        <v>2021</v>
      </c>
    </row>
    <row r="3069" spans="2:16" ht="14.25" customHeight="1" x14ac:dyDescent="0.4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c r="O3069" s="1" t="str">
        <f t="shared" si="94"/>
        <v>Sep</v>
      </c>
      <c r="P3069" s="1">
        <f t="shared" si="95"/>
        <v>2021</v>
      </c>
    </row>
    <row r="3070" spans="2:16" ht="14.25" customHeight="1" x14ac:dyDescent="0.4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c r="O3070" s="1" t="str">
        <f t="shared" si="94"/>
        <v>Sep</v>
      </c>
      <c r="P3070" s="1">
        <f t="shared" si="95"/>
        <v>2021</v>
      </c>
    </row>
    <row r="3071" spans="2:16" ht="14.25" customHeight="1" x14ac:dyDescent="0.4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c r="O3071" s="1" t="str">
        <f t="shared" si="94"/>
        <v>Sep</v>
      </c>
      <c r="P3071" s="1">
        <f t="shared" si="95"/>
        <v>2021</v>
      </c>
    </row>
    <row r="3072" spans="2:16" ht="14.25" customHeight="1" x14ac:dyDescent="0.4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c r="O3072" s="1" t="str">
        <f t="shared" si="94"/>
        <v>Sep</v>
      </c>
      <c r="P3072" s="1">
        <f t="shared" si="95"/>
        <v>2021</v>
      </c>
    </row>
    <row r="3073" spans="2:16" ht="14.25" customHeight="1" x14ac:dyDescent="0.4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c r="O3073" s="1" t="str">
        <f t="shared" si="94"/>
        <v>Sep</v>
      </c>
      <c r="P3073" s="1">
        <f t="shared" si="95"/>
        <v>2021</v>
      </c>
    </row>
    <row r="3074" spans="2:16" ht="14.25" customHeight="1" x14ac:dyDescent="0.4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c r="O3074" s="1" t="str">
        <f t="shared" si="94"/>
        <v>Sep</v>
      </c>
      <c r="P3074" s="1">
        <f t="shared" si="95"/>
        <v>2021</v>
      </c>
    </row>
    <row r="3075" spans="2:16" ht="14.25" customHeight="1" x14ac:dyDescent="0.4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c r="O3075" s="1" t="str">
        <f t="shared" si="94"/>
        <v>Oct</v>
      </c>
      <c r="P3075" s="1">
        <f t="shared" si="95"/>
        <v>2021</v>
      </c>
    </row>
    <row r="3076" spans="2:16" ht="14.25" customHeight="1" x14ac:dyDescent="0.4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c r="O3076" s="1" t="str">
        <f t="shared" si="94"/>
        <v>Oct</v>
      </c>
      <c r="P3076" s="1">
        <f t="shared" si="95"/>
        <v>2021</v>
      </c>
    </row>
    <row r="3077" spans="2:16" ht="14.25" customHeight="1" x14ac:dyDescent="0.4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c r="O3077" s="1" t="str">
        <f t="shared" si="94"/>
        <v>Oct</v>
      </c>
      <c r="P3077" s="1">
        <f t="shared" si="95"/>
        <v>2021</v>
      </c>
    </row>
    <row r="3078" spans="2:16" ht="14.25" customHeight="1" x14ac:dyDescent="0.4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c r="O3078" s="1" t="str">
        <f t="shared" si="94"/>
        <v>Oct</v>
      </c>
      <c r="P3078" s="1">
        <f t="shared" si="95"/>
        <v>2021</v>
      </c>
    </row>
    <row r="3079" spans="2:16" ht="14.25" customHeight="1" x14ac:dyDescent="0.4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c r="O3079" s="1" t="str">
        <f t="shared" ref="O3079:O3142" si="96">TEXT(D3079, "mmm")</f>
        <v>Oct</v>
      </c>
      <c r="P3079" s="1">
        <f t="shared" ref="P3079:P3142" si="97">YEAR(D3079)</f>
        <v>2021</v>
      </c>
    </row>
    <row r="3080" spans="2:16" ht="14.25" customHeight="1" x14ac:dyDescent="0.4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c r="O3080" s="1" t="str">
        <f t="shared" si="96"/>
        <v>Oct</v>
      </c>
      <c r="P3080" s="1">
        <f t="shared" si="97"/>
        <v>2021</v>
      </c>
    </row>
    <row r="3081" spans="2:16" ht="14.25" customHeight="1" x14ac:dyDescent="0.4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c r="O3081" s="1" t="str">
        <f t="shared" si="96"/>
        <v>Nov</v>
      </c>
      <c r="P3081" s="1">
        <f t="shared" si="97"/>
        <v>2021</v>
      </c>
    </row>
    <row r="3082" spans="2:16" ht="14.25" customHeight="1" x14ac:dyDescent="0.4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c r="O3082" s="1" t="str">
        <f t="shared" si="96"/>
        <v>Nov</v>
      </c>
      <c r="P3082" s="1">
        <f t="shared" si="97"/>
        <v>2021</v>
      </c>
    </row>
    <row r="3083" spans="2:16" ht="14.25" customHeight="1" x14ac:dyDescent="0.4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c r="O3083" s="1" t="str">
        <f t="shared" si="96"/>
        <v>Nov</v>
      </c>
      <c r="P3083" s="1">
        <f t="shared" si="97"/>
        <v>2021</v>
      </c>
    </row>
    <row r="3084" spans="2:16" ht="14.25" customHeight="1" x14ac:dyDescent="0.4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c r="O3084" s="1" t="str">
        <f t="shared" si="96"/>
        <v>Nov</v>
      </c>
      <c r="P3084" s="1">
        <f t="shared" si="97"/>
        <v>2021</v>
      </c>
    </row>
    <row r="3085" spans="2:16" ht="14.25" customHeight="1" x14ac:dyDescent="0.4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c r="O3085" s="1" t="str">
        <f t="shared" si="96"/>
        <v>Nov</v>
      </c>
      <c r="P3085" s="1">
        <f t="shared" si="97"/>
        <v>2021</v>
      </c>
    </row>
    <row r="3086" spans="2:16" ht="14.25" customHeight="1" x14ac:dyDescent="0.4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c r="O3086" s="1" t="str">
        <f t="shared" si="96"/>
        <v>Nov</v>
      </c>
      <c r="P3086" s="1">
        <f t="shared" si="97"/>
        <v>2021</v>
      </c>
    </row>
    <row r="3087" spans="2:16" ht="14.25" customHeight="1" x14ac:dyDescent="0.4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c r="O3087" s="1" t="str">
        <f t="shared" si="96"/>
        <v>Dec</v>
      </c>
      <c r="P3087" s="1">
        <f t="shared" si="97"/>
        <v>2021</v>
      </c>
    </row>
    <row r="3088" spans="2:16" ht="14.25" customHeight="1" x14ac:dyDescent="0.4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c r="O3088" s="1" t="str">
        <f t="shared" si="96"/>
        <v>Dec</v>
      </c>
      <c r="P3088" s="1">
        <f t="shared" si="97"/>
        <v>2021</v>
      </c>
    </row>
    <row r="3089" spans="2:16" ht="14.25" customHeight="1" x14ac:dyDescent="0.4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c r="O3089" s="1" t="str">
        <f t="shared" si="96"/>
        <v>Dec</v>
      </c>
      <c r="P3089" s="1">
        <f t="shared" si="97"/>
        <v>2021</v>
      </c>
    </row>
    <row r="3090" spans="2:16" ht="14.25" customHeight="1" x14ac:dyDescent="0.4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c r="O3090" s="1" t="str">
        <f t="shared" si="96"/>
        <v>Dec</v>
      </c>
      <c r="P3090" s="1">
        <f t="shared" si="97"/>
        <v>2021</v>
      </c>
    </row>
    <row r="3091" spans="2:16" ht="14.25" customHeight="1" x14ac:dyDescent="0.4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c r="O3091" s="1" t="str">
        <f t="shared" si="96"/>
        <v>Dec</v>
      </c>
      <c r="P3091" s="1">
        <f t="shared" si="97"/>
        <v>2021</v>
      </c>
    </row>
    <row r="3092" spans="2:16" ht="14.25" customHeight="1" x14ac:dyDescent="0.4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c r="O3092" s="1" t="str">
        <f t="shared" si="96"/>
        <v>Dec</v>
      </c>
      <c r="P3092" s="1">
        <f t="shared" si="97"/>
        <v>2021</v>
      </c>
    </row>
    <row r="3093" spans="2:16" ht="14.25" customHeight="1" x14ac:dyDescent="0.4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c r="O3093" s="1" t="str">
        <f t="shared" si="96"/>
        <v>Jan</v>
      </c>
      <c r="P3093" s="1">
        <f t="shared" si="97"/>
        <v>2021</v>
      </c>
    </row>
    <row r="3094" spans="2:16" ht="14.25" customHeight="1" x14ac:dyDescent="0.4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c r="O3094" s="1" t="str">
        <f t="shared" si="96"/>
        <v>Jan</v>
      </c>
      <c r="P3094" s="1">
        <f t="shared" si="97"/>
        <v>2021</v>
      </c>
    </row>
    <row r="3095" spans="2:16" ht="14.25" customHeight="1" x14ac:dyDescent="0.4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c r="O3095" s="1" t="str">
        <f t="shared" si="96"/>
        <v>Jan</v>
      </c>
      <c r="P3095" s="1">
        <f t="shared" si="97"/>
        <v>2021</v>
      </c>
    </row>
    <row r="3096" spans="2:16" ht="14.25" customHeight="1" x14ac:dyDescent="0.4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c r="O3096" s="1" t="str">
        <f t="shared" si="96"/>
        <v>Jan</v>
      </c>
      <c r="P3096" s="1">
        <f t="shared" si="97"/>
        <v>2021</v>
      </c>
    </row>
    <row r="3097" spans="2:16" ht="14.25" customHeight="1" x14ac:dyDescent="0.4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c r="O3097" s="1" t="str">
        <f t="shared" si="96"/>
        <v>Jan</v>
      </c>
      <c r="P3097" s="1">
        <f t="shared" si="97"/>
        <v>2021</v>
      </c>
    </row>
    <row r="3098" spans="2:16" ht="14.25" customHeight="1" x14ac:dyDescent="0.4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c r="O3098" s="1" t="str">
        <f t="shared" si="96"/>
        <v>Jan</v>
      </c>
      <c r="P3098" s="1">
        <f t="shared" si="97"/>
        <v>2021</v>
      </c>
    </row>
    <row r="3099" spans="2:16" ht="14.25" customHeight="1" x14ac:dyDescent="0.4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c r="O3099" s="1" t="str">
        <f t="shared" si="96"/>
        <v>Feb</v>
      </c>
      <c r="P3099" s="1">
        <f t="shared" si="97"/>
        <v>2021</v>
      </c>
    </row>
    <row r="3100" spans="2:16" ht="14.25" customHeight="1" x14ac:dyDescent="0.4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c r="O3100" s="1" t="str">
        <f t="shared" si="96"/>
        <v>Feb</v>
      </c>
      <c r="P3100" s="1">
        <f t="shared" si="97"/>
        <v>2021</v>
      </c>
    </row>
    <row r="3101" spans="2:16" ht="14.25" customHeight="1" x14ac:dyDescent="0.4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c r="O3101" s="1" t="str">
        <f t="shared" si="96"/>
        <v>Feb</v>
      </c>
      <c r="P3101" s="1">
        <f t="shared" si="97"/>
        <v>2021</v>
      </c>
    </row>
    <row r="3102" spans="2:16" ht="14.25" customHeight="1" x14ac:dyDescent="0.4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c r="O3102" s="1" t="str">
        <f t="shared" si="96"/>
        <v>Feb</v>
      </c>
      <c r="P3102" s="1">
        <f t="shared" si="97"/>
        <v>2021</v>
      </c>
    </row>
    <row r="3103" spans="2:16" ht="14.25" customHeight="1" x14ac:dyDescent="0.4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c r="O3103" s="1" t="str">
        <f t="shared" si="96"/>
        <v>Feb</v>
      </c>
      <c r="P3103" s="1">
        <f t="shared" si="97"/>
        <v>2021</v>
      </c>
    </row>
    <row r="3104" spans="2:16" ht="14.25" customHeight="1" x14ac:dyDescent="0.4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c r="O3104" s="1" t="str">
        <f t="shared" si="96"/>
        <v>Feb</v>
      </c>
      <c r="P3104" s="1">
        <f t="shared" si="97"/>
        <v>2021</v>
      </c>
    </row>
    <row r="3105" spans="2:16" ht="14.25" customHeight="1" x14ac:dyDescent="0.4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c r="O3105" s="1" t="str">
        <f t="shared" si="96"/>
        <v>Mar</v>
      </c>
      <c r="P3105" s="1">
        <f t="shared" si="97"/>
        <v>2021</v>
      </c>
    </row>
    <row r="3106" spans="2:16" ht="14.25" customHeight="1" x14ac:dyDescent="0.4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c r="O3106" s="1" t="str">
        <f t="shared" si="96"/>
        <v>Mar</v>
      </c>
      <c r="P3106" s="1">
        <f t="shared" si="97"/>
        <v>2021</v>
      </c>
    </row>
    <row r="3107" spans="2:16" ht="14.25" customHeight="1" x14ac:dyDescent="0.4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c r="O3107" s="1" t="str">
        <f t="shared" si="96"/>
        <v>Mar</v>
      </c>
      <c r="P3107" s="1">
        <f t="shared" si="97"/>
        <v>2021</v>
      </c>
    </row>
    <row r="3108" spans="2:16" ht="14.25" customHeight="1" x14ac:dyDescent="0.4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c r="O3108" s="1" t="str">
        <f t="shared" si="96"/>
        <v>Mar</v>
      </c>
      <c r="P3108" s="1">
        <f t="shared" si="97"/>
        <v>2021</v>
      </c>
    </row>
    <row r="3109" spans="2:16" ht="14.25" customHeight="1" x14ac:dyDescent="0.4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c r="O3109" s="1" t="str">
        <f t="shared" si="96"/>
        <v>Mar</v>
      </c>
      <c r="P3109" s="1">
        <f t="shared" si="97"/>
        <v>2021</v>
      </c>
    </row>
    <row r="3110" spans="2:16" ht="14.25" customHeight="1" x14ac:dyDescent="0.4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c r="O3110" s="1" t="str">
        <f t="shared" si="96"/>
        <v>Mar</v>
      </c>
      <c r="P3110" s="1">
        <f t="shared" si="97"/>
        <v>2021</v>
      </c>
    </row>
    <row r="3111" spans="2:16" ht="14.25" customHeight="1" x14ac:dyDescent="0.4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c r="O3111" s="1" t="str">
        <f t="shared" si="96"/>
        <v>Apr</v>
      </c>
      <c r="P3111" s="1">
        <f t="shared" si="97"/>
        <v>2021</v>
      </c>
    </row>
    <row r="3112" spans="2:16" ht="14.25" customHeight="1" x14ac:dyDescent="0.4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c r="O3112" s="1" t="str">
        <f t="shared" si="96"/>
        <v>Apr</v>
      </c>
      <c r="P3112" s="1">
        <f t="shared" si="97"/>
        <v>2021</v>
      </c>
    </row>
    <row r="3113" spans="2:16" ht="14.25" customHeight="1" x14ac:dyDescent="0.4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c r="O3113" s="1" t="str">
        <f t="shared" si="96"/>
        <v>Apr</v>
      </c>
      <c r="P3113" s="1">
        <f t="shared" si="97"/>
        <v>2021</v>
      </c>
    </row>
    <row r="3114" spans="2:16" ht="14.25" customHeight="1" x14ac:dyDescent="0.4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c r="O3114" s="1" t="str">
        <f t="shared" si="96"/>
        <v>Apr</v>
      </c>
      <c r="P3114" s="1">
        <f t="shared" si="97"/>
        <v>2021</v>
      </c>
    </row>
    <row r="3115" spans="2:16" ht="14.25" customHeight="1" x14ac:dyDescent="0.4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c r="O3115" s="1" t="str">
        <f t="shared" si="96"/>
        <v>Apr</v>
      </c>
      <c r="P3115" s="1">
        <f t="shared" si="97"/>
        <v>2021</v>
      </c>
    </row>
    <row r="3116" spans="2:16" ht="14.25" customHeight="1" x14ac:dyDescent="0.4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c r="O3116" s="1" t="str">
        <f t="shared" si="96"/>
        <v>Apr</v>
      </c>
      <c r="P3116" s="1">
        <f t="shared" si="97"/>
        <v>2021</v>
      </c>
    </row>
    <row r="3117" spans="2:16" ht="14.25" customHeight="1" x14ac:dyDescent="0.4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c r="O3117" s="1" t="str">
        <f t="shared" si="96"/>
        <v>May</v>
      </c>
      <c r="P3117" s="1">
        <f t="shared" si="97"/>
        <v>2021</v>
      </c>
    </row>
    <row r="3118" spans="2:16" ht="14.25" customHeight="1" x14ac:dyDescent="0.4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c r="O3118" s="1" t="str">
        <f t="shared" si="96"/>
        <v>May</v>
      </c>
      <c r="P3118" s="1">
        <f t="shared" si="97"/>
        <v>2021</v>
      </c>
    </row>
    <row r="3119" spans="2:16" ht="14.25" customHeight="1" x14ac:dyDescent="0.4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c r="O3119" s="1" t="str">
        <f t="shared" si="96"/>
        <v>May</v>
      </c>
      <c r="P3119" s="1">
        <f t="shared" si="97"/>
        <v>2021</v>
      </c>
    </row>
    <row r="3120" spans="2:16" ht="14.25" customHeight="1" x14ac:dyDescent="0.4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c r="O3120" s="1" t="str">
        <f t="shared" si="96"/>
        <v>May</v>
      </c>
      <c r="P3120" s="1">
        <f t="shared" si="97"/>
        <v>2021</v>
      </c>
    </row>
    <row r="3121" spans="2:16" ht="14.25" customHeight="1" x14ac:dyDescent="0.4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c r="O3121" s="1" t="str">
        <f t="shared" si="96"/>
        <v>May</v>
      </c>
      <c r="P3121" s="1">
        <f t="shared" si="97"/>
        <v>2021</v>
      </c>
    </row>
    <row r="3122" spans="2:16" ht="14.25" customHeight="1" x14ac:dyDescent="0.4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c r="O3122" s="1" t="str">
        <f t="shared" si="96"/>
        <v>May</v>
      </c>
      <c r="P3122" s="1">
        <f t="shared" si="97"/>
        <v>2021</v>
      </c>
    </row>
    <row r="3123" spans="2:16" ht="14.25" customHeight="1" x14ac:dyDescent="0.4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c r="O3123" s="1" t="str">
        <f t="shared" si="96"/>
        <v>Jun</v>
      </c>
      <c r="P3123" s="1">
        <f t="shared" si="97"/>
        <v>2021</v>
      </c>
    </row>
    <row r="3124" spans="2:16" ht="14.25" customHeight="1" x14ac:dyDescent="0.4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c r="O3124" s="1" t="str">
        <f t="shared" si="96"/>
        <v>Jun</v>
      </c>
      <c r="P3124" s="1">
        <f t="shared" si="97"/>
        <v>2021</v>
      </c>
    </row>
    <row r="3125" spans="2:16" ht="14.25" customHeight="1" x14ac:dyDescent="0.4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c r="O3125" s="1" t="str">
        <f t="shared" si="96"/>
        <v>Jun</v>
      </c>
      <c r="P3125" s="1">
        <f t="shared" si="97"/>
        <v>2021</v>
      </c>
    </row>
    <row r="3126" spans="2:16" ht="14.25" customHeight="1" x14ac:dyDescent="0.4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c r="O3126" s="1" t="str">
        <f t="shared" si="96"/>
        <v>Jun</v>
      </c>
      <c r="P3126" s="1">
        <f t="shared" si="97"/>
        <v>2021</v>
      </c>
    </row>
    <row r="3127" spans="2:16" ht="14.25" customHeight="1" x14ac:dyDescent="0.4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c r="O3127" s="1" t="str">
        <f t="shared" si="96"/>
        <v>Jun</v>
      </c>
      <c r="P3127" s="1">
        <f t="shared" si="97"/>
        <v>2021</v>
      </c>
    </row>
    <row r="3128" spans="2:16" ht="14.25" customHeight="1" x14ac:dyDescent="0.4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c r="O3128" s="1" t="str">
        <f t="shared" si="96"/>
        <v>Jun</v>
      </c>
      <c r="P3128" s="1">
        <f t="shared" si="97"/>
        <v>2021</v>
      </c>
    </row>
    <row r="3129" spans="2:16" ht="14.25" customHeight="1" x14ac:dyDescent="0.4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c r="O3129" s="1" t="str">
        <f t="shared" si="96"/>
        <v>Jul</v>
      </c>
      <c r="P3129" s="1">
        <f t="shared" si="97"/>
        <v>2021</v>
      </c>
    </row>
    <row r="3130" spans="2:16" ht="14.25" customHeight="1" x14ac:dyDescent="0.4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c r="O3130" s="1" t="str">
        <f t="shared" si="96"/>
        <v>Jul</v>
      </c>
      <c r="P3130" s="1">
        <f t="shared" si="97"/>
        <v>2021</v>
      </c>
    </row>
    <row r="3131" spans="2:16" ht="14.25" customHeight="1" x14ac:dyDescent="0.4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c r="O3131" s="1" t="str">
        <f t="shared" si="96"/>
        <v>Jul</v>
      </c>
      <c r="P3131" s="1">
        <f t="shared" si="97"/>
        <v>2021</v>
      </c>
    </row>
    <row r="3132" spans="2:16" ht="14.25" customHeight="1" x14ac:dyDescent="0.4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c r="O3132" s="1" t="str">
        <f t="shared" si="96"/>
        <v>Jul</v>
      </c>
      <c r="P3132" s="1">
        <f t="shared" si="97"/>
        <v>2021</v>
      </c>
    </row>
    <row r="3133" spans="2:16" ht="14.25" customHeight="1" x14ac:dyDescent="0.4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c r="O3133" s="1" t="str">
        <f t="shared" si="96"/>
        <v>Jul</v>
      </c>
      <c r="P3133" s="1">
        <f t="shared" si="97"/>
        <v>2021</v>
      </c>
    </row>
    <row r="3134" spans="2:16" ht="14.25" customHeight="1" x14ac:dyDescent="0.4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c r="O3134" s="1" t="str">
        <f t="shared" si="96"/>
        <v>Jul</v>
      </c>
      <c r="P3134" s="1">
        <f t="shared" si="97"/>
        <v>2021</v>
      </c>
    </row>
    <row r="3135" spans="2:16" ht="14.25" customHeight="1" x14ac:dyDescent="0.4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c r="O3135" s="1" t="str">
        <f t="shared" si="96"/>
        <v>Aug</v>
      </c>
      <c r="P3135" s="1">
        <f t="shared" si="97"/>
        <v>2021</v>
      </c>
    </row>
    <row r="3136" spans="2:16" ht="14.25" customHeight="1" x14ac:dyDescent="0.4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c r="O3136" s="1" t="str">
        <f t="shared" si="96"/>
        <v>Aug</v>
      </c>
      <c r="P3136" s="1">
        <f t="shared" si="97"/>
        <v>2021</v>
      </c>
    </row>
    <row r="3137" spans="2:16" ht="14.25" customHeight="1" x14ac:dyDescent="0.4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c r="O3137" s="1" t="str">
        <f t="shared" si="96"/>
        <v>Aug</v>
      </c>
      <c r="P3137" s="1">
        <f t="shared" si="97"/>
        <v>2021</v>
      </c>
    </row>
    <row r="3138" spans="2:16" ht="14.25" customHeight="1" x14ac:dyDescent="0.4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c r="O3138" s="1" t="str">
        <f t="shared" si="96"/>
        <v>Aug</v>
      </c>
      <c r="P3138" s="1">
        <f t="shared" si="97"/>
        <v>2021</v>
      </c>
    </row>
    <row r="3139" spans="2:16" ht="14.25" customHeight="1" x14ac:dyDescent="0.4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c r="O3139" s="1" t="str">
        <f t="shared" si="96"/>
        <v>Aug</v>
      </c>
      <c r="P3139" s="1">
        <f t="shared" si="97"/>
        <v>2021</v>
      </c>
    </row>
    <row r="3140" spans="2:16" ht="14.25" customHeight="1" x14ac:dyDescent="0.4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c r="O3140" s="1" t="str">
        <f t="shared" si="96"/>
        <v>Aug</v>
      </c>
      <c r="P3140" s="1">
        <f t="shared" si="97"/>
        <v>2021</v>
      </c>
    </row>
    <row r="3141" spans="2:16" ht="14.25" customHeight="1" x14ac:dyDescent="0.4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c r="O3141" s="1" t="str">
        <f t="shared" si="96"/>
        <v>Sep</v>
      </c>
      <c r="P3141" s="1">
        <f t="shared" si="97"/>
        <v>2021</v>
      </c>
    </row>
    <row r="3142" spans="2:16" ht="14.25" customHeight="1" x14ac:dyDescent="0.4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c r="O3142" s="1" t="str">
        <f t="shared" si="96"/>
        <v>Sep</v>
      </c>
      <c r="P3142" s="1">
        <f t="shared" si="97"/>
        <v>2021</v>
      </c>
    </row>
    <row r="3143" spans="2:16" ht="14.25" customHeight="1" x14ac:dyDescent="0.4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c r="O3143" s="1" t="str">
        <f t="shared" ref="O3143:O3206" si="98">TEXT(D3143, "mmm")</f>
        <v>Sep</v>
      </c>
      <c r="P3143" s="1">
        <f t="shared" ref="P3143:P3206" si="99">YEAR(D3143)</f>
        <v>2021</v>
      </c>
    </row>
    <row r="3144" spans="2:16" ht="14.25" customHeight="1" x14ac:dyDescent="0.4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c r="O3144" s="1" t="str">
        <f t="shared" si="98"/>
        <v>Sep</v>
      </c>
      <c r="P3144" s="1">
        <f t="shared" si="99"/>
        <v>2021</v>
      </c>
    </row>
    <row r="3145" spans="2:16" ht="14.25" customHeight="1" x14ac:dyDescent="0.4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c r="O3145" s="1" t="str">
        <f t="shared" si="98"/>
        <v>Sep</v>
      </c>
      <c r="P3145" s="1">
        <f t="shared" si="99"/>
        <v>2021</v>
      </c>
    </row>
    <row r="3146" spans="2:16" ht="14.25" customHeight="1" x14ac:dyDescent="0.4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c r="O3146" s="1" t="str">
        <f t="shared" si="98"/>
        <v>Sep</v>
      </c>
      <c r="P3146" s="1">
        <f t="shared" si="99"/>
        <v>2021</v>
      </c>
    </row>
    <row r="3147" spans="2:16" ht="14.25" customHeight="1" x14ac:dyDescent="0.4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c r="O3147" s="1" t="str">
        <f t="shared" si="98"/>
        <v>Oct</v>
      </c>
      <c r="P3147" s="1">
        <f t="shared" si="99"/>
        <v>2021</v>
      </c>
    </row>
    <row r="3148" spans="2:16" ht="14.25" customHeight="1" x14ac:dyDescent="0.4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c r="O3148" s="1" t="str">
        <f t="shared" si="98"/>
        <v>Oct</v>
      </c>
      <c r="P3148" s="1">
        <f t="shared" si="99"/>
        <v>2021</v>
      </c>
    </row>
    <row r="3149" spans="2:16" ht="14.25" customHeight="1" x14ac:dyDescent="0.4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c r="O3149" s="1" t="str">
        <f t="shared" si="98"/>
        <v>Oct</v>
      </c>
      <c r="P3149" s="1">
        <f t="shared" si="99"/>
        <v>2021</v>
      </c>
    </row>
    <row r="3150" spans="2:16" ht="14.25" customHeight="1" x14ac:dyDescent="0.4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c r="O3150" s="1" t="str">
        <f t="shared" si="98"/>
        <v>Oct</v>
      </c>
      <c r="P3150" s="1">
        <f t="shared" si="99"/>
        <v>2021</v>
      </c>
    </row>
    <row r="3151" spans="2:16" ht="14.25" customHeight="1" x14ac:dyDescent="0.4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c r="O3151" s="1" t="str">
        <f t="shared" si="98"/>
        <v>Oct</v>
      </c>
      <c r="P3151" s="1">
        <f t="shared" si="99"/>
        <v>2021</v>
      </c>
    </row>
    <row r="3152" spans="2:16" ht="14.25" customHeight="1" x14ac:dyDescent="0.4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c r="O3152" s="1" t="str">
        <f t="shared" si="98"/>
        <v>Oct</v>
      </c>
      <c r="P3152" s="1">
        <f t="shared" si="99"/>
        <v>2021</v>
      </c>
    </row>
    <row r="3153" spans="2:16" ht="14.25" customHeight="1" x14ac:dyDescent="0.4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c r="O3153" s="1" t="str">
        <f t="shared" si="98"/>
        <v>Nov</v>
      </c>
      <c r="P3153" s="1">
        <f t="shared" si="99"/>
        <v>2021</v>
      </c>
    </row>
    <row r="3154" spans="2:16" ht="14.25" customHeight="1" x14ac:dyDescent="0.4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c r="O3154" s="1" t="str">
        <f t="shared" si="98"/>
        <v>Nov</v>
      </c>
      <c r="P3154" s="1">
        <f t="shared" si="99"/>
        <v>2021</v>
      </c>
    </row>
    <row r="3155" spans="2:16" ht="14.25" customHeight="1" x14ac:dyDescent="0.4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c r="O3155" s="1" t="str">
        <f t="shared" si="98"/>
        <v>Nov</v>
      </c>
      <c r="P3155" s="1">
        <f t="shared" si="99"/>
        <v>2021</v>
      </c>
    </row>
    <row r="3156" spans="2:16" ht="14.25" customHeight="1" x14ac:dyDescent="0.4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c r="O3156" s="1" t="str">
        <f t="shared" si="98"/>
        <v>Nov</v>
      </c>
      <c r="P3156" s="1">
        <f t="shared" si="99"/>
        <v>2021</v>
      </c>
    </row>
    <row r="3157" spans="2:16" ht="14.25" customHeight="1" x14ac:dyDescent="0.4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c r="O3157" s="1" t="str">
        <f t="shared" si="98"/>
        <v>Nov</v>
      </c>
      <c r="P3157" s="1">
        <f t="shared" si="99"/>
        <v>2021</v>
      </c>
    </row>
    <row r="3158" spans="2:16" ht="14.25" customHeight="1" x14ac:dyDescent="0.4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c r="O3158" s="1" t="str">
        <f t="shared" si="98"/>
        <v>Nov</v>
      </c>
      <c r="P3158" s="1">
        <f t="shared" si="99"/>
        <v>2021</v>
      </c>
    </row>
    <row r="3159" spans="2:16" ht="14.25" customHeight="1" x14ac:dyDescent="0.4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c r="O3159" s="1" t="str">
        <f t="shared" si="98"/>
        <v>Dec</v>
      </c>
      <c r="P3159" s="1">
        <f t="shared" si="99"/>
        <v>2021</v>
      </c>
    </row>
    <row r="3160" spans="2:16" ht="14.25" customHeight="1" x14ac:dyDescent="0.4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c r="O3160" s="1" t="str">
        <f t="shared" si="98"/>
        <v>Dec</v>
      </c>
      <c r="P3160" s="1">
        <f t="shared" si="99"/>
        <v>2021</v>
      </c>
    </row>
    <row r="3161" spans="2:16" ht="14.25" customHeight="1" x14ac:dyDescent="0.4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c r="O3161" s="1" t="str">
        <f t="shared" si="98"/>
        <v>Dec</v>
      </c>
      <c r="P3161" s="1">
        <f t="shared" si="99"/>
        <v>2021</v>
      </c>
    </row>
    <row r="3162" spans="2:16" ht="14.25" customHeight="1" x14ac:dyDescent="0.4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c r="O3162" s="1" t="str">
        <f t="shared" si="98"/>
        <v>Dec</v>
      </c>
      <c r="P3162" s="1">
        <f t="shared" si="99"/>
        <v>2021</v>
      </c>
    </row>
    <row r="3163" spans="2:16" ht="14.25" customHeight="1" x14ac:dyDescent="0.4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c r="O3163" s="1" t="str">
        <f t="shared" si="98"/>
        <v>Dec</v>
      </c>
      <c r="P3163" s="1">
        <f t="shared" si="99"/>
        <v>2021</v>
      </c>
    </row>
    <row r="3164" spans="2:16" ht="14.25" customHeight="1" x14ac:dyDescent="0.4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c r="O3164" s="1" t="str">
        <f t="shared" si="98"/>
        <v>Dec</v>
      </c>
      <c r="P3164" s="1">
        <f t="shared" si="99"/>
        <v>2021</v>
      </c>
    </row>
    <row r="3165" spans="2:16" ht="14.25" customHeight="1" x14ac:dyDescent="0.4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c r="O3165" s="1" t="str">
        <f t="shared" si="98"/>
        <v>Jan</v>
      </c>
      <c r="P3165" s="1">
        <f t="shared" si="99"/>
        <v>2021</v>
      </c>
    </row>
    <row r="3166" spans="2:16" ht="14.25" customHeight="1" x14ac:dyDescent="0.4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c r="O3166" s="1" t="str">
        <f t="shared" si="98"/>
        <v>Jan</v>
      </c>
      <c r="P3166" s="1">
        <f t="shared" si="99"/>
        <v>2021</v>
      </c>
    </row>
    <row r="3167" spans="2:16" ht="14.25" customHeight="1" x14ac:dyDescent="0.4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c r="O3167" s="1" t="str">
        <f t="shared" si="98"/>
        <v>Jan</v>
      </c>
      <c r="P3167" s="1">
        <f t="shared" si="99"/>
        <v>2021</v>
      </c>
    </row>
    <row r="3168" spans="2:16" ht="14.25" customHeight="1" x14ac:dyDescent="0.4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c r="O3168" s="1" t="str">
        <f t="shared" si="98"/>
        <v>Jan</v>
      </c>
      <c r="P3168" s="1">
        <f t="shared" si="99"/>
        <v>2021</v>
      </c>
    </row>
    <row r="3169" spans="2:16" ht="14.25" customHeight="1" x14ac:dyDescent="0.4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c r="O3169" s="1" t="str">
        <f t="shared" si="98"/>
        <v>Jan</v>
      </c>
      <c r="P3169" s="1">
        <f t="shared" si="99"/>
        <v>2021</v>
      </c>
    </row>
    <row r="3170" spans="2:16" ht="14.25" customHeight="1" x14ac:dyDescent="0.4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c r="O3170" s="1" t="str">
        <f t="shared" si="98"/>
        <v>Jan</v>
      </c>
      <c r="P3170" s="1">
        <f t="shared" si="99"/>
        <v>2021</v>
      </c>
    </row>
    <row r="3171" spans="2:16" ht="14.25" customHeight="1" x14ac:dyDescent="0.4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c r="O3171" s="1" t="str">
        <f t="shared" si="98"/>
        <v>Feb</v>
      </c>
      <c r="P3171" s="1">
        <f t="shared" si="99"/>
        <v>2021</v>
      </c>
    </row>
    <row r="3172" spans="2:16" ht="14.25" customHeight="1" x14ac:dyDescent="0.4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c r="O3172" s="1" t="str">
        <f t="shared" si="98"/>
        <v>Feb</v>
      </c>
      <c r="P3172" s="1">
        <f t="shared" si="99"/>
        <v>2021</v>
      </c>
    </row>
    <row r="3173" spans="2:16" ht="14.25" customHeight="1" x14ac:dyDescent="0.4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c r="O3173" s="1" t="str">
        <f t="shared" si="98"/>
        <v>Feb</v>
      </c>
      <c r="P3173" s="1">
        <f t="shared" si="99"/>
        <v>2021</v>
      </c>
    </row>
    <row r="3174" spans="2:16" ht="14.25" customHeight="1" x14ac:dyDescent="0.4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c r="O3174" s="1" t="str">
        <f t="shared" si="98"/>
        <v>Feb</v>
      </c>
      <c r="P3174" s="1">
        <f t="shared" si="99"/>
        <v>2021</v>
      </c>
    </row>
    <row r="3175" spans="2:16" ht="14.25" customHeight="1" x14ac:dyDescent="0.4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c r="O3175" s="1" t="str">
        <f t="shared" si="98"/>
        <v>Feb</v>
      </c>
      <c r="P3175" s="1">
        <f t="shared" si="99"/>
        <v>2021</v>
      </c>
    </row>
    <row r="3176" spans="2:16" ht="14.25" customHeight="1" x14ac:dyDescent="0.4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c r="O3176" s="1" t="str">
        <f t="shared" si="98"/>
        <v>Feb</v>
      </c>
      <c r="P3176" s="1">
        <f t="shared" si="99"/>
        <v>2021</v>
      </c>
    </row>
    <row r="3177" spans="2:16" ht="14.25" customHeight="1" x14ac:dyDescent="0.4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c r="O3177" s="1" t="str">
        <f t="shared" si="98"/>
        <v>Mar</v>
      </c>
      <c r="P3177" s="1">
        <f t="shared" si="99"/>
        <v>2021</v>
      </c>
    </row>
    <row r="3178" spans="2:16" ht="14.25" customHeight="1" x14ac:dyDescent="0.4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c r="O3178" s="1" t="str">
        <f t="shared" si="98"/>
        <v>Mar</v>
      </c>
      <c r="P3178" s="1">
        <f t="shared" si="99"/>
        <v>2021</v>
      </c>
    </row>
    <row r="3179" spans="2:16" ht="14.25" customHeight="1" x14ac:dyDescent="0.4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c r="O3179" s="1" t="str">
        <f t="shared" si="98"/>
        <v>Mar</v>
      </c>
      <c r="P3179" s="1">
        <f t="shared" si="99"/>
        <v>2021</v>
      </c>
    </row>
    <row r="3180" spans="2:16" ht="14.25" customHeight="1" x14ac:dyDescent="0.4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c r="O3180" s="1" t="str">
        <f t="shared" si="98"/>
        <v>Mar</v>
      </c>
      <c r="P3180" s="1">
        <f t="shared" si="99"/>
        <v>2021</v>
      </c>
    </row>
    <row r="3181" spans="2:16" ht="14.25" customHeight="1" x14ac:dyDescent="0.4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c r="O3181" s="1" t="str">
        <f t="shared" si="98"/>
        <v>Mar</v>
      </c>
      <c r="P3181" s="1">
        <f t="shared" si="99"/>
        <v>2021</v>
      </c>
    </row>
    <row r="3182" spans="2:16" ht="14.25" customHeight="1" x14ac:dyDescent="0.4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c r="O3182" s="1" t="str">
        <f t="shared" si="98"/>
        <v>Mar</v>
      </c>
      <c r="P3182" s="1">
        <f t="shared" si="99"/>
        <v>2021</v>
      </c>
    </row>
    <row r="3183" spans="2:16" ht="14.25" customHeight="1" x14ac:dyDescent="0.4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c r="O3183" s="1" t="str">
        <f t="shared" si="98"/>
        <v>Apr</v>
      </c>
      <c r="P3183" s="1">
        <f t="shared" si="99"/>
        <v>2021</v>
      </c>
    </row>
    <row r="3184" spans="2:16" ht="14.25" customHeight="1" x14ac:dyDescent="0.4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c r="O3184" s="1" t="str">
        <f t="shared" si="98"/>
        <v>Apr</v>
      </c>
      <c r="P3184" s="1">
        <f t="shared" si="99"/>
        <v>2021</v>
      </c>
    </row>
    <row r="3185" spans="2:16" ht="14.25" customHeight="1" x14ac:dyDescent="0.4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c r="O3185" s="1" t="str">
        <f t="shared" si="98"/>
        <v>Apr</v>
      </c>
      <c r="P3185" s="1">
        <f t="shared" si="99"/>
        <v>2021</v>
      </c>
    </row>
    <row r="3186" spans="2:16" ht="14.25" customHeight="1" x14ac:dyDescent="0.4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c r="O3186" s="1" t="str">
        <f t="shared" si="98"/>
        <v>Apr</v>
      </c>
      <c r="P3186" s="1">
        <f t="shared" si="99"/>
        <v>2021</v>
      </c>
    </row>
    <row r="3187" spans="2:16" ht="14.25" customHeight="1" x14ac:dyDescent="0.4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c r="O3187" s="1" t="str">
        <f t="shared" si="98"/>
        <v>Apr</v>
      </c>
      <c r="P3187" s="1">
        <f t="shared" si="99"/>
        <v>2021</v>
      </c>
    </row>
    <row r="3188" spans="2:16" ht="14.25" customHeight="1" x14ac:dyDescent="0.4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c r="O3188" s="1" t="str">
        <f t="shared" si="98"/>
        <v>Apr</v>
      </c>
      <c r="P3188" s="1">
        <f t="shared" si="99"/>
        <v>2021</v>
      </c>
    </row>
    <row r="3189" spans="2:16" ht="14.25" customHeight="1" x14ac:dyDescent="0.4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c r="O3189" s="1" t="str">
        <f t="shared" si="98"/>
        <v>May</v>
      </c>
      <c r="P3189" s="1">
        <f t="shared" si="99"/>
        <v>2021</v>
      </c>
    </row>
    <row r="3190" spans="2:16" ht="14.25" customHeight="1" x14ac:dyDescent="0.4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c r="O3190" s="1" t="str">
        <f t="shared" si="98"/>
        <v>May</v>
      </c>
      <c r="P3190" s="1">
        <f t="shared" si="99"/>
        <v>2021</v>
      </c>
    </row>
    <row r="3191" spans="2:16" ht="14.25" customHeight="1" x14ac:dyDescent="0.4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c r="O3191" s="1" t="str">
        <f t="shared" si="98"/>
        <v>May</v>
      </c>
      <c r="P3191" s="1">
        <f t="shared" si="99"/>
        <v>2021</v>
      </c>
    </row>
    <row r="3192" spans="2:16" ht="14.25" customHeight="1" x14ac:dyDescent="0.4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c r="O3192" s="1" t="str">
        <f t="shared" si="98"/>
        <v>May</v>
      </c>
      <c r="P3192" s="1">
        <f t="shared" si="99"/>
        <v>2021</v>
      </c>
    </row>
    <row r="3193" spans="2:16" ht="14.25" customHeight="1" x14ac:dyDescent="0.4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c r="O3193" s="1" t="str">
        <f t="shared" si="98"/>
        <v>May</v>
      </c>
      <c r="P3193" s="1">
        <f t="shared" si="99"/>
        <v>2021</v>
      </c>
    </row>
    <row r="3194" spans="2:16" ht="14.25" customHeight="1" x14ac:dyDescent="0.4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c r="O3194" s="1" t="str">
        <f t="shared" si="98"/>
        <v>May</v>
      </c>
      <c r="P3194" s="1">
        <f t="shared" si="99"/>
        <v>2021</v>
      </c>
    </row>
    <row r="3195" spans="2:16" ht="14.25" customHeight="1" x14ac:dyDescent="0.4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c r="O3195" s="1" t="str">
        <f t="shared" si="98"/>
        <v>Jun</v>
      </c>
      <c r="P3195" s="1">
        <f t="shared" si="99"/>
        <v>2021</v>
      </c>
    </row>
    <row r="3196" spans="2:16" ht="14.25" customHeight="1" x14ac:dyDescent="0.4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c r="O3196" s="1" t="str">
        <f t="shared" si="98"/>
        <v>Jun</v>
      </c>
      <c r="P3196" s="1">
        <f t="shared" si="99"/>
        <v>2021</v>
      </c>
    </row>
    <row r="3197" spans="2:16" ht="14.25" customHeight="1" x14ac:dyDescent="0.4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c r="O3197" s="1" t="str">
        <f t="shared" si="98"/>
        <v>Jun</v>
      </c>
      <c r="P3197" s="1">
        <f t="shared" si="99"/>
        <v>2021</v>
      </c>
    </row>
    <row r="3198" spans="2:16" ht="14.25" customHeight="1" x14ac:dyDescent="0.4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c r="O3198" s="1" t="str">
        <f t="shared" si="98"/>
        <v>Jun</v>
      </c>
      <c r="P3198" s="1">
        <f t="shared" si="99"/>
        <v>2021</v>
      </c>
    </row>
    <row r="3199" spans="2:16" ht="14.25" customHeight="1" x14ac:dyDescent="0.4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c r="O3199" s="1" t="str">
        <f t="shared" si="98"/>
        <v>Jun</v>
      </c>
      <c r="P3199" s="1">
        <f t="shared" si="99"/>
        <v>2021</v>
      </c>
    </row>
    <row r="3200" spans="2:16" ht="14.25" customHeight="1" x14ac:dyDescent="0.4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c r="O3200" s="1" t="str">
        <f t="shared" si="98"/>
        <v>Jun</v>
      </c>
      <c r="P3200" s="1">
        <f t="shared" si="99"/>
        <v>2021</v>
      </c>
    </row>
    <row r="3201" spans="2:16" ht="14.25" customHeight="1" x14ac:dyDescent="0.4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c r="O3201" s="1" t="str">
        <f t="shared" si="98"/>
        <v>Jul</v>
      </c>
      <c r="P3201" s="1">
        <f t="shared" si="99"/>
        <v>2021</v>
      </c>
    </row>
    <row r="3202" spans="2:16" ht="14.25" customHeight="1" x14ac:dyDescent="0.4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c r="O3202" s="1" t="str">
        <f t="shared" si="98"/>
        <v>Jul</v>
      </c>
      <c r="P3202" s="1">
        <f t="shared" si="99"/>
        <v>2021</v>
      </c>
    </row>
    <row r="3203" spans="2:16" ht="14.25" customHeight="1" x14ac:dyDescent="0.4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c r="O3203" s="1" t="str">
        <f t="shared" si="98"/>
        <v>Jul</v>
      </c>
      <c r="P3203" s="1">
        <f t="shared" si="99"/>
        <v>2021</v>
      </c>
    </row>
    <row r="3204" spans="2:16" ht="14.25" customHeight="1" x14ac:dyDescent="0.4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c r="O3204" s="1" t="str">
        <f t="shared" si="98"/>
        <v>Jul</v>
      </c>
      <c r="P3204" s="1">
        <f t="shared" si="99"/>
        <v>2021</v>
      </c>
    </row>
    <row r="3205" spans="2:16" ht="14.25" customHeight="1" x14ac:dyDescent="0.4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c r="O3205" s="1" t="str">
        <f t="shared" si="98"/>
        <v>Jul</v>
      </c>
      <c r="P3205" s="1">
        <f t="shared" si="99"/>
        <v>2021</v>
      </c>
    </row>
    <row r="3206" spans="2:16" ht="14.25" customHeight="1" x14ac:dyDescent="0.4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c r="O3206" s="1" t="str">
        <f t="shared" si="98"/>
        <v>Jul</v>
      </c>
      <c r="P3206" s="1">
        <f t="shared" si="99"/>
        <v>2021</v>
      </c>
    </row>
    <row r="3207" spans="2:16" ht="14.25" customHeight="1" x14ac:dyDescent="0.4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c r="O3207" s="1" t="str">
        <f t="shared" ref="O3207:O3270" si="100">TEXT(D3207, "mmm")</f>
        <v>Aug</v>
      </c>
      <c r="P3207" s="1">
        <f t="shared" ref="P3207:P3270" si="101">YEAR(D3207)</f>
        <v>2021</v>
      </c>
    </row>
    <row r="3208" spans="2:16" ht="14.25" customHeight="1" x14ac:dyDescent="0.4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c r="O3208" s="1" t="str">
        <f t="shared" si="100"/>
        <v>Aug</v>
      </c>
      <c r="P3208" s="1">
        <f t="shared" si="101"/>
        <v>2021</v>
      </c>
    </row>
    <row r="3209" spans="2:16" ht="14.25" customHeight="1" x14ac:dyDescent="0.4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c r="O3209" s="1" t="str">
        <f t="shared" si="100"/>
        <v>Aug</v>
      </c>
      <c r="P3209" s="1">
        <f t="shared" si="101"/>
        <v>2021</v>
      </c>
    </row>
    <row r="3210" spans="2:16" ht="14.25" customHeight="1" x14ac:dyDescent="0.4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c r="O3210" s="1" t="str">
        <f t="shared" si="100"/>
        <v>Aug</v>
      </c>
      <c r="P3210" s="1">
        <f t="shared" si="101"/>
        <v>2021</v>
      </c>
    </row>
    <row r="3211" spans="2:16" ht="14.25" customHeight="1" x14ac:dyDescent="0.4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c r="O3211" s="1" t="str">
        <f t="shared" si="100"/>
        <v>Aug</v>
      </c>
      <c r="P3211" s="1">
        <f t="shared" si="101"/>
        <v>2021</v>
      </c>
    </row>
    <row r="3212" spans="2:16" ht="14.25" customHeight="1" x14ac:dyDescent="0.4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c r="O3212" s="1" t="str">
        <f t="shared" si="100"/>
        <v>Aug</v>
      </c>
      <c r="P3212" s="1">
        <f t="shared" si="101"/>
        <v>2021</v>
      </c>
    </row>
    <row r="3213" spans="2:16" ht="14.25" customHeight="1" x14ac:dyDescent="0.4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c r="O3213" s="1" t="str">
        <f t="shared" si="100"/>
        <v>Sep</v>
      </c>
      <c r="P3213" s="1">
        <f t="shared" si="101"/>
        <v>2021</v>
      </c>
    </row>
    <row r="3214" spans="2:16" ht="14.25" customHeight="1" x14ac:dyDescent="0.4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c r="O3214" s="1" t="str">
        <f t="shared" si="100"/>
        <v>Sep</v>
      </c>
      <c r="P3214" s="1">
        <f t="shared" si="101"/>
        <v>2021</v>
      </c>
    </row>
    <row r="3215" spans="2:16" ht="14.25" customHeight="1" x14ac:dyDescent="0.4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c r="O3215" s="1" t="str">
        <f t="shared" si="100"/>
        <v>Sep</v>
      </c>
      <c r="P3215" s="1">
        <f t="shared" si="101"/>
        <v>2021</v>
      </c>
    </row>
    <row r="3216" spans="2:16" ht="14.25" customHeight="1" x14ac:dyDescent="0.4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c r="O3216" s="1" t="str">
        <f t="shared" si="100"/>
        <v>Sep</v>
      </c>
      <c r="P3216" s="1">
        <f t="shared" si="101"/>
        <v>2021</v>
      </c>
    </row>
    <row r="3217" spans="2:16" ht="14.25" customHeight="1" x14ac:dyDescent="0.4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c r="O3217" s="1" t="str">
        <f t="shared" si="100"/>
        <v>Sep</v>
      </c>
      <c r="P3217" s="1">
        <f t="shared" si="101"/>
        <v>2021</v>
      </c>
    </row>
    <row r="3218" spans="2:16" ht="14.25" customHeight="1" x14ac:dyDescent="0.4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c r="O3218" s="1" t="str">
        <f t="shared" si="100"/>
        <v>Sep</v>
      </c>
      <c r="P3218" s="1">
        <f t="shared" si="101"/>
        <v>2021</v>
      </c>
    </row>
    <row r="3219" spans="2:16" ht="14.25" customHeight="1" x14ac:dyDescent="0.4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c r="O3219" s="1" t="str">
        <f t="shared" si="100"/>
        <v>Oct</v>
      </c>
      <c r="P3219" s="1">
        <f t="shared" si="101"/>
        <v>2021</v>
      </c>
    </row>
    <row r="3220" spans="2:16" ht="14.25" customHeight="1" x14ac:dyDescent="0.4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c r="O3220" s="1" t="str">
        <f t="shared" si="100"/>
        <v>Oct</v>
      </c>
      <c r="P3220" s="1">
        <f t="shared" si="101"/>
        <v>2021</v>
      </c>
    </row>
    <row r="3221" spans="2:16" ht="14.25" customHeight="1" x14ac:dyDescent="0.4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c r="O3221" s="1" t="str">
        <f t="shared" si="100"/>
        <v>Oct</v>
      </c>
      <c r="P3221" s="1">
        <f t="shared" si="101"/>
        <v>2021</v>
      </c>
    </row>
    <row r="3222" spans="2:16" ht="14.25" customHeight="1" x14ac:dyDescent="0.4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c r="O3222" s="1" t="str">
        <f t="shared" si="100"/>
        <v>Oct</v>
      </c>
      <c r="P3222" s="1">
        <f t="shared" si="101"/>
        <v>2021</v>
      </c>
    </row>
    <row r="3223" spans="2:16" ht="14.25" customHeight="1" x14ac:dyDescent="0.4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c r="O3223" s="1" t="str">
        <f t="shared" si="100"/>
        <v>Oct</v>
      </c>
      <c r="P3223" s="1">
        <f t="shared" si="101"/>
        <v>2021</v>
      </c>
    </row>
    <row r="3224" spans="2:16" ht="14.25" customHeight="1" x14ac:dyDescent="0.4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c r="O3224" s="1" t="str">
        <f t="shared" si="100"/>
        <v>Oct</v>
      </c>
      <c r="P3224" s="1">
        <f t="shared" si="101"/>
        <v>2021</v>
      </c>
    </row>
    <row r="3225" spans="2:16" ht="14.25" customHeight="1" x14ac:dyDescent="0.4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c r="O3225" s="1" t="str">
        <f t="shared" si="100"/>
        <v>Nov</v>
      </c>
      <c r="P3225" s="1">
        <f t="shared" si="101"/>
        <v>2021</v>
      </c>
    </row>
    <row r="3226" spans="2:16" ht="14.25" customHeight="1" x14ac:dyDescent="0.4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c r="O3226" s="1" t="str">
        <f t="shared" si="100"/>
        <v>Nov</v>
      </c>
      <c r="P3226" s="1">
        <f t="shared" si="101"/>
        <v>2021</v>
      </c>
    </row>
    <row r="3227" spans="2:16" ht="14.25" customHeight="1" x14ac:dyDescent="0.4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c r="O3227" s="1" t="str">
        <f t="shared" si="100"/>
        <v>Nov</v>
      </c>
      <c r="P3227" s="1">
        <f t="shared" si="101"/>
        <v>2021</v>
      </c>
    </row>
    <row r="3228" spans="2:16" ht="14.25" customHeight="1" x14ac:dyDescent="0.4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c r="O3228" s="1" t="str">
        <f t="shared" si="100"/>
        <v>Nov</v>
      </c>
      <c r="P3228" s="1">
        <f t="shared" si="101"/>
        <v>2021</v>
      </c>
    </row>
    <row r="3229" spans="2:16" ht="14.25" customHeight="1" x14ac:dyDescent="0.4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c r="O3229" s="1" t="str">
        <f t="shared" si="100"/>
        <v>Nov</v>
      </c>
      <c r="P3229" s="1">
        <f t="shared" si="101"/>
        <v>2021</v>
      </c>
    </row>
    <row r="3230" spans="2:16" ht="14.25" customHeight="1" x14ac:dyDescent="0.4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c r="O3230" s="1" t="str">
        <f t="shared" si="100"/>
        <v>Nov</v>
      </c>
      <c r="P3230" s="1">
        <f t="shared" si="101"/>
        <v>2021</v>
      </c>
    </row>
    <row r="3231" spans="2:16" ht="14.25" customHeight="1" x14ac:dyDescent="0.4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c r="O3231" s="1" t="str">
        <f t="shared" si="100"/>
        <v>Dec</v>
      </c>
      <c r="P3231" s="1">
        <f t="shared" si="101"/>
        <v>2021</v>
      </c>
    </row>
    <row r="3232" spans="2:16" ht="14.25" customHeight="1" x14ac:dyDescent="0.4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c r="O3232" s="1" t="str">
        <f t="shared" si="100"/>
        <v>Dec</v>
      </c>
      <c r="P3232" s="1">
        <f t="shared" si="101"/>
        <v>2021</v>
      </c>
    </row>
    <row r="3233" spans="2:16" ht="14.25" customHeight="1" x14ac:dyDescent="0.4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c r="O3233" s="1" t="str">
        <f t="shared" si="100"/>
        <v>Dec</v>
      </c>
      <c r="P3233" s="1">
        <f t="shared" si="101"/>
        <v>2021</v>
      </c>
    </row>
    <row r="3234" spans="2:16" ht="14.25" customHeight="1" x14ac:dyDescent="0.4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c r="O3234" s="1" t="str">
        <f t="shared" si="100"/>
        <v>Dec</v>
      </c>
      <c r="P3234" s="1">
        <f t="shared" si="101"/>
        <v>2021</v>
      </c>
    </row>
    <row r="3235" spans="2:16" ht="14.25" customHeight="1" x14ac:dyDescent="0.4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c r="O3235" s="1" t="str">
        <f t="shared" si="100"/>
        <v>Dec</v>
      </c>
      <c r="P3235" s="1">
        <f t="shared" si="101"/>
        <v>2021</v>
      </c>
    </row>
    <row r="3236" spans="2:16" ht="14.25" customHeight="1" x14ac:dyDescent="0.4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c r="O3236" s="1" t="str">
        <f t="shared" si="100"/>
        <v>Dec</v>
      </c>
      <c r="P3236" s="1">
        <f t="shared" si="101"/>
        <v>2021</v>
      </c>
    </row>
    <row r="3237" spans="2:16" ht="14.25" customHeight="1" x14ac:dyDescent="0.4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c r="O3237" s="1" t="str">
        <f t="shared" si="100"/>
        <v>Jan</v>
      </c>
      <c r="P3237" s="1">
        <f t="shared" si="101"/>
        <v>2021</v>
      </c>
    </row>
    <row r="3238" spans="2:16" ht="14.25" customHeight="1" x14ac:dyDescent="0.4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c r="O3238" s="1" t="str">
        <f t="shared" si="100"/>
        <v>Jan</v>
      </c>
      <c r="P3238" s="1">
        <f t="shared" si="101"/>
        <v>2021</v>
      </c>
    </row>
    <row r="3239" spans="2:16" ht="14.25" customHeight="1" x14ac:dyDescent="0.4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c r="O3239" s="1" t="str">
        <f t="shared" si="100"/>
        <v>Jan</v>
      </c>
      <c r="P3239" s="1">
        <f t="shared" si="101"/>
        <v>2021</v>
      </c>
    </row>
    <row r="3240" spans="2:16" ht="14.25" customHeight="1" x14ac:dyDescent="0.4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c r="O3240" s="1" t="str">
        <f t="shared" si="100"/>
        <v>Jan</v>
      </c>
      <c r="P3240" s="1">
        <f t="shared" si="101"/>
        <v>2021</v>
      </c>
    </row>
    <row r="3241" spans="2:16" ht="14.25" customHeight="1" x14ac:dyDescent="0.4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c r="O3241" s="1" t="str">
        <f t="shared" si="100"/>
        <v>Jan</v>
      </c>
      <c r="P3241" s="1">
        <f t="shared" si="101"/>
        <v>2021</v>
      </c>
    </row>
    <row r="3242" spans="2:16" ht="14.25" customHeight="1" x14ac:dyDescent="0.4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c r="O3242" s="1" t="str">
        <f t="shared" si="100"/>
        <v>Jan</v>
      </c>
      <c r="P3242" s="1">
        <f t="shared" si="101"/>
        <v>2021</v>
      </c>
    </row>
    <row r="3243" spans="2:16" ht="14.25" customHeight="1" x14ac:dyDescent="0.4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c r="O3243" s="1" t="str">
        <f t="shared" si="100"/>
        <v>Feb</v>
      </c>
      <c r="P3243" s="1">
        <f t="shared" si="101"/>
        <v>2021</v>
      </c>
    </row>
    <row r="3244" spans="2:16" ht="14.25" customHeight="1" x14ac:dyDescent="0.4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c r="O3244" s="1" t="str">
        <f t="shared" si="100"/>
        <v>Feb</v>
      </c>
      <c r="P3244" s="1">
        <f t="shared" si="101"/>
        <v>2021</v>
      </c>
    </row>
    <row r="3245" spans="2:16" ht="14.25" customHeight="1" x14ac:dyDescent="0.4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c r="O3245" s="1" t="str">
        <f t="shared" si="100"/>
        <v>Feb</v>
      </c>
      <c r="P3245" s="1">
        <f t="shared" si="101"/>
        <v>2021</v>
      </c>
    </row>
    <row r="3246" spans="2:16" ht="14.25" customHeight="1" x14ac:dyDescent="0.4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c r="O3246" s="1" t="str">
        <f t="shared" si="100"/>
        <v>Feb</v>
      </c>
      <c r="P3246" s="1">
        <f t="shared" si="101"/>
        <v>2021</v>
      </c>
    </row>
    <row r="3247" spans="2:16" ht="14.25" customHeight="1" x14ac:dyDescent="0.4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c r="O3247" s="1" t="str">
        <f t="shared" si="100"/>
        <v>Feb</v>
      </c>
      <c r="P3247" s="1">
        <f t="shared" si="101"/>
        <v>2021</v>
      </c>
    </row>
    <row r="3248" spans="2:16" ht="14.25" customHeight="1" x14ac:dyDescent="0.4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c r="O3248" s="1" t="str">
        <f t="shared" si="100"/>
        <v>Feb</v>
      </c>
      <c r="P3248" s="1">
        <f t="shared" si="101"/>
        <v>2021</v>
      </c>
    </row>
    <row r="3249" spans="2:16" ht="14.25" customHeight="1" x14ac:dyDescent="0.4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c r="O3249" s="1" t="str">
        <f t="shared" si="100"/>
        <v>Mar</v>
      </c>
      <c r="P3249" s="1">
        <f t="shared" si="101"/>
        <v>2021</v>
      </c>
    </row>
    <row r="3250" spans="2:16" ht="14.25" customHeight="1" x14ac:dyDescent="0.4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c r="O3250" s="1" t="str">
        <f t="shared" si="100"/>
        <v>Mar</v>
      </c>
      <c r="P3250" s="1">
        <f t="shared" si="101"/>
        <v>2021</v>
      </c>
    </row>
    <row r="3251" spans="2:16" ht="14.25" customHeight="1" x14ac:dyDescent="0.4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c r="O3251" s="1" t="str">
        <f t="shared" si="100"/>
        <v>Mar</v>
      </c>
      <c r="P3251" s="1">
        <f t="shared" si="101"/>
        <v>2021</v>
      </c>
    </row>
    <row r="3252" spans="2:16" ht="14.25" customHeight="1" x14ac:dyDescent="0.4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c r="O3252" s="1" t="str">
        <f t="shared" si="100"/>
        <v>Mar</v>
      </c>
      <c r="P3252" s="1">
        <f t="shared" si="101"/>
        <v>2021</v>
      </c>
    </row>
    <row r="3253" spans="2:16" ht="14.25" customHeight="1" x14ac:dyDescent="0.4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c r="O3253" s="1" t="str">
        <f t="shared" si="100"/>
        <v>Mar</v>
      </c>
      <c r="P3253" s="1">
        <f t="shared" si="101"/>
        <v>2021</v>
      </c>
    </row>
    <row r="3254" spans="2:16" ht="14.25" customHeight="1" x14ac:dyDescent="0.4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c r="O3254" s="1" t="str">
        <f t="shared" si="100"/>
        <v>Mar</v>
      </c>
      <c r="P3254" s="1">
        <f t="shared" si="101"/>
        <v>2021</v>
      </c>
    </row>
    <row r="3255" spans="2:16" ht="14.25" customHeight="1" x14ac:dyDescent="0.4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c r="O3255" s="1" t="str">
        <f t="shared" si="100"/>
        <v>Apr</v>
      </c>
      <c r="P3255" s="1">
        <f t="shared" si="101"/>
        <v>2021</v>
      </c>
    </row>
    <row r="3256" spans="2:16" ht="14.25" customHeight="1" x14ac:dyDescent="0.4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c r="O3256" s="1" t="str">
        <f t="shared" si="100"/>
        <v>Apr</v>
      </c>
      <c r="P3256" s="1">
        <f t="shared" si="101"/>
        <v>2021</v>
      </c>
    </row>
    <row r="3257" spans="2:16" ht="14.25" customHeight="1" x14ac:dyDescent="0.4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c r="O3257" s="1" t="str">
        <f t="shared" si="100"/>
        <v>Apr</v>
      </c>
      <c r="P3257" s="1">
        <f t="shared" si="101"/>
        <v>2021</v>
      </c>
    </row>
    <row r="3258" spans="2:16" ht="14.25" customHeight="1" x14ac:dyDescent="0.4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c r="O3258" s="1" t="str">
        <f t="shared" si="100"/>
        <v>Apr</v>
      </c>
      <c r="P3258" s="1">
        <f t="shared" si="101"/>
        <v>2021</v>
      </c>
    </row>
    <row r="3259" spans="2:16" ht="14.25" customHeight="1" x14ac:dyDescent="0.4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c r="O3259" s="1" t="str">
        <f t="shared" si="100"/>
        <v>Apr</v>
      </c>
      <c r="P3259" s="1">
        <f t="shared" si="101"/>
        <v>2021</v>
      </c>
    </row>
    <row r="3260" spans="2:16" ht="14.25" customHeight="1" x14ac:dyDescent="0.4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c r="O3260" s="1" t="str">
        <f t="shared" si="100"/>
        <v>Apr</v>
      </c>
      <c r="P3260" s="1">
        <f t="shared" si="101"/>
        <v>2021</v>
      </c>
    </row>
    <row r="3261" spans="2:16" ht="14.25" customHeight="1" x14ac:dyDescent="0.4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c r="O3261" s="1" t="str">
        <f t="shared" si="100"/>
        <v>May</v>
      </c>
      <c r="P3261" s="1">
        <f t="shared" si="101"/>
        <v>2021</v>
      </c>
    </row>
    <row r="3262" spans="2:16" ht="14.25" customHeight="1" x14ac:dyDescent="0.4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c r="O3262" s="1" t="str">
        <f t="shared" si="100"/>
        <v>May</v>
      </c>
      <c r="P3262" s="1">
        <f t="shared" si="101"/>
        <v>2021</v>
      </c>
    </row>
    <row r="3263" spans="2:16" ht="14.25" customHeight="1" x14ac:dyDescent="0.4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c r="O3263" s="1" t="str">
        <f t="shared" si="100"/>
        <v>May</v>
      </c>
      <c r="P3263" s="1">
        <f t="shared" si="101"/>
        <v>2021</v>
      </c>
    </row>
    <row r="3264" spans="2:16" ht="14.25" customHeight="1" x14ac:dyDescent="0.4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c r="O3264" s="1" t="str">
        <f t="shared" si="100"/>
        <v>May</v>
      </c>
      <c r="P3264" s="1">
        <f t="shared" si="101"/>
        <v>2021</v>
      </c>
    </row>
    <row r="3265" spans="2:16" ht="14.25" customHeight="1" x14ac:dyDescent="0.4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c r="O3265" s="1" t="str">
        <f t="shared" si="100"/>
        <v>May</v>
      </c>
      <c r="P3265" s="1">
        <f t="shared" si="101"/>
        <v>2021</v>
      </c>
    </row>
    <row r="3266" spans="2:16" ht="14.25" customHeight="1" x14ac:dyDescent="0.4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c r="O3266" s="1" t="str">
        <f t="shared" si="100"/>
        <v>May</v>
      </c>
      <c r="P3266" s="1">
        <f t="shared" si="101"/>
        <v>2021</v>
      </c>
    </row>
    <row r="3267" spans="2:16" ht="14.25" customHeight="1" x14ac:dyDescent="0.4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c r="O3267" s="1" t="str">
        <f t="shared" si="100"/>
        <v>Jun</v>
      </c>
      <c r="P3267" s="1">
        <f t="shared" si="101"/>
        <v>2021</v>
      </c>
    </row>
    <row r="3268" spans="2:16" ht="14.25" customHeight="1" x14ac:dyDescent="0.4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c r="O3268" s="1" t="str">
        <f t="shared" si="100"/>
        <v>Jun</v>
      </c>
      <c r="P3268" s="1">
        <f t="shared" si="101"/>
        <v>2021</v>
      </c>
    </row>
    <row r="3269" spans="2:16" ht="14.25" customHeight="1" x14ac:dyDescent="0.4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c r="O3269" s="1" t="str">
        <f t="shared" si="100"/>
        <v>Jun</v>
      </c>
      <c r="P3269" s="1">
        <f t="shared" si="101"/>
        <v>2021</v>
      </c>
    </row>
    <row r="3270" spans="2:16" ht="14.25" customHeight="1" x14ac:dyDescent="0.4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c r="O3270" s="1" t="str">
        <f t="shared" si="100"/>
        <v>Jun</v>
      </c>
      <c r="P3270" s="1">
        <f t="shared" si="101"/>
        <v>2021</v>
      </c>
    </row>
    <row r="3271" spans="2:16" ht="14.25" customHeight="1" x14ac:dyDescent="0.4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c r="O3271" s="1" t="str">
        <f t="shared" ref="O3271:O3334" si="102">TEXT(D3271, "mmm")</f>
        <v>Jun</v>
      </c>
      <c r="P3271" s="1">
        <f t="shared" ref="P3271:P3334" si="103">YEAR(D3271)</f>
        <v>2021</v>
      </c>
    </row>
    <row r="3272" spans="2:16" ht="14.25" customHeight="1" x14ac:dyDescent="0.4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c r="O3272" s="1" t="str">
        <f t="shared" si="102"/>
        <v>Jun</v>
      </c>
      <c r="P3272" s="1">
        <f t="shared" si="103"/>
        <v>2021</v>
      </c>
    </row>
    <row r="3273" spans="2:16" ht="14.25" customHeight="1" x14ac:dyDescent="0.4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c r="O3273" s="1" t="str">
        <f t="shared" si="102"/>
        <v>Jul</v>
      </c>
      <c r="P3273" s="1">
        <f t="shared" si="103"/>
        <v>2021</v>
      </c>
    </row>
    <row r="3274" spans="2:16" ht="14.25" customHeight="1" x14ac:dyDescent="0.4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c r="O3274" s="1" t="str">
        <f t="shared" si="102"/>
        <v>Jul</v>
      </c>
      <c r="P3274" s="1">
        <f t="shared" si="103"/>
        <v>2021</v>
      </c>
    </row>
    <row r="3275" spans="2:16" ht="14.25" customHeight="1" x14ac:dyDescent="0.4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c r="O3275" s="1" t="str">
        <f t="shared" si="102"/>
        <v>Jul</v>
      </c>
      <c r="P3275" s="1">
        <f t="shared" si="103"/>
        <v>2021</v>
      </c>
    </row>
    <row r="3276" spans="2:16" ht="14.25" customHeight="1" x14ac:dyDescent="0.4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c r="O3276" s="1" t="str">
        <f t="shared" si="102"/>
        <v>Jul</v>
      </c>
      <c r="P3276" s="1">
        <f t="shared" si="103"/>
        <v>2021</v>
      </c>
    </row>
    <row r="3277" spans="2:16" ht="14.25" customHeight="1" x14ac:dyDescent="0.4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c r="O3277" s="1" t="str">
        <f t="shared" si="102"/>
        <v>Jul</v>
      </c>
      <c r="P3277" s="1">
        <f t="shared" si="103"/>
        <v>2021</v>
      </c>
    </row>
    <row r="3278" spans="2:16" ht="14.25" customHeight="1" x14ac:dyDescent="0.4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c r="O3278" s="1" t="str">
        <f t="shared" si="102"/>
        <v>Jul</v>
      </c>
      <c r="P3278" s="1">
        <f t="shared" si="103"/>
        <v>2021</v>
      </c>
    </row>
    <row r="3279" spans="2:16" ht="14.25" customHeight="1" x14ac:dyDescent="0.4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c r="O3279" s="1" t="str">
        <f t="shared" si="102"/>
        <v>Aug</v>
      </c>
      <c r="P3279" s="1">
        <f t="shared" si="103"/>
        <v>2021</v>
      </c>
    </row>
    <row r="3280" spans="2:16" ht="14.25" customHeight="1" x14ac:dyDescent="0.4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c r="O3280" s="1" t="str">
        <f t="shared" si="102"/>
        <v>Aug</v>
      </c>
      <c r="P3280" s="1">
        <f t="shared" si="103"/>
        <v>2021</v>
      </c>
    </row>
    <row r="3281" spans="2:16" ht="14.25" customHeight="1" x14ac:dyDescent="0.4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c r="O3281" s="1" t="str">
        <f t="shared" si="102"/>
        <v>Aug</v>
      </c>
      <c r="P3281" s="1">
        <f t="shared" si="103"/>
        <v>2021</v>
      </c>
    </row>
    <row r="3282" spans="2:16" ht="14.25" customHeight="1" x14ac:dyDescent="0.4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c r="O3282" s="1" t="str">
        <f t="shared" si="102"/>
        <v>Aug</v>
      </c>
      <c r="P3282" s="1">
        <f t="shared" si="103"/>
        <v>2021</v>
      </c>
    </row>
    <row r="3283" spans="2:16" ht="14.25" customHeight="1" x14ac:dyDescent="0.4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c r="O3283" s="1" t="str">
        <f t="shared" si="102"/>
        <v>Aug</v>
      </c>
      <c r="P3283" s="1">
        <f t="shared" si="103"/>
        <v>2021</v>
      </c>
    </row>
    <row r="3284" spans="2:16" ht="14.25" customHeight="1" x14ac:dyDescent="0.4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c r="O3284" s="1" t="str">
        <f t="shared" si="102"/>
        <v>Aug</v>
      </c>
      <c r="P3284" s="1">
        <f t="shared" si="103"/>
        <v>2021</v>
      </c>
    </row>
    <row r="3285" spans="2:16" ht="14.25" customHeight="1" x14ac:dyDescent="0.4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c r="O3285" s="1" t="str">
        <f t="shared" si="102"/>
        <v>Sep</v>
      </c>
      <c r="P3285" s="1">
        <f t="shared" si="103"/>
        <v>2021</v>
      </c>
    </row>
    <row r="3286" spans="2:16" ht="14.25" customHeight="1" x14ac:dyDescent="0.4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c r="O3286" s="1" t="str">
        <f t="shared" si="102"/>
        <v>Sep</v>
      </c>
      <c r="P3286" s="1">
        <f t="shared" si="103"/>
        <v>2021</v>
      </c>
    </row>
    <row r="3287" spans="2:16" ht="14.25" customHeight="1" x14ac:dyDescent="0.4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c r="O3287" s="1" t="str">
        <f t="shared" si="102"/>
        <v>Sep</v>
      </c>
      <c r="P3287" s="1">
        <f t="shared" si="103"/>
        <v>2021</v>
      </c>
    </row>
    <row r="3288" spans="2:16" ht="14.25" customHeight="1" x14ac:dyDescent="0.4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c r="O3288" s="1" t="str">
        <f t="shared" si="102"/>
        <v>Sep</v>
      </c>
      <c r="P3288" s="1">
        <f t="shared" si="103"/>
        <v>2021</v>
      </c>
    </row>
    <row r="3289" spans="2:16" ht="14.25" customHeight="1" x14ac:dyDescent="0.4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c r="O3289" s="1" t="str">
        <f t="shared" si="102"/>
        <v>Sep</v>
      </c>
      <c r="P3289" s="1">
        <f t="shared" si="103"/>
        <v>2021</v>
      </c>
    </row>
    <row r="3290" spans="2:16" ht="14.25" customHeight="1" x14ac:dyDescent="0.4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c r="O3290" s="1" t="str">
        <f t="shared" si="102"/>
        <v>Sep</v>
      </c>
      <c r="P3290" s="1">
        <f t="shared" si="103"/>
        <v>2021</v>
      </c>
    </row>
    <row r="3291" spans="2:16" ht="14.25" customHeight="1" x14ac:dyDescent="0.4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c r="O3291" s="1" t="str">
        <f t="shared" si="102"/>
        <v>Oct</v>
      </c>
      <c r="P3291" s="1">
        <f t="shared" si="103"/>
        <v>2021</v>
      </c>
    </row>
    <row r="3292" spans="2:16" ht="14.25" customHeight="1" x14ac:dyDescent="0.4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c r="O3292" s="1" t="str">
        <f t="shared" si="102"/>
        <v>Oct</v>
      </c>
      <c r="P3292" s="1">
        <f t="shared" si="103"/>
        <v>2021</v>
      </c>
    </row>
    <row r="3293" spans="2:16" ht="14.25" customHeight="1" x14ac:dyDescent="0.4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c r="O3293" s="1" t="str">
        <f t="shared" si="102"/>
        <v>Oct</v>
      </c>
      <c r="P3293" s="1">
        <f t="shared" si="103"/>
        <v>2021</v>
      </c>
    </row>
    <row r="3294" spans="2:16" ht="14.25" customHeight="1" x14ac:dyDescent="0.4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c r="O3294" s="1" t="str">
        <f t="shared" si="102"/>
        <v>Oct</v>
      </c>
      <c r="P3294" s="1">
        <f t="shared" si="103"/>
        <v>2021</v>
      </c>
    </row>
    <row r="3295" spans="2:16" ht="14.25" customHeight="1" x14ac:dyDescent="0.4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c r="O3295" s="1" t="str">
        <f t="shared" si="102"/>
        <v>Oct</v>
      </c>
      <c r="P3295" s="1">
        <f t="shared" si="103"/>
        <v>2021</v>
      </c>
    </row>
    <row r="3296" spans="2:16" ht="14.25" customHeight="1" x14ac:dyDescent="0.4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c r="O3296" s="1" t="str">
        <f t="shared" si="102"/>
        <v>Oct</v>
      </c>
      <c r="P3296" s="1">
        <f t="shared" si="103"/>
        <v>2021</v>
      </c>
    </row>
    <row r="3297" spans="2:16" ht="14.25" customHeight="1" x14ac:dyDescent="0.4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c r="O3297" s="1" t="str">
        <f t="shared" si="102"/>
        <v>Nov</v>
      </c>
      <c r="P3297" s="1">
        <f t="shared" si="103"/>
        <v>2021</v>
      </c>
    </row>
    <row r="3298" spans="2:16" ht="14.25" customHeight="1" x14ac:dyDescent="0.4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c r="O3298" s="1" t="str">
        <f t="shared" si="102"/>
        <v>Nov</v>
      </c>
      <c r="P3298" s="1">
        <f t="shared" si="103"/>
        <v>2021</v>
      </c>
    </row>
    <row r="3299" spans="2:16" ht="14.25" customHeight="1" x14ac:dyDescent="0.4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c r="O3299" s="1" t="str">
        <f t="shared" si="102"/>
        <v>Nov</v>
      </c>
      <c r="P3299" s="1">
        <f t="shared" si="103"/>
        <v>2021</v>
      </c>
    </row>
    <row r="3300" spans="2:16" ht="14.25" customHeight="1" x14ac:dyDescent="0.4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c r="O3300" s="1" t="str">
        <f t="shared" si="102"/>
        <v>Nov</v>
      </c>
      <c r="P3300" s="1">
        <f t="shared" si="103"/>
        <v>2021</v>
      </c>
    </row>
    <row r="3301" spans="2:16" ht="14.25" customHeight="1" x14ac:dyDescent="0.4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c r="O3301" s="1" t="str">
        <f t="shared" si="102"/>
        <v>Nov</v>
      </c>
      <c r="P3301" s="1">
        <f t="shared" si="103"/>
        <v>2021</v>
      </c>
    </row>
    <row r="3302" spans="2:16" ht="14.25" customHeight="1" x14ac:dyDescent="0.4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c r="O3302" s="1" t="str">
        <f t="shared" si="102"/>
        <v>Nov</v>
      </c>
      <c r="P3302" s="1">
        <f t="shared" si="103"/>
        <v>2021</v>
      </c>
    </row>
    <row r="3303" spans="2:16" ht="14.25" customHeight="1" x14ac:dyDescent="0.4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c r="O3303" s="1" t="str">
        <f t="shared" si="102"/>
        <v>Dec</v>
      </c>
      <c r="P3303" s="1">
        <f t="shared" si="103"/>
        <v>2021</v>
      </c>
    </row>
    <row r="3304" spans="2:16" ht="14.25" customHeight="1" x14ac:dyDescent="0.4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c r="O3304" s="1" t="str">
        <f t="shared" si="102"/>
        <v>Dec</v>
      </c>
      <c r="P3304" s="1">
        <f t="shared" si="103"/>
        <v>2021</v>
      </c>
    </row>
    <row r="3305" spans="2:16" ht="14.25" customHeight="1" x14ac:dyDescent="0.4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c r="O3305" s="1" t="str">
        <f t="shared" si="102"/>
        <v>Dec</v>
      </c>
      <c r="P3305" s="1">
        <f t="shared" si="103"/>
        <v>2021</v>
      </c>
    </row>
    <row r="3306" spans="2:16" ht="14.25" customHeight="1" x14ac:dyDescent="0.4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c r="O3306" s="1" t="str">
        <f t="shared" si="102"/>
        <v>Dec</v>
      </c>
      <c r="P3306" s="1">
        <f t="shared" si="103"/>
        <v>2021</v>
      </c>
    </row>
    <row r="3307" spans="2:16" ht="14.25" customHeight="1" x14ac:dyDescent="0.4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c r="O3307" s="1" t="str">
        <f t="shared" si="102"/>
        <v>Dec</v>
      </c>
      <c r="P3307" s="1">
        <f t="shared" si="103"/>
        <v>2021</v>
      </c>
    </row>
    <row r="3308" spans="2:16" ht="14.25" customHeight="1" x14ac:dyDescent="0.4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c r="O3308" s="1" t="str">
        <f t="shared" si="102"/>
        <v>Dec</v>
      </c>
      <c r="P3308" s="1">
        <f t="shared" si="103"/>
        <v>2021</v>
      </c>
    </row>
    <row r="3309" spans="2:16" ht="14.25" customHeight="1" x14ac:dyDescent="0.4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c r="O3309" s="1" t="str">
        <f t="shared" si="102"/>
        <v>Jan</v>
      </c>
      <c r="P3309" s="1">
        <f t="shared" si="103"/>
        <v>2021</v>
      </c>
    </row>
    <row r="3310" spans="2:16" ht="14.25" customHeight="1" x14ac:dyDescent="0.4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c r="O3310" s="1" t="str">
        <f t="shared" si="102"/>
        <v>Jan</v>
      </c>
      <c r="P3310" s="1">
        <f t="shared" si="103"/>
        <v>2021</v>
      </c>
    </row>
    <row r="3311" spans="2:16" ht="14.25" customHeight="1" x14ac:dyDescent="0.4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c r="O3311" s="1" t="str">
        <f t="shared" si="102"/>
        <v>Jan</v>
      </c>
      <c r="P3311" s="1">
        <f t="shared" si="103"/>
        <v>2021</v>
      </c>
    </row>
    <row r="3312" spans="2:16" ht="14.25" customHeight="1" x14ac:dyDescent="0.4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c r="O3312" s="1" t="str">
        <f t="shared" si="102"/>
        <v>Jan</v>
      </c>
      <c r="P3312" s="1">
        <f t="shared" si="103"/>
        <v>2021</v>
      </c>
    </row>
    <row r="3313" spans="2:16" ht="14.25" customHeight="1" x14ac:dyDescent="0.4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c r="O3313" s="1" t="str">
        <f t="shared" si="102"/>
        <v>Jan</v>
      </c>
      <c r="P3313" s="1">
        <f t="shared" si="103"/>
        <v>2021</v>
      </c>
    </row>
    <row r="3314" spans="2:16" ht="14.25" customHeight="1" x14ac:dyDescent="0.4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c r="O3314" s="1" t="str">
        <f t="shared" si="102"/>
        <v>Jan</v>
      </c>
      <c r="P3314" s="1">
        <f t="shared" si="103"/>
        <v>2021</v>
      </c>
    </row>
    <row r="3315" spans="2:16" ht="14.25" customHeight="1" x14ac:dyDescent="0.4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c r="O3315" s="1" t="str">
        <f t="shared" si="102"/>
        <v>Feb</v>
      </c>
      <c r="P3315" s="1">
        <f t="shared" si="103"/>
        <v>2021</v>
      </c>
    </row>
    <row r="3316" spans="2:16" ht="14.25" customHeight="1" x14ac:dyDescent="0.4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c r="O3316" s="1" t="str">
        <f t="shared" si="102"/>
        <v>Feb</v>
      </c>
      <c r="P3316" s="1">
        <f t="shared" si="103"/>
        <v>2021</v>
      </c>
    </row>
    <row r="3317" spans="2:16" ht="14.25" customHeight="1" x14ac:dyDescent="0.4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c r="O3317" s="1" t="str">
        <f t="shared" si="102"/>
        <v>Feb</v>
      </c>
      <c r="P3317" s="1">
        <f t="shared" si="103"/>
        <v>2021</v>
      </c>
    </row>
    <row r="3318" spans="2:16" ht="14.25" customHeight="1" x14ac:dyDescent="0.4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c r="O3318" s="1" t="str">
        <f t="shared" si="102"/>
        <v>Feb</v>
      </c>
      <c r="P3318" s="1">
        <f t="shared" si="103"/>
        <v>2021</v>
      </c>
    </row>
    <row r="3319" spans="2:16" ht="14.25" customHeight="1" x14ac:dyDescent="0.4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c r="O3319" s="1" t="str">
        <f t="shared" si="102"/>
        <v>Feb</v>
      </c>
      <c r="P3319" s="1">
        <f t="shared" si="103"/>
        <v>2021</v>
      </c>
    </row>
    <row r="3320" spans="2:16" ht="14.25" customHeight="1" x14ac:dyDescent="0.4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c r="O3320" s="1" t="str">
        <f t="shared" si="102"/>
        <v>Feb</v>
      </c>
      <c r="P3320" s="1">
        <f t="shared" si="103"/>
        <v>2021</v>
      </c>
    </row>
    <row r="3321" spans="2:16" ht="14.25" customHeight="1" x14ac:dyDescent="0.4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c r="O3321" s="1" t="str">
        <f t="shared" si="102"/>
        <v>Mar</v>
      </c>
      <c r="P3321" s="1">
        <f t="shared" si="103"/>
        <v>2021</v>
      </c>
    </row>
    <row r="3322" spans="2:16" ht="14.25" customHeight="1" x14ac:dyDescent="0.4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c r="O3322" s="1" t="str">
        <f t="shared" si="102"/>
        <v>Mar</v>
      </c>
      <c r="P3322" s="1">
        <f t="shared" si="103"/>
        <v>2021</v>
      </c>
    </row>
    <row r="3323" spans="2:16" ht="14.25" customHeight="1" x14ac:dyDescent="0.4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c r="O3323" s="1" t="str">
        <f t="shared" si="102"/>
        <v>Mar</v>
      </c>
      <c r="P3323" s="1">
        <f t="shared" si="103"/>
        <v>2021</v>
      </c>
    </row>
    <row r="3324" spans="2:16" ht="14.25" customHeight="1" x14ac:dyDescent="0.4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c r="O3324" s="1" t="str">
        <f t="shared" si="102"/>
        <v>Mar</v>
      </c>
      <c r="P3324" s="1">
        <f t="shared" si="103"/>
        <v>2021</v>
      </c>
    </row>
    <row r="3325" spans="2:16" ht="14.25" customHeight="1" x14ac:dyDescent="0.4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c r="O3325" s="1" t="str">
        <f t="shared" si="102"/>
        <v>Mar</v>
      </c>
      <c r="P3325" s="1">
        <f t="shared" si="103"/>
        <v>2021</v>
      </c>
    </row>
    <row r="3326" spans="2:16" ht="14.25" customHeight="1" x14ac:dyDescent="0.4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c r="O3326" s="1" t="str">
        <f t="shared" si="102"/>
        <v>Mar</v>
      </c>
      <c r="P3326" s="1">
        <f t="shared" si="103"/>
        <v>2021</v>
      </c>
    </row>
    <row r="3327" spans="2:16" ht="14.25" customHeight="1" x14ac:dyDescent="0.4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c r="O3327" s="1" t="str">
        <f t="shared" si="102"/>
        <v>Apr</v>
      </c>
      <c r="P3327" s="1">
        <f t="shared" si="103"/>
        <v>2021</v>
      </c>
    </row>
    <row r="3328" spans="2:16" ht="14.25" customHeight="1" x14ac:dyDescent="0.4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c r="O3328" s="1" t="str">
        <f t="shared" si="102"/>
        <v>Apr</v>
      </c>
      <c r="P3328" s="1">
        <f t="shared" si="103"/>
        <v>2021</v>
      </c>
    </row>
    <row r="3329" spans="2:16" ht="14.25" customHeight="1" x14ac:dyDescent="0.4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c r="O3329" s="1" t="str">
        <f t="shared" si="102"/>
        <v>Apr</v>
      </c>
      <c r="P3329" s="1">
        <f t="shared" si="103"/>
        <v>2021</v>
      </c>
    </row>
    <row r="3330" spans="2:16" ht="14.25" customHeight="1" x14ac:dyDescent="0.4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c r="O3330" s="1" t="str">
        <f t="shared" si="102"/>
        <v>Apr</v>
      </c>
      <c r="P3330" s="1">
        <f t="shared" si="103"/>
        <v>2021</v>
      </c>
    </row>
    <row r="3331" spans="2:16" ht="14.25" customHeight="1" x14ac:dyDescent="0.4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c r="O3331" s="1" t="str">
        <f t="shared" si="102"/>
        <v>Apr</v>
      </c>
      <c r="P3331" s="1">
        <f t="shared" si="103"/>
        <v>2021</v>
      </c>
    </row>
    <row r="3332" spans="2:16" ht="14.25" customHeight="1" x14ac:dyDescent="0.4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c r="O3332" s="1" t="str">
        <f t="shared" si="102"/>
        <v>Apr</v>
      </c>
      <c r="P3332" s="1">
        <f t="shared" si="103"/>
        <v>2021</v>
      </c>
    </row>
    <row r="3333" spans="2:16" ht="14.25" customHeight="1" x14ac:dyDescent="0.4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c r="O3333" s="1" t="str">
        <f t="shared" si="102"/>
        <v>May</v>
      </c>
      <c r="P3333" s="1">
        <f t="shared" si="103"/>
        <v>2021</v>
      </c>
    </row>
    <row r="3334" spans="2:16" ht="14.25" customHeight="1" x14ac:dyDescent="0.4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c r="O3334" s="1" t="str">
        <f t="shared" si="102"/>
        <v>May</v>
      </c>
      <c r="P3334" s="1">
        <f t="shared" si="103"/>
        <v>2021</v>
      </c>
    </row>
    <row r="3335" spans="2:16" ht="14.25" customHeight="1" x14ac:dyDescent="0.4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c r="O3335" s="1" t="str">
        <f t="shared" ref="O3335:O3398" si="104">TEXT(D3335, "mmm")</f>
        <v>May</v>
      </c>
      <c r="P3335" s="1">
        <f t="shared" ref="P3335:P3398" si="105">YEAR(D3335)</f>
        <v>2021</v>
      </c>
    </row>
    <row r="3336" spans="2:16" ht="14.25" customHeight="1" x14ac:dyDescent="0.4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c r="O3336" s="1" t="str">
        <f t="shared" si="104"/>
        <v>May</v>
      </c>
      <c r="P3336" s="1">
        <f t="shared" si="105"/>
        <v>2021</v>
      </c>
    </row>
    <row r="3337" spans="2:16" ht="14.25" customHeight="1" x14ac:dyDescent="0.4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c r="O3337" s="1" t="str">
        <f t="shared" si="104"/>
        <v>May</v>
      </c>
      <c r="P3337" s="1">
        <f t="shared" si="105"/>
        <v>2021</v>
      </c>
    </row>
    <row r="3338" spans="2:16" ht="14.25" customHeight="1" x14ac:dyDescent="0.4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c r="O3338" s="1" t="str">
        <f t="shared" si="104"/>
        <v>May</v>
      </c>
      <c r="P3338" s="1">
        <f t="shared" si="105"/>
        <v>2021</v>
      </c>
    </row>
    <row r="3339" spans="2:16" ht="14.25" customHeight="1" x14ac:dyDescent="0.4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c r="O3339" s="1" t="str">
        <f t="shared" si="104"/>
        <v>Jun</v>
      </c>
      <c r="P3339" s="1">
        <f t="shared" si="105"/>
        <v>2021</v>
      </c>
    </row>
    <row r="3340" spans="2:16" ht="14.25" customHeight="1" x14ac:dyDescent="0.4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c r="O3340" s="1" t="str">
        <f t="shared" si="104"/>
        <v>Jun</v>
      </c>
      <c r="P3340" s="1">
        <f t="shared" si="105"/>
        <v>2021</v>
      </c>
    </row>
    <row r="3341" spans="2:16" ht="14.25" customHeight="1" x14ac:dyDescent="0.4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c r="O3341" s="1" t="str">
        <f t="shared" si="104"/>
        <v>Jun</v>
      </c>
      <c r="P3341" s="1">
        <f t="shared" si="105"/>
        <v>2021</v>
      </c>
    </row>
    <row r="3342" spans="2:16" ht="14.25" customHeight="1" x14ac:dyDescent="0.4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c r="O3342" s="1" t="str">
        <f t="shared" si="104"/>
        <v>Jun</v>
      </c>
      <c r="P3342" s="1">
        <f t="shared" si="105"/>
        <v>2021</v>
      </c>
    </row>
    <row r="3343" spans="2:16" ht="14.25" customHeight="1" x14ac:dyDescent="0.4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c r="O3343" s="1" t="str">
        <f t="shared" si="104"/>
        <v>Jun</v>
      </c>
      <c r="P3343" s="1">
        <f t="shared" si="105"/>
        <v>2021</v>
      </c>
    </row>
    <row r="3344" spans="2:16" ht="14.25" customHeight="1" x14ac:dyDescent="0.4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c r="O3344" s="1" t="str">
        <f t="shared" si="104"/>
        <v>Jun</v>
      </c>
      <c r="P3344" s="1">
        <f t="shared" si="105"/>
        <v>2021</v>
      </c>
    </row>
    <row r="3345" spans="2:16" ht="14.25" customHeight="1" x14ac:dyDescent="0.4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c r="O3345" s="1" t="str">
        <f t="shared" si="104"/>
        <v>Jul</v>
      </c>
      <c r="P3345" s="1">
        <f t="shared" si="105"/>
        <v>2021</v>
      </c>
    </row>
    <row r="3346" spans="2:16" ht="14.25" customHeight="1" x14ac:dyDescent="0.4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c r="O3346" s="1" t="str">
        <f t="shared" si="104"/>
        <v>Jul</v>
      </c>
      <c r="P3346" s="1">
        <f t="shared" si="105"/>
        <v>2021</v>
      </c>
    </row>
    <row r="3347" spans="2:16" ht="14.25" customHeight="1" x14ac:dyDescent="0.4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c r="O3347" s="1" t="str">
        <f t="shared" si="104"/>
        <v>Jul</v>
      </c>
      <c r="P3347" s="1">
        <f t="shared" si="105"/>
        <v>2021</v>
      </c>
    </row>
    <row r="3348" spans="2:16" ht="14.25" customHeight="1" x14ac:dyDescent="0.4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c r="O3348" s="1" t="str">
        <f t="shared" si="104"/>
        <v>Jul</v>
      </c>
      <c r="P3348" s="1">
        <f t="shared" si="105"/>
        <v>2021</v>
      </c>
    </row>
    <row r="3349" spans="2:16" ht="14.25" customHeight="1" x14ac:dyDescent="0.4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c r="O3349" s="1" t="str">
        <f t="shared" si="104"/>
        <v>Jul</v>
      </c>
      <c r="P3349" s="1">
        <f t="shared" si="105"/>
        <v>2021</v>
      </c>
    </row>
    <row r="3350" spans="2:16" ht="14.25" customHeight="1" x14ac:dyDescent="0.4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c r="O3350" s="1" t="str">
        <f t="shared" si="104"/>
        <v>Jul</v>
      </c>
      <c r="P3350" s="1">
        <f t="shared" si="105"/>
        <v>2021</v>
      </c>
    </row>
    <row r="3351" spans="2:16" ht="14.25" customHeight="1" x14ac:dyDescent="0.4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c r="O3351" s="1" t="str">
        <f t="shared" si="104"/>
        <v>Aug</v>
      </c>
      <c r="P3351" s="1">
        <f t="shared" si="105"/>
        <v>2021</v>
      </c>
    </row>
    <row r="3352" spans="2:16" ht="14.25" customHeight="1" x14ac:dyDescent="0.4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c r="O3352" s="1" t="str">
        <f t="shared" si="104"/>
        <v>Aug</v>
      </c>
      <c r="P3352" s="1">
        <f t="shared" si="105"/>
        <v>2021</v>
      </c>
    </row>
    <row r="3353" spans="2:16" ht="14.25" customHeight="1" x14ac:dyDescent="0.4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c r="O3353" s="1" t="str">
        <f t="shared" si="104"/>
        <v>Aug</v>
      </c>
      <c r="P3353" s="1">
        <f t="shared" si="105"/>
        <v>2021</v>
      </c>
    </row>
    <row r="3354" spans="2:16" ht="14.25" customHeight="1" x14ac:dyDescent="0.4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c r="O3354" s="1" t="str">
        <f t="shared" si="104"/>
        <v>Aug</v>
      </c>
      <c r="P3354" s="1">
        <f t="shared" si="105"/>
        <v>2021</v>
      </c>
    </row>
    <row r="3355" spans="2:16" ht="14.25" customHeight="1" x14ac:dyDescent="0.4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c r="O3355" s="1" t="str">
        <f t="shared" si="104"/>
        <v>Aug</v>
      </c>
      <c r="P3355" s="1">
        <f t="shared" si="105"/>
        <v>2021</v>
      </c>
    </row>
    <row r="3356" spans="2:16" ht="14.25" customHeight="1" x14ac:dyDescent="0.4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c r="O3356" s="1" t="str">
        <f t="shared" si="104"/>
        <v>Aug</v>
      </c>
      <c r="P3356" s="1">
        <f t="shared" si="105"/>
        <v>2021</v>
      </c>
    </row>
    <row r="3357" spans="2:16" ht="14.25" customHeight="1" x14ac:dyDescent="0.4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c r="O3357" s="1" t="str">
        <f t="shared" si="104"/>
        <v>Sep</v>
      </c>
      <c r="P3357" s="1">
        <f t="shared" si="105"/>
        <v>2021</v>
      </c>
    </row>
    <row r="3358" spans="2:16" ht="14.25" customHeight="1" x14ac:dyDescent="0.4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c r="O3358" s="1" t="str">
        <f t="shared" si="104"/>
        <v>Sep</v>
      </c>
      <c r="P3358" s="1">
        <f t="shared" si="105"/>
        <v>2021</v>
      </c>
    </row>
    <row r="3359" spans="2:16" ht="14.25" customHeight="1" x14ac:dyDescent="0.4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c r="O3359" s="1" t="str">
        <f t="shared" si="104"/>
        <v>Sep</v>
      </c>
      <c r="P3359" s="1">
        <f t="shared" si="105"/>
        <v>2021</v>
      </c>
    </row>
    <row r="3360" spans="2:16" ht="14.25" customHeight="1" x14ac:dyDescent="0.4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c r="O3360" s="1" t="str">
        <f t="shared" si="104"/>
        <v>Sep</v>
      </c>
      <c r="P3360" s="1">
        <f t="shared" si="105"/>
        <v>2021</v>
      </c>
    </row>
    <row r="3361" spans="2:16" ht="14.25" customHeight="1" x14ac:dyDescent="0.4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c r="O3361" s="1" t="str">
        <f t="shared" si="104"/>
        <v>Sep</v>
      </c>
      <c r="P3361" s="1">
        <f t="shared" si="105"/>
        <v>2021</v>
      </c>
    </row>
    <row r="3362" spans="2:16" ht="14.25" customHeight="1" x14ac:dyDescent="0.4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c r="O3362" s="1" t="str">
        <f t="shared" si="104"/>
        <v>Sep</v>
      </c>
      <c r="P3362" s="1">
        <f t="shared" si="105"/>
        <v>2021</v>
      </c>
    </row>
    <row r="3363" spans="2:16" ht="14.25" customHeight="1" x14ac:dyDescent="0.4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c r="O3363" s="1" t="str">
        <f t="shared" si="104"/>
        <v>Oct</v>
      </c>
      <c r="P3363" s="1">
        <f t="shared" si="105"/>
        <v>2021</v>
      </c>
    </row>
    <row r="3364" spans="2:16" ht="14.25" customHeight="1" x14ac:dyDescent="0.4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c r="O3364" s="1" t="str">
        <f t="shared" si="104"/>
        <v>Oct</v>
      </c>
      <c r="P3364" s="1">
        <f t="shared" si="105"/>
        <v>2021</v>
      </c>
    </row>
    <row r="3365" spans="2:16" ht="14.25" customHeight="1" x14ac:dyDescent="0.4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c r="O3365" s="1" t="str">
        <f t="shared" si="104"/>
        <v>Oct</v>
      </c>
      <c r="P3365" s="1">
        <f t="shared" si="105"/>
        <v>2021</v>
      </c>
    </row>
    <row r="3366" spans="2:16" ht="14.25" customHeight="1" x14ac:dyDescent="0.4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c r="O3366" s="1" t="str">
        <f t="shared" si="104"/>
        <v>Oct</v>
      </c>
      <c r="P3366" s="1">
        <f t="shared" si="105"/>
        <v>2021</v>
      </c>
    </row>
    <row r="3367" spans="2:16" ht="14.25" customHeight="1" x14ac:dyDescent="0.4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c r="O3367" s="1" t="str">
        <f t="shared" si="104"/>
        <v>Oct</v>
      </c>
      <c r="P3367" s="1">
        <f t="shared" si="105"/>
        <v>2021</v>
      </c>
    </row>
    <row r="3368" spans="2:16" ht="14.25" customHeight="1" x14ac:dyDescent="0.4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c r="O3368" s="1" t="str">
        <f t="shared" si="104"/>
        <v>Oct</v>
      </c>
      <c r="P3368" s="1">
        <f t="shared" si="105"/>
        <v>2021</v>
      </c>
    </row>
    <row r="3369" spans="2:16" ht="14.25" customHeight="1" x14ac:dyDescent="0.4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c r="O3369" s="1" t="str">
        <f t="shared" si="104"/>
        <v>Nov</v>
      </c>
      <c r="P3369" s="1">
        <f t="shared" si="105"/>
        <v>2021</v>
      </c>
    </row>
    <row r="3370" spans="2:16" ht="14.25" customHeight="1" x14ac:dyDescent="0.4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c r="O3370" s="1" t="str">
        <f t="shared" si="104"/>
        <v>Nov</v>
      </c>
      <c r="P3370" s="1">
        <f t="shared" si="105"/>
        <v>2021</v>
      </c>
    </row>
    <row r="3371" spans="2:16" ht="14.25" customHeight="1" x14ac:dyDescent="0.4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c r="O3371" s="1" t="str">
        <f t="shared" si="104"/>
        <v>Nov</v>
      </c>
      <c r="P3371" s="1">
        <f t="shared" si="105"/>
        <v>2021</v>
      </c>
    </row>
    <row r="3372" spans="2:16" ht="14.25" customHeight="1" x14ac:dyDescent="0.4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c r="O3372" s="1" t="str">
        <f t="shared" si="104"/>
        <v>Nov</v>
      </c>
      <c r="P3372" s="1">
        <f t="shared" si="105"/>
        <v>2021</v>
      </c>
    </row>
    <row r="3373" spans="2:16" ht="14.25" customHeight="1" x14ac:dyDescent="0.4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c r="O3373" s="1" t="str">
        <f t="shared" si="104"/>
        <v>Nov</v>
      </c>
      <c r="P3373" s="1">
        <f t="shared" si="105"/>
        <v>2021</v>
      </c>
    </row>
    <row r="3374" spans="2:16" ht="14.25" customHeight="1" x14ac:dyDescent="0.4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c r="O3374" s="1" t="str">
        <f t="shared" si="104"/>
        <v>Nov</v>
      </c>
      <c r="P3374" s="1">
        <f t="shared" si="105"/>
        <v>2021</v>
      </c>
    </row>
    <row r="3375" spans="2:16" ht="14.25" customHeight="1" x14ac:dyDescent="0.4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c r="O3375" s="1" t="str">
        <f t="shared" si="104"/>
        <v>Dec</v>
      </c>
      <c r="P3375" s="1">
        <f t="shared" si="105"/>
        <v>2021</v>
      </c>
    </row>
    <row r="3376" spans="2:16" ht="14.25" customHeight="1" x14ac:dyDescent="0.4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c r="O3376" s="1" t="str">
        <f t="shared" si="104"/>
        <v>Dec</v>
      </c>
      <c r="P3376" s="1">
        <f t="shared" si="105"/>
        <v>2021</v>
      </c>
    </row>
    <row r="3377" spans="2:16" ht="14.25" customHeight="1" x14ac:dyDescent="0.4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c r="O3377" s="1" t="str">
        <f t="shared" si="104"/>
        <v>Dec</v>
      </c>
      <c r="P3377" s="1">
        <f t="shared" si="105"/>
        <v>2021</v>
      </c>
    </row>
    <row r="3378" spans="2:16" ht="14.25" customHeight="1" x14ac:dyDescent="0.4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c r="O3378" s="1" t="str">
        <f t="shared" si="104"/>
        <v>Dec</v>
      </c>
      <c r="P3378" s="1">
        <f t="shared" si="105"/>
        <v>2021</v>
      </c>
    </row>
    <row r="3379" spans="2:16" ht="14.25" customHeight="1" x14ac:dyDescent="0.4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c r="O3379" s="1" t="str">
        <f t="shared" si="104"/>
        <v>Dec</v>
      </c>
      <c r="P3379" s="1">
        <f t="shared" si="105"/>
        <v>2021</v>
      </c>
    </row>
    <row r="3380" spans="2:16" ht="14.25" customHeight="1" x14ac:dyDescent="0.4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c r="O3380" s="1" t="str">
        <f t="shared" si="104"/>
        <v>Dec</v>
      </c>
      <c r="P3380" s="1">
        <f t="shared" si="105"/>
        <v>2021</v>
      </c>
    </row>
    <row r="3381" spans="2:16" ht="14.25" customHeight="1" x14ac:dyDescent="0.4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c r="O3381" s="1" t="str">
        <f t="shared" si="104"/>
        <v>Jan</v>
      </c>
      <c r="P3381" s="1">
        <f t="shared" si="105"/>
        <v>2021</v>
      </c>
    </row>
    <row r="3382" spans="2:16" ht="14.25" customHeight="1" x14ac:dyDescent="0.4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c r="O3382" s="1" t="str">
        <f t="shared" si="104"/>
        <v>Jan</v>
      </c>
      <c r="P3382" s="1">
        <f t="shared" si="105"/>
        <v>2021</v>
      </c>
    </row>
    <row r="3383" spans="2:16" ht="14.25" customHeight="1" x14ac:dyDescent="0.4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c r="O3383" s="1" t="str">
        <f t="shared" si="104"/>
        <v>Jan</v>
      </c>
      <c r="P3383" s="1">
        <f t="shared" si="105"/>
        <v>2021</v>
      </c>
    </row>
    <row r="3384" spans="2:16" ht="14.25" customHeight="1" x14ac:dyDescent="0.4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c r="O3384" s="1" t="str">
        <f t="shared" si="104"/>
        <v>Jan</v>
      </c>
      <c r="P3384" s="1">
        <f t="shared" si="105"/>
        <v>2021</v>
      </c>
    </row>
    <row r="3385" spans="2:16" ht="14.25" customHeight="1" x14ac:dyDescent="0.4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c r="O3385" s="1" t="str">
        <f t="shared" si="104"/>
        <v>Jan</v>
      </c>
      <c r="P3385" s="1">
        <f t="shared" si="105"/>
        <v>2021</v>
      </c>
    </row>
    <row r="3386" spans="2:16" ht="14.25" customHeight="1" x14ac:dyDescent="0.4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c r="O3386" s="1" t="str">
        <f t="shared" si="104"/>
        <v>Jan</v>
      </c>
      <c r="P3386" s="1">
        <f t="shared" si="105"/>
        <v>2021</v>
      </c>
    </row>
    <row r="3387" spans="2:16" ht="14.25" customHeight="1" x14ac:dyDescent="0.4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c r="O3387" s="1" t="str">
        <f t="shared" si="104"/>
        <v>Feb</v>
      </c>
      <c r="P3387" s="1">
        <f t="shared" si="105"/>
        <v>2021</v>
      </c>
    </row>
    <row r="3388" spans="2:16" ht="14.25" customHeight="1" x14ac:dyDescent="0.4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c r="O3388" s="1" t="str">
        <f t="shared" si="104"/>
        <v>Feb</v>
      </c>
      <c r="P3388" s="1">
        <f t="shared" si="105"/>
        <v>2021</v>
      </c>
    </row>
    <row r="3389" spans="2:16" ht="14.25" customHeight="1" x14ac:dyDescent="0.4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c r="O3389" s="1" t="str">
        <f t="shared" si="104"/>
        <v>Feb</v>
      </c>
      <c r="P3389" s="1">
        <f t="shared" si="105"/>
        <v>2021</v>
      </c>
    </row>
    <row r="3390" spans="2:16" ht="14.25" customHeight="1" x14ac:dyDescent="0.4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c r="O3390" s="1" t="str">
        <f t="shared" si="104"/>
        <v>Feb</v>
      </c>
      <c r="P3390" s="1">
        <f t="shared" si="105"/>
        <v>2021</v>
      </c>
    </row>
    <row r="3391" spans="2:16" ht="14.25" customHeight="1" x14ac:dyDescent="0.4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c r="O3391" s="1" t="str">
        <f t="shared" si="104"/>
        <v>Feb</v>
      </c>
      <c r="P3391" s="1">
        <f t="shared" si="105"/>
        <v>2021</v>
      </c>
    </row>
    <row r="3392" spans="2:16" ht="14.25" customHeight="1" x14ac:dyDescent="0.4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c r="O3392" s="1" t="str">
        <f t="shared" si="104"/>
        <v>Feb</v>
      </c>
      <c r="P3392" s="1">
        <f t="shared" si="105"/>
        <v>2021</v>
      </c>
    </row>
    <row r="3393" spans="2:16" ht="14.25" customHeight="1" x14ac:dyDescent="0.4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c r="O3393" s="1" t="str">
        <f t="shared" si="104"/>
        <v>Mar</v>
      </c>
      <c r="P3393" s="1">
        <f t="shared" si="105"/>
        <v>2021</v>
      </c>
    </row>
    <row r="3394" spans="2:16" ht="14.25" customHeight="1" x14ac:dyDescent="0.4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c r="O3394" s="1" t="str">
        <f t="shared" si="104"/>
        <v>Mar</v>
      </c>
      <c r="P3394" s="1">
        <f t="shared" si="105"/>
        <v>2021</v>
      </c>
    </row>
    <row r="3395" spans="2:16" ht="14.25" customHeight="1" x14ac:dyDescent="0.4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c r="O3395" s="1" t="str">
        <f t="shared" si="104"/>
        <v>Mar</v>
      </c>
      <c r="P3395" s="1">
        <f t="shared" si="105"/>
        <v>2021</v>
      </c>
    </row>
    <row r="3396" spans="2:16" ht="14.25" customHeight="1" x14ac:dyDescent="0.4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c r="O3396" s="1" t="str">
        <f t="shared" si="104"/>
        <v>Mar</v>
      </c>
      <c r="P3396" s="1">
        <f t="shared" si="105"/>
        <v>2021</v>
      </c>
    </row>
    <row r="3397" spans="2:16" ht="14.25" customHeight="1" x14ac:dyDescent="0.4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c r="O3397" s="1" t="str">
        <f t="shared" si="104"/>
        <v>Mar</v>
      </c>
      <c r="P3397" s="1">
        <f t="shared" si="105"/>
        <v>2021</v>
      </c>
    </row>
    <row r="3398" spans="2:16" ht="14.25" customHeight="1" x14ac:dyDescent="0.4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c r="O3398" s="1" t="str">
        <f t="shared" si="104"/>
        <v>Mar</v>
      </c>
      <c r="P3398" s="1">
        <f t="shared" si="105"/>
        <v>2021</v>
      </c>
    </row>
    <row r="3399" spans="2:16" ht="14.25" customHeight="1" x14ac:dyDescent="0.4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c r="O3399" s="1" t="str">
        <f t="shared" ref="O3399:O3462" si="106">TEXT(D3399, "mmm")</f>
        <v>Apr</v>
      </c>
      <c r="P3399" s="1">
        <f t="shared" ref="P3399:P3462" si="107">YEAR(D3399)</f>
        <v>2021</v>
      </c>
    </row>
    <row r="3400" spans="2:16" ht="14.25" customHeight="1" x14ac:dyDescent="0.4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c r="O3400" s="1" t="str">
        <f t="shared" si="106"/>
        <v>Apr</v>
      </c>
      <c r="P3400" s="1">
        <f t="shared" si="107"/>
        <v>2021</v>
      </c>
    </row>
    <row r="3401" spans="2:16" ht="14.25" customHeight="1" x14ac:dyDescent="0.4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c r="O3401" s="1" t="str">
        <f t="shared" si="106"/>
        <v>Apr</v>
      </c>
      <c r="P3401" s="1">
        <f t="shared" si="107"/>
        <v>2021</v>
      </c>
    </row>
    <row r="3402" spans="2:16" ht="14.25" customHeight="1" x14ac:dyDescent="0.4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c r="O3402" s="1" t="str">
        <f t="shared" si="106"/>
        <v>Apr</v>
      </c>
      <c r="P3402" s="1">
        <f t="shared" si="107"/>
        <v>2021</v>
      </c>
    </row>
    <row r="3403" spans="2:16" ht="14.25" customHeight="1" x14ac:dyDescent="0.4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c r="O3403" s="1" t="str">
        <f t="shared" si="106"/>
        <v>Apr</v>
      </c>
      <c r="P3403" s="1">
        <f t="shared" si="107"/>
        <v>2021</v>
      </c>
    </row>
    <row r="3404" spans="2:16" ht="14.25" customHeight="1" x14ac:dyDescent="0.4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c r="O3404" s="1" t="str">
        <f t="shared" si="106"/>
        <v>Apr</v>
      </c>
      <c r="P3404" s="1">
        <f t="shared" si="107"/>
        <v>2021</v>
      </c>
    </row>
    <row r="3405" spans="2:16" ht="14.25" customHeight="1" x14ac:dyDescent="0.4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c r="O3405" s="1" t="str">
        <f t="shared" si="106"/>
        <v>May</v>
      </c>
      <c r="P3405" s="1">
        <f t="shared" si="107"/>
        <v>2021</v>
      </c>
    </row>
    <row r="3406" spans="2:16" ht="14.25" customHeight="1" x14ac:dyDescent="0.4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c r="O3406" s="1" t="str">
        <f t="shared" si="106"/>
        <v>May</v>
      </c>
      <c r="P3406" s="1">
        <f t="shared" si="107"/>
        <v>2021</v>
      </c>
    </row>
    <row r="3407" spans="2:16" ht="14.25" customHeight="1" x14ac:dyDescent="0.4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c r="O3407" s="1" t="str">
        <f t="shared" si="106"/>
        <v>May</v>
      </c>
      <c r="P3407" s="1">
        <f t="shared" si="107"/>
        <v>2021</v>
      </c>
    </row>
    <row r="3408" spans="2:16" ht="14.25" customHeight="1" x14ac:dyDescent="0.4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c r="O3408" s="1" t="str">
        <f t="shared" si="106"/>
        <v>May</v>
      </c>
      <c r="P3408" s="1">
        <f t="shared" si="107"/>
        <v>2021</v>
      </c>
    </row>
    <row r="3409" spans="2:16" ht="14.25" customHeight="1" x14ac:dyDescent="0.4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c r="O3409" s="1" t="str">
        <f t="shared" si="106"/>
        <v>May</v>
      </c>
      <c r="P3409" s="1">
        <f t="shared" si="107"/>
        <v>2021</v>
      </c>
    </row>
    <row r="3410" spans="2:16" ht="14.25" customHeight="1" x14ac:dyDescent="0.4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c r="O3410" s="1" t="str">
        <f t="shared" si="106"/>
        <v>May</v>
      </c>
      <c r="P3410" s="1">
        <f t="shared" si="107"/>
        <v>2021</v>
      </c>
    </row>
    <row r="3411" spans="2:16" ht="14.25" customHeight="1" x14ac:dyDescent="0.4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c r="O3411" s="1" t="str">
        <f t="shared" si="106"/>
        <v>Jun</v>
      </c>
      <c r="P3411" s="1">
        <f t="shared" si="107"/>
        <v>2021</v>
      </c>
    </row>
    <row r="3412" spans="2:16" ht="14.25" customHeight="1" x14ac:dyDescent="0.4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c r="O3412" s="1" t="str">
        <f t="shared" si="106"/>
        <v>Jun</v>
      </c>
      <c r="P3412" s="1">
        <f t="shared" si="107"/>
        <v>2021</v>
      </c>
    </row>
    <row r="3413" spans="2:16" ht="14.25" customHeight="1" x14ac:dyDescent="0.4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c r="O3413" s="1" t="str">
        <f t="shared" si="106"/>
        <v>Jun</v>
      </c>
      <c r="P3413" s="1">
        <f t="shared" si="107"/>
        <v>2021</v>
      </c>
    </row>
    <row r="3414" spans="2:16" ht="14.25" customHeight="1" x14ac:dyDescent="0.4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c r="O3414" s="1" t="str">
        <f t="shared" si="106"/>
        <v>Jun</v>
      </c>
      <c r="P3414" s="1">
        <f t="shared" si="107"/>
        <v>2021</v>
      </c>
    </row>
    <row r="3415" spans="2:16" ht="14.25" customHeight="1" x14ac:dyDescent="0.4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c r="O3415" s="1" t="str">
        <f t="shared" si="106"/>
        <v>Jun</v>
      </c>
      <c r="P3415" s="1">
        <f t="shared" si="107"/>
        <v>2021</v>
      </c>
    </row>
    <row r="3416" spans="2:16" ht="14.25" customHeight="1" x14ac:dyDescent="0.4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c r="O3416" s="1" t="str">
        <f t="shared" si="106"/>
        <v>Jun</v>
      </c>
      <c r="P3416" s="1">
        <f t="shared" si="107"/>
        <v>2021</v>
      </c>
    </row>
    <row r="3417" spans="2:16" ht="14.25" customHeight="1" x14ac:dyDescent="0.4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c r="O3417" s="1" t="str">
        <f t="shared" si="106"/>
        <v>Jul</v>
      </c>
      <c r="P3417" s="1">
        <f t="shared" si="107"/>
        <v>2021</v>
      </c>
    </row>
    <row r="3418" spans="2:16" ht="14.25" customHeight="1" x14ac:dyDescent="0.4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c r="O3418" s="1" t="str">
        <f t="shared" si="106"/>
        <v>Jul</v>
      </c>
      <c r="P3418" s="1">
        <f t="shared" si="107"/>
        <v>2021</v>
      </c>
    </row>
    <row r="3419" spans="2:16" ht="14.25" customHeight="1" x14ac:dyDescent="0.4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c r="O3419" s="1" t="str">
        <f t="shared" si="106"/>
        <v>Jul</v>
      </c>
      <c r="P3419" s="1">
        <f t="shared" si="107"/>
        <v>2021</v>
      </c>
    </row>
    <row r="3420" spans="2:16" ht="14.25" customHeight="1" x14ac:dyDescent="0.4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c r="O3420" s="1" t="str">
        <f t="shared" si="106"/>
        <v>Jul</v>
      </c>
      <c r="P3420" s="1">
        <f t="shared" si="107"/>
        <v>2021</v>
      </c>
    </row>
    <row r="3421" spans="2:16" ht="14.25" customHeight="1" x14ac:dyDescent="0.4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c r="O3421" s="1" t="str">
        <f t="shared" si="106"/>
        <v>Jul</v>
      </c>
      <c r="P3421" s="1">
        <f t="shared" si="107"/>
        <v>2021</v>
      </c>
    </row>
    <row r="3422" spans="2:16" ht="14.25" customHeight="1" x14ac:dyDescent="0.4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c r="O3422" s="1" t="str">
        <f t="shared" si="106"/>
        <v>Jul</v>
      </c>
      <c r="P3422" s="1">
        <f t="shared" si="107"/>
        <v>2021</v>
      </c>
    </row>
    <row r="3423" spans="2:16" ht="14.25" customHeight="1" x14ac:dyDescent="0.4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c r="O3423" s="1" t="str">
        <f t="shared" si="106"/>
        <v>Aug</v>
      </c>
      <c r="P3423" s="1">
        <f t="shared" si="107"/>
        <v>2021</v>
      </c>
    </row>
    <row r="3424" spans="2:16" ht="14.25" customHeight="1" x14ac:dyDescent="0.4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c r="O3424" s="1" t="str">
        <f t="shared" si="106"/>
        <v>Aug</v>
      </c>
      <c r="P3424" s="1">
        <f t="shared" si="107"/>
        <v>2021</v>
      </c>
    </row>
    <row r="3425" spans="2:16" ht="14.25" customHeight="1" x14ac:dyDescent="0.4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c r="O3425" s="1" t="str">
        <f t="shared" si="106"/>
        <v>Aug</v>
      </c>
      <c r="P3425" s="1">
        <f t="shared" si="107"/>
        <v>2021</v>
      </c>
    </row>
    <row r="3426" spans="2:16" ht="14.25" customHeight="1" x14ac:dyDescent="0.4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c r="O3426" s="1" t="str">
        <f t="shared" si="106"/>
        <v>Aug</v>
      </c>
      <c r="P3426" s="1">
        <f t="shared" si="107"/>
        <v>2021</v>
      </c>
    </row>
    <row r="3427" spans="2:16" ht="14.25" customHeight="1" x14ac:dyDescent="0.4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c r="O3427" s="1" t="str">
        <f t="shared" si="106"/>
        <v>Aug</v>
      </c>
      <c r="P3427" s="1">
        <f t="shared" si="107"/>
        <v>2021</v>
      </c>
    </row>
    <row r="3428" spans="2:16" ht="14.25" customHeight="1" x14ac:dyDescent="0.4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c r="O3428" s="1" t="str">
        <f t="shared" si="106"/>
        <v>Aug</v>
      </c>
      <c r="P3428" s="1">
        <f t="shared" si="107"/>
        <v>2021</v>
      </c>
    </row>
    <row r="3429" spans="2:16" ht="14.25" customHeight="1" x14ac:dyDescent="0.4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c r="O3429" s="1" t="str">
        <f t="shared" si="106"/>
        <v>Sep</v>
      </c>
      <c r="P3429" s="1">
        <f t="shared" si="107"/>
        <v>2021</v>
      </c>
    </row>
    <row r="3430" spans="2:16" ht="14.25" customHeight="1" x14ac:dyDescent="0.4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c r="O3430" s="1" t="str">
        <f t="shared" si="106"/>
        <v>Sep</v>
      </c>
      <c r="P3430" s="1">
        <f t="shared" si="107"/>
        <v>2021</v>
      </c>
    </row>
    <row r="3431" spans="2:16" ht="14.25" customHeight="1" x14ac:dyDescent="0.4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c r="O3431" s="1" t="str">
        <f t="shared" si="106"/>
        <v>Sep</v>
      </c>
      <c r="P3431" s="1">
        <f t="shared" si="107"/>
        <v>2021</v>
      </c>
    </row>
    <row r="3432" spans="2:16" ht="14.25" customHeight="1" x14ac:dyDescent="0.4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c r="O3432" s="1" t="str">
        <f t="shared" si="106"/>
        <v>Sep</v>
      </c>
      <c r="P3432" s="1">
        <f t="shared" si="107"/>
        <v>2021</v>
      </c>
    </row>
    <row r="3433" spans="2:16" ht="14.25" customHeight="1" x14ac:dyDescent="0.4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c r="O3433" s="1" t="str">
        <f t="shared" si="106"/>
        <v>Sep</v>
      </c>
      <c r="P3433" s="1">
        <f t="shared" si="107"/>
        <v>2021</v>
      </c>
    </row>
    <row r="3434" spans="2:16" ht="14.25" customHeight="1" x14ac:dyDescent="0.4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c r="O3434" s="1" t="str">
        <f t="shared" si="106"/>
        <v>Sep</v>
      </c>
      <c r="P3434" s="1">
        <f t="shared" si="107"/>
        <v>2021</v>
      </c>
    </row>
    <row r="3435" spans="2:16" ht="14.25" customHeight="1" x14ac:dyDescent="0.4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c r="O3435" s="1" t="str">
        <f t="shared" si="106"/>
        <v>Oct</v>
      </c>
      <c r="P3435" s="1">
        <f t="shared" si="107"/>
        <v>2021</v>
      </c>
    </row>
    <row r="3436" spans="2:16" ht="14.25" customHeight="1" x14ac:dyDescent="0.4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c r="O3436" s="1" t="str">
        <f t="shared" si="106"/>
        <v>Oct</v>
      </c>
      <c r="P3436" s="1">
        <f t="shared" si="107"/>
        <v>2021</v>
      </c>
    </row>
    <row r="3437" spans="2:16" ht="14.25" customHeight="1" x14ac:dyDescent="0.4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c r="O3437" s="1" t="str">
        <f t="shared" si="106"/>
        <v>Oct</v>
      </c>
      <c r="P3437" s="1">
        <f t="shared" si="107"/>
        <v>2021</v>
      </c>
    </row>
    <row r="3438" spans="2:16" ht="14.25" customHeight="1" x14ac:dyDescent="0.4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c r="O3438" s="1" t="str">
        <f t="shared" si="106"/>
        <v>Oct</v>
      </c>
      <c r="P3438" s="1">
        <f t="shared" si="107"/>
        <v>2021</v>
      </c>
    </row>
    <row r="3439" spans="2:16" ht="14.25" customHeight="1" x14ac:dyDescent="0.4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c r="O3439" s="1" t="str">
        <f t="shared" si="106"/>
        <v>Oct</v>
      </c>
      <c r="P3439" s="1">
        <f t="shared" si="107"/>
        <v>2021</v>
      </c>
    </row>
    <row r="3440" spans="2:16" ht="14.25" customHeight="1" x14ac:dyDescent="0.4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c r="O3440" s="1" t="str">
        <f t="shared" si="106"/>
        <v>Oct</v>
      </c>
      <c r="P3440" s="1">
        <f t="shared" si="107"/>
        <v>2021</v>
      </c>
    </row>
    <row r="3441" spans="2:16" ht="14.25" customHeight="1" x14ac:dyDescent="0.4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c r="O3441" s="1" t="str">
        <f t="shared" si="106"/>
        <v>Nov</v>
      </c>
      <c r="P3441" s="1">
        <f t="shared" si="107"/>
        <v>2021</v>
      </c>
    </row>
    <row r="3442" spans="2:16" ht="14.25" customHeight="1" x14ac:dyDescent="0.4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c r="O3442" s="1" t="str">
        <f t="shared" si="106"/>
        <v>Nov</v>
      </c>
      <c r="P3442" s="1">
        <f t="shared" si="107"/>
        <v>2021</v>
      </c>
    </row>
    <row r="3443" spans="2:16" ht="14.25" customHeight="1" x14ac:dyDescent="0.4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c r="O3443" s="1" t="str">
        <f t="shared" si="106"/>
        <v>Nov</v>
      </c>
      <c r="P3443" s="1">
        <f t="shared" si="107"/>
        <v>2021</v>
      </c>
    </row>
    <row r="3444" spans="2:16" ht="14.25" customHeight="1" x14ac:dyDescent="0.4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c r="O3444" s="1" t="str">
        <f t="shared" si="106"/>
        <v>Nov</v>
      </c>
      <c r="P3444" s="1">
        <f t="shared" si="107"/>
        <v>2021</v>
      </c>
    </row>
    <row r="3445" spans="2:16" ht="14.25" customHeight="1" x14ac:dyDescent="0.4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c r="O3445" s="1" t="str">
        <f t="shared" si="106"/>
        <v>Nov</v>
      </c>
      <c r="P3445" s="1">
        <f t="shared" si="107"/>
        <v>2021</v>
      </c>
    </row>
    <row r="3446" spans="2:16" ht="14.25" customHeight="1" x14ac:dyDescent="0.4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c r="O3446" s="1" t="str">
        <f t="shared" si="106"/>
        <v>Nov</v>
      </c>
      <c r="P3446" s="1">
        <f t="shared" si="107"/>
        <v>2021</v>
      </c>
    </row>
    <row r="3447" spans="2:16" ht="14.25" customHeight="1" x14ac:dyDescent="0.4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c r="O3447" s="1" t="str">
        <f t="shared" si="106"/>
        <v>Dec</v>
      </c>
      <c r="P3447" s="1">
        <f t="shared" si="107"/>
        <v>2021</v>
      </c>
    </row>
    <row r="3448" spans="2:16" ht="14.25" customHeight="1" x14ac:dyDescent="0.4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c r="O3448" s="1" t="str">
        <f t="shared" si="106"/>
        <v>Dec</v>
      </c>
      <c r="P3448" s="1">
        <f t="shared" si="107"/>
        <v>2021</v>
      </c>
    </row>
    <row r="3449" spans="2:16" ht="14.25" customHeight="1" x14ac:dyDescent="0.4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c r="O3449" s="1" t="str">
        <f t="shared" si="106"/>
        <v>Dec</v>
      </c>
      <c r="P3449" s="1">
        <f t="shared" si="107"/>
        <v>2021</v>
      </c>
    </row>
    <row r="3450" spans="2:16" ht="14.25" customHeight="1" x14ac:dyDescent="0.4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c r="O3450" s="1" t="str">
        <f t="shared" si="106"/>
        <v>Dec</v>
      </c>
      <c r="P3450" s="1">
        <f t="shared" si="107"/>
        <v>2021</v>
      </c>
    </row>
    <row r="3451" spans="2:16" ht="14.25" customHeight="1" x14ac:dyDescent="0.4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c r="O3451" s="1" t="str">
        <f t="shared" si="106"/>
        <v>Dec</v>
      </c>
      <c r="P3451" s="1">
        <f t="shared" si="107"/>
        <v>2021</v>
      </c>
    </row>
    <row r="3452" spans="2:16" ht="14.25" customHeight="1" x14ac:dyDescent="0.4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c r="O3452" s="1" t="str">
        <f t="shared" si="106"/>
        <v>Dec</v>
      </c>
      <c r="P3452" s="1">
        <f t="shared" si="107"/>
        <v>2021</v>
      </c>
    </row>
    <row r="3453" spans="2:16" ht="14.25" customHeight="1" x14ac:dyDescent="0.4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c r="O3453" s="1" t="str">
        <f t="shared" si="106"/>
        <v>Jan</v>
      </c>
      <c r="P3453" s="1">
        <f t="shared" si="107"/>
        <v>2021</v>
      </c>
    </row>
    <row r="3454" spans="2:16" ht="14.25" customHeight="1" x14ac:dyDescent="0.4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c r="O3454" s="1" t="str">
        <f t="shared" si="106"/>
        <v>Jan</v>
      </c>
      <c r="P3454" s="1">
        <f t="shared" si="107"/>
        <v>2021</v>
      </c>
    </row>
    <row r="3455" spans="2:16" ht="14.25" customHeight="1" x14ac:dyDescent="0.4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c r="O3455" s="1" t="str">
        <f t="shared" si="106"/>
        <v>Jan</v>
      </c>
      <c r="P3455" s="1">
        <f t="shared" si="107"/>
        <v>2021</v>
      </c>
    </row>
    <row r="3456" spans="2:16" ht="14.25" customHeight="1" x14ac:dyDescent="0.4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c r="O3456" s="1" t="str">
        <f t="shared" si="106"/>
        <v>Jan</v>
      </c>
      <c r="P3456" s="1">
        <f t="shared" si="107"/>
        <v>2021</v>
      </c>
    </row>
    <row r="3457" spans="2:16" ht="14.25" customHeight="1" x14ac:dyDescent="0.4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c r="O3457" s="1" t="str">
        <f t="shared" si="106"/>
        <v>Jan</v>
      </c>
      <c r="P3457" s="1">
        <f t="shared" si="107"/>
        <v>2021</v>
      </c>
    </row>
    <row r="3458" spans="2:16" ht="14.25" customHeight="1" x14ac:dyDescent="0.4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c r="O3458" s="1" t="str">
        <f t="shared" si="106"/>
        <v>Jan</v>
      </c>
      <c r="P3458" s="1">
        <f t="shared" si="107"/>
        <v>2021</v>
      </c>
    </row>
    <row r="3459" spans="2:16" ht="14.25" customHeight="1" x14ac:dyDescent="0.4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c r="O3459" s="1" t="str">
        <f t="shared" si="106"/>
        <v>Feb</v>
      </c>
      <c r="P3459" s="1">
        <f t="shared" si="107"/>
        <v>2021</v>
      </c>
    </row>
    <row r="3460" spans="2:16" ht="14.25" customHeight="1" x14ac:dyDescent="0.4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c r="O3460" s="1" t="str">
        <f t="shared" si="106"/>
        <v>Feb</v>
      </c>
      <c r="P3460" s="1">
        <f t="shared" si="107"/>
        <v>2021</v>
      </c>
    </row>
    <row r="3461" spans="2:16" ht="14.25" customHeight="1" x14ac:dyDescent="0.4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c r="O3461" s="1" t="str">
        <f t="shared" si="106"/>
        <v>Feb</v>
      </c>
      <c r="P3461" s="1">
        <f t="shared" si="107"/>
        <v>2021</v>
      </c>
    </row>
    <row r="3462" spans="2:16" ht="14.25" customHeight="1" x14ac:dyDescent="0.4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c r="O3462" s="1" t="str">
        <f t="shared" si="106"/>
        <v>Feb</v>
      </c>
      <c r="P3462" s="1">
        <f t="shared" si="107"/>
        <v>2021</v>
      </c>
    </row>
    <row r="3463" spans="2:16" ht="14.25" customHeight="1" x14ac:dyDescent="0.4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c r="O3463" s="1" t="str">
        <f t="shared" ref="O3463:O3526" si="108">TEXT(D3463, "mmm")</f>
        <v>Feb</v>
      </c>
      <c r="P3463" s="1">
        <f t="shared" ref="P3463:P3526" si="109">YEAR(D3463)</f>
        <v>2021</v>
      </c>
    </row>
    <row r="3464" spans="2:16" ht="14.25" customHeight="1" x14ac:dyDescent="0.4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c r="O3464" s="1" t="str">
        <f t="shared" si="108"/>
        <v>Feb</v>
      </c>
      <c r="P3464" s="1">
        <f t="shared" si="109"/>
        <v>2021</v>
      </c>
    </row>
    <row r="3465" spans="2:16" ht="14.25" customHeight="1" x14ac:dyDescent="0.4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c r="O3465" s="1" t="str">
        <f t="shared" si="108"/>
        <v>Mar</v>
      </c>
      <c r="P3465" s="1">
        <f t="shared" si="109"/>
        <v>2021</v>
      </c>
    </row>
    <row r="3466" spans="2:16" ht="14.25" customHeight="1" x14ac:dyDescent="0.4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c r="O3466" s="1" t="str">
        <f t="shared" si="108"/>
        <v>Mar</v>
      </c>
      <c r="P3466" s="1">
        <f t="shared" si="109"/>
        <v>2021</v>
      </c>
    </row>
    <row r="3467" spans="2:16" ht="14.25" customHeight="1" x14ac:dyDescent="0.4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c r="O3467" s="1" t="str">
        <f t="shared" si="108"/>
        <v>Mar</v>
      </c>
      <c r="P3467" s="1">
        <f t="shared" si="109"/>
        <v>2021</v>
      </c>
    </row>
    <row r="3468" spans="2:16" ht="14.25" customHeight="1" x14ac:dyDescent="0.4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c r="O3468" s="1" t="str">
        <f t="shared" si="108"/>
        <v>Mar</v>
      </c>
      <c r="P3468" s="1">
        <f t="shared" si="109"/>
        <v>2021</v>
      </c>
    </row>
    <row r="3469" spans="2:16" ht="14.25" customHeight="1" x14ac:dyDescent="0.4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c r="O3469" s="1" t="str">
        <f t="shared" si="108"/>
        <v>Mar</v>
      </c>
      <c r="P3469" s="1">
        <f t="shared" si="109"/>
        <v>2021</v>
      </c>
    </row>
    <row r="3470" spans="2:16" ht="14.25" customHeight="1" x14ac:dyDescent="0.4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c r="O3470" s="1" t="str">
        <f t="shared" si="108"/>
        <v>Mar</v>
      </c>
      <c r="P3470" s="1">
        <f t="shared" si="109"/>
        <v>2021</v>
      </c>
    </row>
    <row r="3471" spans="2:16" ht="14.25" customHeight="1" x14ac:dyDescent="0.4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c r="O3471" s="1" t="str">
        <f t="shared" si="108"/>
        <v>Apr</v>
      </c>
      <c r="P3471" s="1">
        <f t="shared" si="109"/>
        <v>2021</v>
      </c>
    </row>
    <row r="3472" spans="2:16" ht="14.25" customHeight="1" x14ac:dyDescent="0.4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c r="O3472" s="1" t="str">
        <f t="shared" si="108"/>
        <v>Apr</v>
      </c>
      <c r="P3472" s="1">
        <f t="shared" si="109"/>
        <v>2021</v>
      </c>
    </row>
    <row r="3473" spans="2:16" ht="14.25" customHeight="1" x14ac:dyDescent="0.4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c r="O3473" s="1" t="str">
        <f t="shared" si="108"/>
        <v>Apr</v>
      </c>
      <c r="P3473" s="1">
        <f t="shared" si="109"/>
        <v>2021</v>
      </c>
    </row>
    <row r="3474" spans="2:16" ht="14.25" customHeight="1" x14ac:dyDescent="0.4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c r="O3474" s="1" t="str">
        <f t="shared" si="108"/>
        <v>Apr</v>
      </c>
      <c r="P3474" s="1">
        <f t="shared" si="109"/>
        <v>2021</v>
      </c>
    </row>
    <row r="3475" spans="2:16" ht="14.25" customHeight="1" x14ac:dyDescent="0.4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c r="O3475" s="1" t="str">
        <f t="shared" si="108"/>
        <v>Apr</v>
      </c>
      <c r="P3475" s="1">
        <f t="shared" si="109"/>
        <v>2021</v>
      </c>
    </row>
    <row r="3476" spans="2:16" ht="14.25" customHeight="1" x14ac:dyDescent="0.4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c r="O3476" s="1" t="str">
        <f t="shared" si="108"/>
        <v>Apr</v>
      </c>
      <c r="P3476" s="1">
        <f t="shared" si="109"/>
        <v>2021</v>
      </c>
    </row>
    <row r="3477" spans="2:16" ht="14.25" customHeight="1" x14ac:dyDescent="0.4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c r="O3477" s="1" t="str">
        <f t="shared" si="108"/>
        <v>May</v>
      </c>
      <c r="P3477" s="1">
        <f t="shared" si="109"/>
        <v>2021</v>
      </c>
    </row>
    <row r="3478" spans="2:16" ht="14.25" customHeight="1" x14ac:dyDescent="0.4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c r="O3478" s="1" t="str">
        <f t="shared" si="108"/>
        <v>May</v>
      </c>
      <c r="P3478" s="1">
        <f t="shared" si="109"/>
        <v>2021</v>
      </c>
    </row>
    <row r="3479" spans="2:16" ht="14.25" customHeight="1" x14ac:dyDescent="0.4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c r="O3479" s="1" t="str">
        <f t="shared" si="108"/>
        <v>May</v>
      </c>
      <c r="P3479" s="1">
        <f t="shared" si="109"/>
        <v>2021</v>
      </c>
    </row>
    <row r="3480" spans="2:16" ht="14.25" customHeight="1" x14ac:dyDescent="0.4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c r="O3480" s="1" t="str">
        <f t="shared" si="108"/>
        <v>May</v>
      </c>
      <c r="P3480" s="1">
        <f t="shared" si="109"/>
        <v>2021</v>
      </c>
    </row>
    <row r="3481" spans="2:16" ht="14.25" customHeight="1" x14ac:dyDescent="0.4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c r="O3481" s="1" t="str">
        <f t="shared" si="108"/>
        <v>May</v>
      </c>
      <c r="P3481" s="1">
        <f t="shared" si="109"/>
        <v>2021</v>
      </c>
    </row>
    <row r="3482" spans="2:16" ht="14.25" customHeight="1" x14ac:dyDescent="0.4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c r="O3482" s="1" t="str">
        <f t="shared" si="108"/>
        <v>May</v>
      </c>
      <c r="P3482" s="1">
        <f t="shared" si="109"/>
        <v>2021</v>
      </c>
    </row>
    <row r="3483" spans="2:16" ht="14.25" customHeight="1" x14ac:dyDescent="0.4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c r="O3483" s="1" t="str">
        <f t="shared" si="108"/>
        <v>Jun</v>
      </c>
      <c r="P3483" s="1">
        <f t="shared" si="109"/>
        <v>2021</v>
      </c>
    </row>
    <row r="3484" spans="2:16" ht="14.25" customHeight="1" x14ac:dyDescent="0.4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c r="O3484" s="1" t="str">
        <f t="shared" si="108"/>
        <v>Jun</v>
      </c>
      <c r="P3484" s="1">
        <f t="shared" si="109"/>
        <v>2021</v>
      </c>
    </row>
    <row r="3485" spans="2:16" ht="14.25" customHeight="1" x14ac:dyDescent="0.4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c r="O3485" s="1" t="str">
        <f t="shared" si="108"/>
        <v>Jun</v>
      </c>
      <c r="P3485" s="1">
        <f t="shared" si="109"/>
        <v>2021</v>
      </c>
    </row>
    <row r="3486" spans="2:16" ht="14.25" customHeight="1" x14ac:dyDescent="0.4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c r="O3486" s="1" t="str">
        <f t="shared" si="108"/>
        <v>Jun</v>
      </c>
      <c r="P3486" s="1">
        <f t="shared" si="109"/>
        <v>2021</v>
      </c>
    </row>
    <row r="3487" spans="2:16" ht="14.25" customHeight="1" x14ac:dyDescent="0.4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c r="O3487" s="1" t="str">
        <f t="shared" si="108"/>
        <v>Jun</v>
      </c>
      <c r="P3487" s="1">
        <f t="shared" si="109"/>
        <v>2021</v>
      </c>
    </row>
    <row r="3488" spans="2:16" ht="14.25" customHeight="1" x14ac:dyDescent="0.4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c r="O3488" s="1" t="str">
        <f t="shared" si="108"/>
        <v>Jun</v>
      </c>
      <c r="P3488" s="1">
        <f t="shared" si="109"/>
        <v>2021</v>
      </c>
    </row>
    <row r="3489" spans="2:16" ht="14.25" customHeight="1" x14ac:dyDescent="0.4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c r="O3489" s="1" t="str">
        <f t="shared" si="108"/>
        <v>Jul</v>
      </c>
      <c r="P3489" s="1">
        <f t="shared" si="109"/>
        <v>2021</v>
      </c>
    </row>
    <row r="3490" spans="2:16" ht="14.25" customHeight="1" x14ac:dyDescent="0.4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c r="O3490" s="1" t="str">
        <f t="shared" si="108"/>
        <v>Jul</v>
      </c>
      <c r="P3490" s="1">
        <f t="shared" si="109"/>
        <v>2021</v>
      </c>
    </row>
    <row r="3491" spans="2:16" ht="14.25" customHeight="1" x14ac:dyDescent="0.4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c r="O3491" s="1" t="str">
        <f t="shared" si="108"/>
        <v>Jul</v>
      </c>
      <c r="P3491" s="1">
        <f t="shared" si="109"/>
        <v>2021</v>
      </c>
    </row>
    <row r="3492" spans="2:16" ht="14.25" customHeight="1" x14ac:dyDescent="0.4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c r="O3492" s="1" t="str">
        <f t="shared" si="108"/>
        <v>Jul</v>
      </c>
      <c r="P3492" s="1">
        <f t="shared" si="109"/>
        <v>2021</v>
      </c>
    </row>
    <row r="3493" spans="2:16" ht="14.25" customHeight="1" x14ac:dyDescent="0.4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c r="O3493" s="1" t="str">
        <f t="shared" si="108"/>
        <v>Jul</v>
      </c>
      <c r="P3493" s="1">
        <f t="shared" si="109"/>
        <v>2021</v>
      </c>
    </row>
    <row r="3494" spans="2:16" ht="14.25" customHeight="1" x14ac:dyDescent="0.4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c r="O3494" s="1" t="str">
        <f t="shared" si="108"/>
        <v>Jul</v>
      </c>
      <c r="P3494" s="1">
        <f t="shared" si="109"/>
        <v>2021</v>
      </c>
    </row>
    <row r="3495" spans="2:16" ht="14.25" customHeight="1" x14ac:dyDescent="0.4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c r="O3495" s="1" t="str">
        <f t="shared" si="108"/>
        <v>Aug</v>
      </c>
      <c r="P3495" s="1">
        <f t="shared" si="109"/>
        <v>2021</v>
      </c>
    </row>
    <row r="3496" spans="2:16" ht="14.25" customHeight="1" x14ac:dyDescent="0.4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c r="O3496" s="1" t="str">
        <f t="shared" si="108"/>
        <v>Aug</v>
      </c>
      <c r="P3496" s="1">
        <f t="shared" si="109"/>
        <v>2021</v>
      </c>
    </row>
    <row r="3497" spans="2:16" ht="14.25" customHeight="1" x14ac:dyDescent="0.4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c r="O3497" s="1" t="str">
        <f t="shared" si="108"/>
        <v>Aug</v>
      </c>
      <c r="P3497" s="1">
        <f t="shared" si="109"/>
        <v>2021</v>
      </c>
    </row>
    <row r="3498" spans="2:16" ht="14.25" customHeight="1" x14ac:dyDescent="0.4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c r="O3498" s="1" t="str">
        <f t="shared" si="108"/>
        <v>Aug</v>
      </c>
      <c r="P3498" s="1">
        <f t="shared" si="109"/>
        <v>2021</v>
      </c>
    </row>
    <row r="3499" spans="2:16" ht="14.25" customHeight="1" x14ac:dyDescent="0.4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c r="O3499" s="1" t="str">
        <f t="shared" si="108"/>
        <v>Aug</v>
      </c>
      <c r="P3499" s="1">
        <f t="shared" si="109"/>
        <v>2021</v>
      </c>
    </row>
    <row r="3500" spans="2:16" ht="14.25" customHeight="1" x14ac:dyDescent="0.4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c r="O3500" s="1" t="str">
        <f t="shared" si="108"/>
        <v>Aug</v>
      </c>
      <c r="P3500" s="1">
        <f t="shared" si="109"/>
        <v>2021</v>
      </c>
    </row>
    <row r="3501" spans="2:16" ht="14.25" customHeight="1" x14ac:dyDescent="0.4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c r="O3501" s="1" t="str">
        <f t="shared" si="108"/>
        <v>Sep</v>
      </c>
      <c r="P3501" s="1">
        <f t="shared" si="109"/>
        <v>2021</v>
      </c>
    </row>
    <row r="3502" spans="2:16" ht="14.25" customHeight="1" x14ac:dyDescent="0.4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c r="O3502" s="1" t="str">
        <f t="shared" si="108"/>
        <v>Sep</v>
      </c>
      <c r="P3502" s="1">
        <f t="shared" si="109"/>
        <v>2021</v>
      </c>
    </row>
    <row r="3503" spans="2:16" ht="14.25" customHeight="1" x14ac:dyDescent="0.4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c r="O3503" s="1" t="str">
        <f t="shared" si="108"/>
        <v>Sep</v>
      </c>
      <c r="P3503" s="1">
        <f t="shared" si="109"/>
        <v>2021</v>
      </c>
    </row>
    <row r="3504" spans="2:16" ht="14.25" customHeight="1" x14ac:dyDescent="0.4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c r="O3504" s="1" t="str">
        <f t="shared" si="108"/>
        <v>Sep</v>
      </c>
      <c r="P3504" s="1">
        <f t="shared" si="109"/>
        <v>2021</v>
      </c>
    </row>
    <row r="3505" spans="2:16" ht="14.25" customHeight="1" x14ac:dyDescent="0.4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c r="O3505" s="1" t="str">
        <f t="shared" si="108"/>
        <v>Sep</v>
      </c>
      <c r="P3505" s="1">
        <f t="shared" si="109"/>
        <v>2021</v>
      </c>
    </row>
    <row r="3506" spans="2:16" ht="14.25" customHeight="1" x14ac:dyDescent="0.4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c r="O3506" s="1" t="str">
        <f t="shared" si="108"/>
        <v>Sep</v>
      </c>
      <c r="P3506" s="1">
        <f t="shared" si="109"/>
        <v>2021</v>
      </c>
    </row>
    <row r="3507" spans="2:16" ht="14.25" customHeight="1" x14ac:dyDescent="0.4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c r="O3507" s="1" t="str">
        <f t="shared" si="108"/>
        <v>Oct</v>
      </c>
      <c r="P3507" s="1">
        <f t="shared" si="109"/>
        <v>2021</v>
      </c>
    </row>
    <row r="3508" spans="2:16" ht="14.25" customHeight="1" x14ac:dyDescent="0.4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c r="O3508" s="1" t="str">
        <f t="shared" si="108"/>
        <v>Oct</v>
      </c>
      <c r="P3508" s="1">
        <f t="shared" si="109"/>
        <v>2021</v>
      </c>
    </row>
    <row r="3509" spans="2:16" ht="14.25" customHeight="1" x14ac:dyDescent="0.4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c r="O3509" s="1" t="str">
        <f t="shared" si="108"/>
        <v>Oct</v>
      </c>
      <c r="P3509" s="1">
        <f t="shared" si="109"/>
        <v>2021</v>
      </c>
    </row>
    <row r="3510" spans="2:16" ht="14.25" customHeight="1" x14ac:dyDescent="0.4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c r="O3510" s="1" t="str">
        <f t="shared" si="108"/>
        <v>Oct</v>
      </c>
      <c r="P3510" s="1">
        <f t="shared" si="109"/>
        <v>2021</v>
      </c>
    </row>
    <row r="3511" spans="2:16" ht="14.25" customHeight="1" x14ac:dyDescent="0.4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c r="O3511" s="1" t="str">
        <f t="shared" si="108"/>
        <v>Oct</v>
      </c>
      <c r="P3511" s="1">
        <f t="shared" si="109"/>
        <v>2021</v>
      </c>
    </row>
    <row r="3512" spans="2:16" ht="14.25" customHeight="1" x14ac:dyDescent="0.4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c r="O3512" s="1" t="str">
        <f t="shared" si="108"/>
        <v>Oct</v>
      </c>
      <c r="P3512" s="1">
        <f t="shared" si="109"/>
        <v>2021</v>
      </c>
    </row>
    <row r="3513" spans="2:16" ht="14.25" customHeight="1" x14ac:dyDescent="0.4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c r="O3513" s="1" t="str">
        <f t="shared" si="108"/>
        <v>Nov</v>
      </c>
      <c r="P3513" s="1">
        <f t="shared" si="109"/>
        <v>2021</v>
      </c>
    </row>
    <row r="3514" spans="2:16" ht="14.25" customHeight="1" x14ac:dyDescent="0.4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c r="O3514" s="1" t="str">
        <f t="shared" si="108"/>
        <v>Nov</v>
      </c>
      <c r="P3514" s="1">
        <f t="shared" si="109"/>
        <v>2021</v>
      </c>
    </row>
    <row r="3515" spans="2:16" ht="14.25" customHeight="1" x14ac:dyDescent="0.4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c r="O3515" s="1" t="str">
        <f t="shared" si="108"/>
        <v>Nov</v>
      </c>
      <c r="P3515" s="1">
        <f t="shared" si="109"/>
        <v>2021</v>
      </c>
    </row>
    <row r="3516" spans="2:16" ht="14.25" customHeight="1" x14ac:dyDescent="0.4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c r="O3516" s="1" t="str">
        <f t="shared" si="108"/>
        <v>Nov</v>
      </c>
      <c r="P3516" s="1">
        <f t="shared" si="109"/>
        <v>2021</v>
      </c>
    </row>
    <row r="3517" spans="2:16" ht="14.25" customHeight="1" x14ac:dyDescent="0.4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c r="O3517" s="1" t="str">
        <f t="shared" si="108"/>
        <v>Nov</v>
      </c>
      <c r="P3517" s="1">
        <f t="shared" si="109"/>
        <v>2021</v>
      </c>
    </row>
    <row r="3518" spans="2:16" ht="14.25" customHeight="1" x14ac:dyDescent="0.4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c r="O3518" s="1" t="str">
        <f t="shared" si="108"/>
        <v>Nov</v>
      </c>
      <c r="P3518" s="1">
        <f t="shared" si="109"/>
        <v>2021</v>
      </c>
    </row>
    <row r="3519" spans="2:16" ht="14.25" customHeight="1" x14ac:dyDescent="0.4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c r="O3519" s="1" t="str">
        <f t="shared" si="108"/>
        <v>Dec</v>
      </c>
      <c r="P3519" s="1">
        <f t="shared" si="109"/>
        <v>2021</v>
      </c>
    </row>
    <row r="3520" spans="2:16" ht="14.25" customHeight="1" x14ac:dyDescent="0.4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c r="O3520" s="1" t="str">
        <f t="shared" si="108"/>
        <v>Dec</v>
      </c>
      <c r="P3520" s="1">
        <f t="shared" si="109"/>
        <v>2021</v>
      </c>
    </row>
    <row r="3521" spans="2:16" ht="14.25" customHeight="1" x14ac:dyDescent="0.4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c r="O3521" s="1" t="str">
        <f t="shared" si="108"/>
        <v>Dec</v>
      </c>
      <c r="P3521" s="1">
        <f t="shared" si="109"/>
        <v>2021</v>
      </c>
    </row>
    <row r="3522" spans="2:16" ht="14.25" customHeight="1" x14ac:dyDescent="0.4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c r="O3522" s="1" t="str">
        <f t="shared" si="108"/>
        <v>Dec</v>
      </c>
      <c r="P3522" s="1">
        <f t="shared" si="109"/>
        <v>2021</v>
      </c>
    </row>
    <row r="3523" spans="2:16" ht="14.25" customHeight="1" x14ac:dyDescent="0.4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c r="O3523" s="1" t="str">
        <f t="shared" si="108"/>
        <v>Dec</v>
      </c>
      <c r="P3523" s="1">
        <f t="shared" si="109"/>
        <v>2021</v>
      </c>
    </row>
    <row r="3524" spans="2:16" ht="14.25" customHeight="1" x14ac:dyDescent="0.4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c r="O3524" s="1" t="str">
        <f t="shared" si="108"/>
        <v>Dec</v>
      </c>
      <c r="P3524" s="1">
        <f t="shared" si="109"/>
        <v>2021</v>
      </c>
    </row>
    <row r="3525" spans="2:16" ht="14.25" customHeight="1" x14ac:dyDescent="0.4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c r="O3525" s="1" t="str">
        <f t="shared" si="108"/>
        <v>Jan</v>
      </c>
      <c r="P3525" s="1">
        <f t="shared" si="109"/>
        <v>2021</v>
      </c>
    </row>
    <row r="3526" spans="2:16" ht="14.25" customHeight="1" x14ac:dyDescent="0.4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c r="O3526" s="1" t="str">
        <f t="shared" si="108"/>
        <v>Jan</v>
      </c>
      <c r="P3526" s="1">
        <f t="shared" si="109"/>
        <v>2021</v>
      </c>
    </row>
    <row r="3527" spans="2:16" ht="14.25" customHeight="1" x14ac:dyDescent="0.4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c r="O3527" s="1" t="str">
        <f t="shared" ref="O3527:O3590" si="110">TEXT(D3527, "mmm")</f>
        <v>Jan</v>
      </c>
      <c r="P3527" s="1">
        <f t="shared" ref="P3527:P3590" si="111">YEAR(D3527)</f>
        <v>2021</v>
      </c>
    </row>
    <row r="3528" spans="2:16" ht="14.25" customHeight="1" x14ac:dyDescent="0.4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c r="O3528" s="1" t="str">
        <f t="shared" si="110"/>
        <v>Jan</v>
      </c>
      <c r="P3528" s="1">
        <f t="shared" si="111"/>
        <v>2021</v>
      </c>
    </row>
    <row r="3529" spans="2:16" ht="14.25" customHeight="1" x14ac:dyDescent="0.4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c r="O3529" s="1" t="str">
        <f t="shared" si="110"/>
        <v>Jan</v>
      </c>
      <c r="P3529" s="1">
        <f t="shared" si="111"/>
        <v>2021</v>
      </c>
    </row>
    <row r="3530" spans="2:16" ht="14.25" customHeight="1" x14ac:dyDescent="0.4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c r="O3530" s="1" t="str">
        <f t="shared" si="110"/>
        <v>Jan</v>
      </c>
      <c r="P3530" s="1">
        <f t="shared" si="111"/>
        <v>2021</v>
      </c>
    </row>
    <row r="3531" spans="2:16" ht="14.25" customHeight="1" x14ac:dyDescent="0.4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c r="O3531" s="1" t="str">
        <f t="shared" si="110"/>
        <v>Feb</v>
      </c>
      <c r="P3531" s="1">
        <f t="shared" si="111"/>
        <v>2021</v>
      </c>
    </row>
    <row r="3532" spans="2:16" ht="14.25" customHeight="1" x14ac:dyDescent="0.4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c r="O3532" s="1" t="str">
        <f t="shared" si="110"/>
        <v>Feb</v>
      </c>
      <c r="P3532" s="1">
        <f t="shared" si="111"/>
        <v>2021</v>
      </c>
    </row>
    <row r="3533" spans="2:16" ht="14.25" customHeight="1" x14ac:dyDescent="0.4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c r="O3533" s="1" t="str">
        <f t="shared" si="110"/>
        <v>Feb</v>
      </c>
      <c r="P3533" s="1">
        <f t="shared" si="111"/>
        <v>2021</v>
      </c>
    </row>
    <row r="3534" spans="2:16" ht="14.25" customHeight="1" x14ac:dyDescent="0.4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c r="O3534" s="1" t="str">
        <f t="shared" si="110"/>
        <v>Feb</v>
      </c>
      <c r="P3534" s="1">
        <f t="shared" si="111"/>
        <v>2021</v>
      </c>
    </row>
    <row r="3535" spans="2:16" ht="14.25" customHeight="1" x14ac:dyDescent="0.4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c r="O3535" s="1" t="str">
        <f t="shared" si="110"/>
        <v>Feb</v>
      </c>
      <c r="P3535" s="1">
        <f t="shared" si="111"/>
        <v>2021</v>
      </c>
    </row>
    <row r="3536" spans="2:16" ht="14.25" customHeight="1" x14ac:dyDescent="0.4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c r="O3536" s="1" t="str">
        <f t="shared" si="110"/>
        <v>Feb</v>
      </c>
      <c r="P3536" s="1">
        <f t="shared" si="111"/>
        <v>2021</v>
      </c>
    </row>
    <row r="3537" spans="2:16" ht="14.25" customHeight="1" x14ac:dyDescent="0.4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c r="O3537" s="1" t="str">
        <f t="shared" si="110"/>
        <v>Mar</v>
      </c>
      <c r="P3537" s="1">
        <f t="shared" si="111"/>
        <v>2021</v>
      </c>
    </row>
    <row r="3538" spans="2:16" ht="14.25" customHeight="1" x14ac:dyDescent="0.4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c r="O3538" s="1" t="str">
        <f t="shared" si="110"/>
        <v>Mar</v>
      </c>
      <c r="P3538" s="1">
        <f t="shared" si="111"/>
        <v>2021</v>
      </c>
    </row>
    <row r="3539" spans="2:16" ht="14.25" customHeight="1" x14ac:dyDescent="0.4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c r="O3539" s="1" t="str">
        <f t="shared" si="110"/>
        <v>Mar</v>
      </c>
      <c r="P3539" s="1">
        <f t="shared" si="111"/>
        <v>2021</v>
      </c>
    </row>
    <row r="3540" spans="2:16" ht="14.25" customHeight="1" x14ac:dyDescent="0.4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c r="O3540" s="1" t="str">
        <f t="shared" si="110"/>
        <v>Mar</v>
      </c>
      <c r="P3540" s="1">
        <f t="shared" si="111"/>
        <v>2021</v>
      </c>
    </row>
    <row r="3541" spans="2:16" ht="14.25" customHeight="1" x14ac:dyDescent="0.4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c r="O3541" s="1" t="str">
        <f t="shared" si="110"/>
        <v>Mar</v>
      </c>
      <c r="P3541" s="1">
        <f t="shared" si="111"/>
        <v>2021</v>
      </c>
    </row>
    <row r="3542" spans="2:16" ht="14.25" customHeight="1" x14ac:dyDescent="0.4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c r="O3542" s="1" t="str">
        <f t="shared" si="110"/>
        <v>Mar</v>
      </c>
      <c r="P3542" s="1">
        <f t="shared" si="111"/>
        <v>2021</v>
      </c>
    </row>
    <row r="3543" spans="2:16" ht="14.25" customHeight="1" x14ac:dyDescent="0.4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c r="O3543" s="1" t="str">
        <f t="shared" si="110"/>
        <v>Apr</v>
      </c>
      <c r="P3543" s="1">
        <f t="shared" si="111"/>
        <v>2021</v>
      </c>
    </row>
    <row r="3544" spans="2:16" ht="14.25" customHeight="1" x14ac:dyDescent="0.4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c r="O3544" s="1" t="str">
        <f t="shared" si="110"/>
        <v>Apr</v>
      </c>
      <c r="P3544" s="1">
        <f t="shared" si="111"/>
        <v>2021</v>
      </c>
    </row>
    <row r="3545" spans="2:16" ht="14.25" customHeight="1" x14ac:dyDescent="0.4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c r="O3545" s="1" t="str">
        <f t="shared" si="110"/>
        <v>Apr</v>
      </c>
      <c r="P3545" s="1">
        <f t="shared" si="111"/>
        <v>2021</v>
      </c>
    </row>
    <row r="3546" spans="2:16" ht="14.25" customHeight="1" x14ac:dyDescent="0.4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c r="O3546" s="1" t="str">
        <f t="shared" si="110"/>
        <v>Apr</v>
      </c>
      <c r="P3546" s="1">
        <f t="shared" si="111"/>
        <v>2021</v>
      </c>
    </row>
    <row r="3547" spans="2:16" ht="14.25" customHeight="1" x14ac:dyDescent="0.4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c r="O3547" s="1" t="str">
        <f t="shared" si="110"/>
        <v>Apr</v>
      </c>
      <c r="P3547" s="1">
        <f t="shared" si="111"/>
        <v>2021</v>
      </c>
    </row>
    <row r="3548" spans="2:16" ht="14.25" customHeight="1" x14ac:dyDescent="0.4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c r="O3548" s="1" t="str">
        <f t="shared" si="110"/>
        <v>Apr</v>
      </c>
      <c r="P3548" s="1">
        <f t="shared" si="111"/>
        <v>2021</v>
      </c>
    </row>
    <row r="3549" spans="2:16" ht="14.25" customHeight="1" x14ac:dyDescent="0.4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c r="O3549" s="1" t="str">
        <f t="shared" si="110"/>
        <v>May</v>
      </c>
      <c r="P3549" s="1">
        <f t="shared" si="111"/>
        <v>2021</v>
      </c>
    </row>
    <row r="3550" spans="2:16" ht="14.25" customHeight="1" x14ac:dyDescent="0.4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c r="O3550" s="1" t="str">
        <f t="shared" si="110"/>
        <v>May</v>
      </c>
      <c r="P3550" s="1">
        <f t="shared" si="111"/>
        <v>2021</v>
      </c>
    </row>
    <row r="3551" spans="2:16" ht="14.25" customHeight="1" x14ac:dyDescent="0.4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c r="O3551" s="1" t="str">
        <f t="shared" si="110"/>
        <v>May</v>
      </c>
      <c r="P3551" s="1">
        <f t="shared" si="111"/>
        <v>2021</v>
      </c>
    </row>
    <row r="3552" spans="2:16" ht="14.25" customHeight="1" x14ac:dyDescent="0.4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c r="O3552" s="1" t="str">
        <f t="shared" si="110"/>
        <v>May</v>
      </c>
      <c r="P3552" s="1">
        <f t="shared" si="111"/>
        <v>2021</v>
      </c>
    </row>
    <row r="3553" spans="2:16" ht="14.25" customHeight="1" x14ac:dyDescent="0.4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c r="O3553" s="1" t="str">
        <f t="shared" si="110"/>
        <v>May</v>
      </c>
      <c r="P3553" s="1">
        <f t="shared" si="111"/>
        <v>2021</v>
      </c>
    </row>
    <row r="3554" spans="2:16" ht="14.25" customHeight="1" x14ac:dyDescent="0.4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c r="O3554" s="1" t="str">
        <f t="shared" si="110"/>
        <v>May</v>
      </c>
      <c r="P3554" s="1">
        <f t="shared" si="111"/>
        <v>2021</v>
      </c>
    </row>
    <row r="3555" spans="2:16" ht="14.25" customHeight="1" x14ac:dyDescent="0.4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c r="O3555" s="1" t="str">
        <f t="shared" si="110"/>
        <v>Jun</v>
      </c>
      <c r="P3555" s="1">
        <f t="shared" si="111"/>
        <v>2021</v>
      </c>
    </row>
    <row r="3556" spans="2:16" ht="14.25" customHeight="1" x14ac:dyDescent="0.4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c r="O3556" s="1" t="str">
        <f t="shared" si="110"/>
        <v>Jun</v>
      </c>
      <c r="P3556" s="1">
        <f t="shared" si="111"/>
        <v>2021</v>
      </c>
    </row>
    <row r="3557" spans="2:16" ht="14.25" customHeight="1" x14ac:dyDescent="0.4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c r="O3557" s="1" t="str">
        <f t="shared" si="110"/>
        <v>Jun</v>
      </c>
      <c r="P3557" s="1">
        <f t="shared" si="111"/>
        <v>2021</v>
      </c>
    </row>
    <row r="3558" spans="2:16" ht="14.25" customHeight="1" x14ac:dyDescent="0.4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c r="O3558" s="1" t="str">
        <f t="shared" si="110"/>
        <v>Jun</v>
      </c>
      <c r="P3558" s="1">
        <f t="shared" si="111"/>
        <v>2021</v>
      </c>
    </row>
    <row r="3559" spans="2:16" ht="14.25" customHeight="1" x14ac:dyDescent="0.4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c r="O3559" s="1" t="str">
        <f t="shared" si="110"/>
        <v>Jun</v>
      </c>
      <c r="P3559" s="1">
        <f t="shared" si="111"/>
        <v>2021</v>
      </c>
    </row>
    <row r="3560" spans="2:16" ht="14.25" customHeight="1" x14ac:dyDescent="0.4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c r="O3560" s="1" t="str">
        <f t="shared" si="110"/>
        <v>Jun</v>
      </c>
      <c r="P3560" s="1">
        <f t="shared" si="111"/>
        <v>2021</v>
      </c>
    </row>
    <row r="3561" spans="2:16" ht="14.25" customHeight="1" x14ac:dyDescent="0.4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c r="O3561" s="1" t="str">
        <f t="shared" si="110"/>
        <v>Jul</v>
      </c>
      <c r="P3561" s="1">
        <f t="shared" si="111"/>
        <v>2021</v>
      </c>
    </row>
    <row r="3562" spans="2:16" ht="14.25" customHeight="1" x14ac:dyDescent="0.4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c r="O3562" s="1" t="str">
        <f t="shared" si="110"/>
        <v>Jul</v>
      </c>
      <c r="P3562" s="1">
        <f t="shared" si="111"/>
        <v>2021</v>
      </c>
    </row>
    <row r="3563" spans="2:16" ht="14.25" customHeight="1" x14ac:dyDescent="0.4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c r="O3563" s="1" t="str">
        <f t="shared" si="110"/>
        <v>Jul</v>
      </c>
      <c r="P3563" s="1">
        <f t="shared" si="111"/>
        <v>2021</v>
      </c>
    </row>
    <row r="3564" spans="2:16" ht="14.25" customHeight="1" x14ac:dyDescent="0.4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c r="O3564" s="1" t="str">
        <f t="shared" si="110"/>
        <v>Jul</v>
      </c>
      <c r="P3564" s="1">
        <f t="shared" si="111"/>
        <v>2021</v>
      </c>
    </row>
    <row r="3565" spans="2:16" ht="14.25" customHeight="1" x14ac:dyDescent="0.4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c r="O3565" s="1" t="str">
        <f t="shared" si="110"/>
        <v>Jul</v>
      </c>
      <c r="P3565" s="1">
        <f t="shared" si="111"/>
        <v>2021</v>
      </c>
    </row>
    <row r="3566" spans="2:16" ht="14.25" customHeight="1" x14ac:dyDescent="0.4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c r="O3566" s="1" t="str">
        <f t="shared" si="110"/>
        <v>Jul</v>
      </c>
      <c r="P3566" s="1">
        <f t="shared" si="111"/>
        <v>2021</v>
      </c>
    </row>
    <row r="3567" spans="2:16" ht="14.25" customHeight="1" x14ac:dyDescent="0.4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c r="O3567" s="1" t="str">
        <f t="shared" si="110"/>
        <v>Aug</v>
      </c>
      <c r="P3567" s="1">
        <f t="shared" si="111"/>
        <v>2021</v>
      </c>
    </row>
    <row r="3568" spans="2:16" ht="14.25" customHeight="1" x14ac:dyDescent="0.4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c r="O3568" s="1" t="str">
        <f t="shared" si="110"/>
        <v>Aug</v>
      </c>
      <c r="P3568" s="1">
        <f t="shared" si="111"/>
        <v>2021</v>
      </c>
    </row>
    <row r="3569" spans="2:16" ht="14.25" customHeight="1" x14ac:dyDescent="0.4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c r="O3569" s="1" t="str">
        <f t="shared" si="110"/>
        <v>Aug</v>
      </c>
      <c r="P3569" s="1">
        <f t="shared" si="111"/>
        <v>2021</v>
      </c>
    </row>
    <row r="3570" spans="2:16" ht="14.25" customHeight="1" x14ac:dyDescent="0.4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c r="O3570" s="1" t="str">
        <f t="shared" si="110"/>
        <v>Aug</v>
      </c>
      <c r="P3570" s="1">
        <f t="shared" si="111"/>
        <v>2021</v>
      </c>
    </row>
    <row r="3571" spans="2:16" ht="14.25" customHeight="1" x14ac:dyDescent="0.4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c r="O3571" s="1" t="str">
        <f t="shared" si="110"/>
        <v>Aug</v>
      </c>
      <c r="P3571" s="1">
        <f t="shared" si="111"/>
        <v>2021</v>
      </c>
    </row>
    <row r="3572" spans="2:16" ht="14.25" customHeight="1" x14ac:dyDescent="0.4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c r="O3572" s="1" t="str">
        <f t="shared" si="110"/>
        <v>Aug</v>
      </c>
      <c r="P3572" s="1">
        <f t="shared" si="111"/>
        <v>2021</v>
      </c>
    </row>
    <row r="3573" spans="2:16" ht="14.25" customHeight="1" x14ac:dyDescent="0.4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c r="O3573" s="1" t="str">
        <f t="shared" si="110"/>
        <v>Sep</v>
      </c>
      <c r="P3573" s="1">
        <f t="shared" si="111"/>
        <v>2021</v>
      </c>
    </row>
    <row r="3574" spans="2:16" ht="14.25" customHeight="1" x14ac:dyDescent="0.4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c r="O3574" s="1" t="str">
        <f t="shared" si="110"/>
        <v>Sep</v>
      </c>
      <c r="P3574" s="1">
        <f t="shared" si="111"/>
        <v>2021</v>
      </c>
    </row>
    <row r="3575" spans="2:16" ht="14.25" customHeight="1" x14ac:dyDescent="0.4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c r="O3575" s="1" t="str">
        <f t="shared" si="110"/>
        <v>Sep</v>
      </c>
      <c r="P3575" s="1">
        <f t="shared" si="111"/>
        <v>2021</v>
      </c>
    </row>
    <row r="3576" spans="2:16" ht="14.25" customHeight="1" x14ac:dyDescent="0.4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c r="O3576" s="1" t="str">
        <f t="shared" si="110"/>
        <v>Sep</v>
      </c>
      <c r="P3576" s="1">
        <f t="shared" si="111"/>
        <v>2021</v>
      </c>
    </row>
    <row r="3577" spans="2:16" ht="14.25" customHeight="1" x14ac:dyDescent="0.4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c r="O3577" s="1" t="str">
        <f t="shared" si="110"/>
        <v>Sep</v>
      </c>
      <c r="P3577" s="1">
        <f t="shared" si="111"/>
        <v>2021</v>
      </c>
    </row>
    <row r="3578" spans="2:16" ht="14.25" customHeight="1" x14ac:dyDescent="0.4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c r="O3578" s="1" t="str">
        <f t="shared" si="110"/>
        <v>Sep</v>
      </c>
      <c r="P3578" s="1">
        <f t="shared" si="111"/>
        <v>2021</v>
      </c>
    </row>
    <row r="3579" spans="2:16" ht="14.25" customHeight="1" x14ac:dyDescent="0.4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c r="O3579" s="1" t="str">
        <f t="shared" si="110"/>
        <v>Oct</v>
      </c>
      <c r="P3579" s="1">
        <f t="shared" si="111"/>
        <v>2021</v>
      </c>
    </row>
    <row r="3580" spans="2:16" ht="14.25" customHeight="1" x14ac:dyDescent="0.4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c r="O3580" s="1" t="str">
        <f t="shared" si="110"/>
        <v>Oct</v>
      </c>
      <c r="P3580" s="1">
        <f t="shared" si="111"/>
        <v>2021</v>
      </c>
    </row>
    <row r="3581" spans="2:16" ht="14.25" customHeight="1" x14ac:dyDescent="0.4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c r="O3581" s="1" t="str">
        <f t="shared" si="110"/>
        <v>Oct</v>
      </c>
      <c r="P3581" s="1">
        <f t="shared" si="111"/>
        <v>2021</v>
      </c>
    </row>
    <row r="3582" spans="2:16" ht="14.25" customHeight="1" x14ac:dyDescent="0.4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c r="O3582" s="1" t="str">
        <f t="shared" si="110"/>
        <v>Oct</v>
      </c>
      <c r="P3582" s="1">
        <f t="shared" si="111"/>
        <v>2021</v>
      </c>
    </row>
    <row r="3583" spans="2:16" ht="14.25" customHeight="1" x14ac:dyDescent="0.4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c r="O3583" s="1" t="str">
        <f t="shared" si="110"/>
        <v>Oct</v>
      </c>
      <c r="P3583" s="1">
        <f t="shared" si="111"/>
        <v>2021</v>
      </c>
    </row>
    <row r="3584" spans="2:16" ht="14.25" customHeight="1" x14ac:dyDescent="0.4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c r="O3584" s="1" t="str">
        <f t="shared" si="110"/>
        <v>Oct</v>
      </c>
      <c r="P3584" s="1">
        <f t="shared" si="111"/>
        <v>2021</v>
      </c>
    </row>
    <row r="3585" spans="2:16" ht="14.25" customHeight="1" x14ac:dyDescent="0.4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c r="O3585" s="1" t="str">
        <f t="shared" si="110"/>
        <v>Nov</v>
      </c>
      <c r="P3585" s="1">
        <f t="shared" si="111"/>
        <v>2021</v>
      </c>
    </row>
    <row r="3586" spans="2:16" ht="14.25" customHeight="1" x14ac:dyDescent="0.4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c r="O3586" s="1" t="str">
        <f t="shared" si="110"/>
        <v>Nov</v>
      </c>
      <c r="P3586" s="1">
        <f t="shared" si="111"/>
        <v>2021</v>
      </c>
    </row>
    <row r="3587" spans="2:16" ht="14.25" customHeight="1" x14ac:dyDescent="0.4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c r="O3587" s="1" t="str">
        <f t="shared" si="110"/>
        <v>Nov</v>
      </c>
      <c r="P3587" s="1">
        <f t="shared" si="111"/>
        <v>2021</v>
      </c>
    </row>
    <row r="3588" spans="2:16" ht="14.25" customHeight="1" x14ac:dyDescent="0.4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c r="O3588" s="1" t="str">
        <f t="shared" si="110"/>
        <v>Nov</v>
      </c>
      <c r="P3588" s="1">
        <f t="shared" si="111"/>
        <v>2021</v>
      </c>
    </row>
    <row r="3589" spans="2:16" ht="14.25" customHeight="1" x14ac:dyDescent="0.4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c r="O3589" s="1" t="str">
        <f t="shared" si="110"/>
        <v>Nov</v>
      </c>
      <c r="P3589" s="1">
        <f t="shared" si="111"/>
        <v>2021</v>
      </c>
    </row>
    <row r="3590" spans="2:16" ht="14.25" customHeight="1" x14ac:dyDescent="0.4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c r="O3590" s="1" t="str">
        <f t="shared" si="110"/>
        <v>Nov</v>
      </c>
      <c r="P3590" s="1">
        <f t="shared" si="111"/>
        <v>2021</v>
      </c>
    </row>
    <row r="3591" spans="2:16" ht="14.25" customHeight="1" x14ac:dyDescent="0.4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c r="O3591" s="1" t="str">
        <f t="shared" ref="O3591:O3654" si="112">TEXT(D3591, "mmm")</f>
        <v>Dec</v>
      </c>
      <c r="P3591" s="1">
        <f t="shared" ref="P3591:P3654" si="113">YEAR(D3591)</f>
        <v>2021</v>
      </c>
    </row>
    <row r="3592" spans="2:16" ht="14.25" customHeight="1" x14ac:dyDescent="0.4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c r="O3592" s="1" t="str">
        <f t="shared" si="112"/>
        <v>Dec</v>
      </c>
      <c r="P3592" s="1">
        <f t="shared" si="113"/>
        <v>2021</v>
      </c>
    </row>
    <row r="3593" spans="2:16" ht="14.25" customHeight="1" x14ac:dyDescent="0.4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c r="O3593" s="1" t="str">
        <f t="shared" si="112"/>
        <v>Dec</v>
      </c>
      <c r="P3593" s="1">
        <f t="shared" si="113"/>
        <v>2021</v>
      </c>
    </row>
    <row r="3594" spans="2:16" ht="14.25" customHeight="1" x14ac:dyDescent="0.4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c r="O3594" s="1" t="str">
        <f t="shared" si="112"/>
        <v>Dec</v>
      </c>
      <c r="P3594" s="1">
        <f t="shared" si="113"/>
        <v>2021</v>
      </c>
    </row>
    <row r="3595" spans="2:16" ht="14.25" customHeight="1" x14ac:dyDescent="0.4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c r="O3595" s="1" t="str">
        <f t="shared" si="112"/>
        <v>Dec</v>
      </c>
      <c r="P3595" s="1">
        <f t="shared" si="113"/>
        <v>2021</v>
      </c>
    </row>
    <row r="3596" spans="2:16" ht="14.25" customHeight="1" x14ac:dyDescent="0.4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c r="O3596" s="1" t="str">
        <f t="shared" si="112"/>
        <v>Dec</v>
      </c>
      <c r="P3596" s="1">
        <f t="shared" si="113"/>
        <v>2021</v>
      </c>
    </row>
    <row r="3597" spans="2:16" ht="14.25" customHeight="1" x14ac:dyDescent="0.4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c r="O3597" s="1" t="str">
        <f t="shared" si="112"/>
        <v>Jan</v>
      </c>
      <c r="P3597" s="1">
        <f t="shared" si="113"/>
        <v>2021</v>
      </c>
    </row>
    <row r="3598" spans="2:16" ht="14.25" customHeight="1" x14ac:dyDescent="0.4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c r="O3598" s="1" t="str">
        <f t="shared" si="112"/>
        <v>Jan</v>
      </c>
      <c r="P3598" s="1">
        <f t="shared" si="113"/>
        <v>2021</v>
      </c>
    </row>
    <row r="3599" spans="2:16" ht="14.25" customHeight="1" x14ac:dyDescent="0.4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c r="O3599" s="1" t="str">
        <f t="shared" si="112"/>
        <v>Jan</v>
      </c>
      <c r="P3599" s="1">
        <f t="shared" si="113"/>
        <v>2021</v>
      </c>
    </row>
    <row r="3600" spans="2:16" ht="14.25" customHeight="1" x14ac:dyDescent="0.4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c r="O3600" s="1" t="str">
        <f t="shared" si="112"/>
        <v>Jan</v>
      </c>
      <c r="P3600" s="1">
        <f t="shared" si="113"/>
        <v>2021</v>
      </c>
    </row>
    <row r="3601" spans="2:16" ht="14.25" customHeight="1" x14ac:dyDescent="0.4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c r="O3601" s="1" t="str">
        <f t="shared" si="112"/>
        <v>Jan</v>
      </c>
      <c r="P3601" s="1">
        <f t="shared" si="113"/>
        <v>2021</v>
      </c>
    </row>
    <row r="3602" spans="2:16" ht="14.25" customHeight="1" x14ac:dyDescent="0.4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c r="O3602" s="1" t="str">
        <f t="shared" si="112"/>
        <v>Jan</v>
      </c>
      <c r="P3602" s="1">
        <f t="shared" si="113"/>
        <v>2021</v>
      </c>
    </row>
    <row r="3603" spans="2:16" ht="14.25" customHeight="1" x14ac:dyDescent="0.4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c r="O3603" s="1" t="str">
        <f t="shared" si="112"/>
        <v>Feb</v>
      </c>
      <c r="P3603" s="1">
        <f t="shared" si="113"/>
        <v>2021</v>
      </c>
    </row>
    <row r="3604" spans="2:16" ht="14.25" customHeight="1" x14ac:dyDescent="0.4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c r="O3604" s="1" t="str">
        <f t="shared" si="112"/>
        <v>Feb</v>
      </c>
      <c r="P3604" s="1">
        <f t="shared" si="113"/>
        <v>2021</v>
      </c>
    </row>
    <row r="3605" spans="2:16" ht="14.25" customHeight="1" x14ac:dyDescent="0.4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c r="O3605" s="1" t="str">
        <f t="shared" si="112"/>
        <v>Feb</v>
      </c>
      <c r="P3605" s="1">
        <f t="shared" si="113"/>
        <v>2021</v>
      </c>
    </row>
    <row r="3606" spans="2:16" ht="14.25" customHeight="1" x14ac:dyDescent="0.4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c r="O3606" s="1" t="str">
        <f t="shared" si="112"/>
        <v>Feb</v>
      </c>
      <c r="P3606" s="1">
        <f t="shared" si="113"/>
        <v>2021</v>
      </c>
    </row>
    <row r="3607" spans="2:16" ht="14.25" customHeight="1" x14ac:dyDescent="0.4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c r="O3607" s="1" t="str">
        <f t="shared" si="112"/>
        <v>Feb</v>
      </c>
      <c r="P3607" s="1">
        <f t="shared" si="113"/>
        <v>2021</v>
      </c>
    </row>
    <row r="3608" spans="2:16" ht="14.25" customHeight="1" x14ac:dyDescent="0.4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c r="O3608" s="1" t="str">
        <f t="shared" si="112"/>
        <v>Feb</v>
      </c>
      <c r="P3608" s="1">
        <f t="shared" si="113"/>
        <v>2021</v>
      </c>
    </row>
    <row r="3609" spans="2:16" ht="14.25" customHeight="1" x14ac:dyDescent="0.4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c r="O3609" s="1" t="str">
        <f t="shared" si="112"/>
        <v>Mar</v>
      </c>
      <c r="P3609" s="1">
        <f t="shared" si="113"/>
        <v>2021</v>
      </c>
    </row>
    <row r="3610" spans="2:16" ht="14.25" customHeight="1" x14ac:dyDescent="0.4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c r="O3610" s="1" t="str">
        <f t="shared" si="112"/>
        <v>Mar</v>
      </c>
      <c r="P3610" s="1">
        <f t="shared" si="113"/>
        <v>2021</v>
      </c>
    </row>
    <row r="3611" spans="2:16" ht="14.25" customHeight="1" x14ac:dyDescent="0.4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c r="O3611" s="1" t="str">
        <f t="shared" si="112"/>
        <v>Mar</v>
      </c>
      <c r="P3611" s="1">
        <f t="shared" si="113"/>
        <v>2021</v>
      </c>
    </row>
    <row r="3612" spans="2:16" ht="14.25" customHeight="1" x14ac:dyDescent="0.4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c r="O3612" s="1" t="str">
        <f t="shared" si="112"/>
        <v>Mar</v>
      </c>
      <c r="P3612" s="1">
        <f t="shared" si="113"/>
        <v>2021</v>
      </c>
    </row>
    <row r="3613" spans="2:16" ht="14.25" customHeight="1" x14ac:dyDescent="0.4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c r="O3613" s="1" t="str">
        <f t="shared" si="112"/>
        <v>Mar</v>
      </c>
      <c r="P3613" s="1">
        <f t="shared" si="113"/>
        <v>2021</v>
      </c>
    </row>
    <row r="3614" spans="2:16" ht="14.25" customHeight="1" x14ac:dyDescent="0.4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c r="O3614" s="1" t="str">
        <f t="shared" si="112"/>
        <v>Mar</v>
      </c>
      <c r="P3614" s="1">
        <f t="shared" si="113"/>
        <v>2021</v>
      </c>
    </row>
    <row r="3615" spans="2:16" ht="14.25" customHeight="1" x14ac:dyDescent="0.4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c r="O3615" s="1" t="str">
        <f t="shared" si="112"/>
        <v>Apr</v>
      </c>
      <c r="P3615" s="1">
        <f t="shared" si="113"/>
        <v>2021</v>
      </c>
    </row>
    <row r="3616" spans="2:16" ht="14.25" customHeight="1" x14ac:dyDescent="0.4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c r="O3616" s="1" t="str">
        <f t="shared" si="112"/>
        <v>Apr</v>
      </c>
      <c r="P3616" s="1">
        <f t="shared" si="113"/>
        <v>2021</v>
      </c>
    </row>
    <row r="3617" spans="2:16" ht="14.25" customHeight="1" x14ac:dyDescent="0.4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c r="O3617" s="1" t="str">
        <f t="shared" si="112"/>
        <v>Apr</v>
      </c>
      <c r="P3617" s="1">
        <f t="shared" si="113"/>
        <v>2021</v>
      </c>
    </row>
    <row r="3618" spans="2:16" ht="14.25" customHeight="1" x14ac:dyDescent="0.4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c r="O3618" s="1" t="str">
        <f t="shared" si="112"/>
        <v>Apr</v>
      </c>
      <c r="P3618" s="1">
        <f t="shared" si="113"/>
        <v>2021</v>
      </c>
    </row>
    <row r="3619" spans="2:16" ht="14.25" customHeight="1" x14ac:dyDescent="0.4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c r="O3619" s="1" t="str">
        <f t="shared" si="112"/>
        <v>Apr</v>
      </c>
      <c r="P3619" s="1">
        <f t="shared" si="113"/>
        <v>2021</v>
      </c>
    </row>
    <row r="3620" spans="2:16" ht="14.25" customHeight="1" x14ac:dyDescent="0.4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c r="O3620" s="1" t="str">
        <f t="shared" si="112"/>
        <v>Apr</v>
      </c>
      <c r="P3620" s="1">
        <f t="shared" si="113"/>
        <v>2021</v>
      </c>
    </row>
    <row r="3621" spans="2:16" ht="14.25" customHeight="1" x14ac:dyDescent="0.4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c r="O3621" s="1" t="str">
        <f t="shared" si="112"/>
        <v>May</v>
      </c>
      <c r="P3621" s="1">
        <f t="shared" si="113"/>
        <v>2021</v>
      </c>
    </row>
    <row r="3622" spans="2:16" ht="14.25" customHeight="1" x14ac:dyDescent="0.4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c r="O3622" s="1" t="str">
        <f t="shared" si="112"/>
        <v>May</v>
      </c>
      <c r="P3622" s="1">
        <f t="shared" si="113"/>
        <v>2021</v>
      </c>
    </row>
    <row r="3623" spans="2:16" ht="14.25" customHeight="1" x14ac:dyDescent="0.4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c r="O3623" s="1" t="str">
        <f t="shared" si="112"/>
        <v>May</v>
      </c>
      <c r="P3623" s="1">
        <f t="shared" si="113"/>
        <v>2021</v>
      </c>
    </row>
    <row r="3624" spans="2:16" ht="14.25" customHeight="1" x14ac:dyDescent="0.4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c r="O3624" s="1" t="str">
        <f t="shared" si="112"/>
        <v>May</v>
      </c>
      <c r="P3624" s="1">
        <f t="shared" si="113"/>
        <v>2021</v>
      </c>
    </row>
    <row r="3625" spans="2:16" ht="14.25" customHeight="1" x14ac:dyDescent="0.4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c r="O3625" s="1" t="str">
        <f t="shared" si="112"/>
        <v>May</v>
      </c>
      <c r="P3625" s="1">
        <f t="shared" si="113"/>
        <v>2021</v>
      </c>
    </row>
    <row r="3626" spans="2:16" ht="14.25" customHeight="1" x14ac:dyDescent="0.4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c r="O3626" s="1" t="str">
        <f t="shared" si="112"/>
        <v>May</v>
      </c>
      <c r="P3626" s="1">
        <f t="shared" si="113"/>
        <v>2021</v>
      </c>
    </row>
    <row r="3627" spans="2:16" ht="14.25" customHeight="1" x14ac:dyDescent="0.4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c r="O3627" s="1" t="str">
        <f t="shared" si="112"/>
        <v>Jun</v>
      </c>
      <c r="P3627" s="1">
        <f t="shared" si="113"/>
        <v>2021</v>
      </c>
    </row>
    <row r="3628" spans="2:16" ht="14.25" customHeight="1" x14ac:dyDescent="0.4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c r="O3628" s="1" t="str">
        <f t="shared" si="112"/>
        <v>Jun</v>
      </c>
      <c r="P3628" s="1">
        <f t="shared" si="113"/>
        <v>2021</v>
      </c>
    </row>
    <row r="3629" spans="2:16" ht="14.25" customHeight="1" x14ac:dyDescent="0.4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c r="O3629" s="1" t="str">
        <f t="shared" si="112"/>
        <v>Jun</v>
      </c>
      <c r="P3629" s="1">
        <f t="shared" si="113"/>
        <v>2021</v>
      </c>
    </row>
    <row r="3630" spans="2:16" ht="14.25" customHeight="1" x14ac:dyDescent="0.4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c r="O3630" s="1" t="str">
        <f t="shared" si="112"/>
        <v>Jun</v>
      </c>
      <c r="P3630" s="1">
        <f t="shared" si="113"/>
        <v>2021</v>
      </c>
    </row>
    <row r="3631" spans="2:16" ht="14.25" customHeight="1" x14ac:dyDescent="0.4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c r="O3631" s="1" t="str">
        <f t="shared" si="112"/>
        <v>Jun</v>
      </c>
      <c r="P3631" s="1">
        <f t="shared" si="113"/>
        <v>2021</v>
      </c>
    </row>
    <row r="3632" spans="2:16" ht="14.25" customHeight="1" x14ac:dyDescent="0.4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c r="O3632" s="1" t="str">
        <f t="shared" si="112"/>
        <v>Jun</v>
      </c>
      <c r="P3632" s="1">
        <f t="shared" si="113"/>
        <v>2021</v>
      </c>
    </row>
    <row r="3633" spans="2:16" ht="14.25" customHeight="1" x14ac:dyDescent="0.4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c r="O3633" s="1" t="str">
        <f t="shared" si="112"/>
        <v>Jul</v>
      </c>
      <c r="P3633" s="1">
        <f t="shared" si="113"/>
        <v>2021</v>
      </c>
    </row>
    <row r="3634" spans="2:16" ht="14.25" customHeight="1" x14ac:dyDescent="0.4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c r="O3634" s="1" t="str">
        <f t="shared" si="112"/>
        <v>Jul</v>
      </c>
      <c r="P3634" s="1">
        <f t="shared" si="113"/>
        <v>2021</v>
      </c>
    </row>
    <row r="3635" spans="2:16" ht="14.25" customHeight="1" x14ac:dyDescent="0.4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c r="O3635" s="1" t="str">
        <f t="shared" si="112"/>
        <v>Jul</v>
      </c>
      <c r="P3635" s="1">
        <f t="shared" si="113"/>
        <v>2021</v>
      </c>
    </row>
    <row r="3636" spans="2:16" ht="14.25" customHeight="1" x14ac:dyDescent="0.4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c r="O3636" s="1" t="str">
        <f t="shared" si="112"/>
        <v>Jul</v>
      </c>
      <c r="P3636" s="1">
        <f t="shared" si="113"/>
        <v>2021</v>
      </c>
    </row>
    <row r="3637" spans="2:16" ht="14.25" customHeight="1" x14ac:dyDescent="0.4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c r="O3637" s="1" t="str">
        <f t="shared" si="112"/>
        <v>Jul</v>
      </c>
      <c r="P3637" s="1">
        <f t="shared" si="113"/>
        <v>2021</v>
      </c>
    </row>
    <row r="3638" spans="2:16" ht="14.25" customHeight="1" x14ac:dyDescent="0.4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c r="O3638" s="1" t="str">
        <f t="shared" si="112"/>
        <v>Jul</v>
      </c>
      <c r="P3638" s="1">
        <f t="shared" si="113"/>
        <v>2021</v>
      </c>
    </row>
    <row r="3639" spans="2:16" ht="14.25" customHeight="1" x14ac:dyDescent="0.4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c r="O3639" s="1" t="str">
        <f t="shared" si="112"/>
        <v>Aug</v>
      </c>
      <c r="P3639" s="1">
        <f t="shared" si="113"/>
        <v>2021</v>
      </c>
    </row>
    <row r="3640" spans="2:16" ht="14.25" customHeight="1" x14ac:dyDescent="0.4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c r="O3640" s="1" t="str">
        <f t="shared" si="112"/>
        <v>Aug</v>
      </c>
      <c r="P3640" s="1">
        <f t="shared" si="113"/>
        <v>2021</v>
      </c>
    </row>
    <row r="3641" spans="2:16" ht="14.25" customHeight="1" x14ac:dyDescent="0.4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c r="O3641" s="1" t="str">
        <f t="shared" si="112"/>
        <v>Aug</v>
      </c>
      <c r="P3641" s="1">
        <f t="shared" si="113"/>
        <v>2021</v>
      </c>
    </row>
    <row r="3642" spans="2:16" ht="14.25" customHeight="1" x14ac:dyDescent="0.4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c r="O3642" s="1" t="str">
        <f t="shared" si="112"/>
        <v>Aug</v>
      </c>
      <c r="P3642" s="1">
        <f t="shared" si="113"/>
        <v>2021</v>
      </c>
    </row>
    <row r="3643" spans="2:16" ht="14.25" customHeight="1" x14ac:dyDescent="0.4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c r="O3643" s="1" t="str">
        <f t="shared" si="112"/>
        <v>Aug</v>
      </c>
      <c r="P3643" s="1">
        <f t="shared" si="113"/>
        <v>2021</v>
      </c>
    </row>
    <row r="3644" spans="2:16" ht="14.25" customHeight="1" x14ac:dyDescent="0.4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c r="O3644" s="1" t="str">
        <f t="shared" si="112"/>
        <v>Aug</v>
      </c>
      <c r="P3644" s="1">
        <f t="shared" si="113"/>
        <v>2021</v>
      </c>
    </row>
    <row r="3645" spans="2:16" ht="14.25" customHeight="1" x14ac:dyDescent="0.4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c r="O3645" s="1" t="str">
        <f t="shared" si="112"/>
        <v>Sep</v>
      </c>
      <c r="P3645" s="1">
        <f t="shared" si="113"/>
        <v>2021</v>
      </c>
    </row>
    <row r="3646" spans="2:16" ht="14.25" customHeight="1" x14ac:dyDescent="0.4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c r="O3646" s="1" t="str">
        <f t="shared" si="112"/>
        <v>Sep</v>
      </c>
      <c r="P3646" s="1">
        <f t="shared" si="113"/>
        <v>2021</v>
      </c>
    </row>
    <row r="3647" spans="2:16" ht="14.25" customHeight="1" x14ac:dyDescent="0.4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c r="O3647" s="1" t="str">
        <f t="shared" si="112"/>
        <v>Sep</v>
      </c>
      <c r="P3647" s="1">
        <f t="shared" si="113"/>
        <v>2021</v>
      </c>
    </row>
    <row r="3648" spans="2:16" ht="14.25" customHeight="1" x14ac:dyDescent="0.4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c r="O3648" s="1" t="str">
        <f t="shared" si="112"/>
        <v>Sep</v>
      </c>
      <c r="P3648" s="1">
        <f t="shared" si="113"/>
        <v>2021</v>
      </c>
    </row>
    <row r="3649" spans="2:16" ht="14.25" customHeight="1" x14ac:dyDescent="0.4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c r="O3649" s="1" t="str">
        <f t="shared" si="112"/>
        <v>Sep</v>
      </c>
      <c r="P3649" s="1">
        <f t="shared" si="113"/>
        <v>2021</v>
      </c>
    </row>
    <row r="3650" spans="2:16" ht="14.25" customHeight="1" x14ac:dyDescent="0.4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c r="O3650" s="1" t="str">
        <f t="shared" si="112"/>
        <v>Sep</v>
      </c>
      <c r="P3650" s="1">
        <f t="shared" si="113"/>
        <v>2021</v>
      </c>
    </row>
    <row r="3651" spans="2:16" ht="14.25" customHeight="1" x14ac:dyDescent="0.4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c r="O3651" s="1" t="str">
        <f t="shared" si="112"/>
        <v>Oct</v>
      </c>
      <c r="P3651" s="1">
        <f t="shared" si="113"/>
        <v>2021</v>
      </c>
    </row>
    <row r="3652" spans="2:16" ht="14.25" customHeight="1" x14ac:dyDescent="0.4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c r="O3652" s="1" t="str">
        <f t="shared" si="112"/>
        <v>Oct</v>
      </c>
      <c r="P3652" s="1">
        <f t="shared" si="113"/>
        <v>2021</v>
      </c>
    </row>
    <row r="3653" spans="2:16" ht="14.25" customHeight="1" x14ac:dyDescent="0.4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c r="O3653" s="1" t="str">
        <f t="shared" si="112"/>
        <v>Oct</v>
      </c>
      <c r="P3653" s="1">
        <f t="shared" si="113"/>
        <v>2021</v>
      </c>
    </row>
    <row r="3654" spans="2:16" ht="14.25" customHeight="1" x14ac:dyDescent="0.4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c r="O3654" s="1" t="str">
        <f t="shared" si="112"/>
        <v>Oct</v>
      </c>
      <c r="P3654" s="1">
        <f t="shared" si="113"/>
        <v>2021</v>
      </c>
    </row>
    <row r="3655" spans="2:16" ht="14.25" customHeight="1" x14ac:dyDescent="0.4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c r="O3655" s="1" t="str">
        <f t="shared" ref="O3655:O3718" si="114">TEXT(D3655, "mmm")</f>
        <v>Oct</v>
      </c>
      <c r="P3655" s="1">
        <f t="shared" ref="P3655:P3718" si="115">YEAR(D3655)</f>
        <v>2021</v>
      </c>
    </row>
    <row r="3656" spans="2:16" ht="14.25" customHeight="1" x14ac:dyDescent="0.4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c r="O3656" s="1" t="str">
        <f t="shared" si="114"/>
        <v>Oct</v>
      </c>
      <c r="P3656" s="1">
        <f t="shared" si="115"/>
        <v>2021</v>
      </c>
    </row>
    <row r="3657" spans="2:16" ht="14.25" customHeight="1" x14ac:dyDescent="0.4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c r="O3657" s="1" t="str">
        <f t="shared" si="114"/>
        <v>Nov</v>
      </c>
      <c r="P3657" s="1">
        <f t="shared" si="115"/>
        <v>2021</v>
      </c>
    </row>
    <row r="3658" spans="2:16" ht="14.25" customHeight="1" x14ac:dyDescent="0.4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c r="O3658" s="1" t="str">
        <f t="shared" si="114"/>
        <v>Nov</v>
      </c>
      <c r="P3658" s="1">
        <f t="shared" si="115"/>
        <v>2021</v>
      </c>
    </row>
    <row r="3659" spans="2:16" ht="14.25" customHeight="1" x14ac:dyDescent="0.4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c r="O3659" s="1" t="str">
        <f t="shared" si="114"/>
        <v>Nov</v>
      </c>
      <c r="P3659" s="1">
        <f t="shared" si="115"/>
        <v>2021</v>
      </c>
    </row>
    <row r="3660" spans="2:16" ht="14.25" customHeight="1" x14ac:dyDescent="0.4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c r="O3660" s="1" t="str">
        <f t="shared" si="114"/>
        <v>Nov</v>
      </c>
      <c r="P3660" s="1">
        <f t="shared" si="115"/>
        <v>2021</v>
      </c>
    </row>
    <row r="3661" spans="2:16" ht="14.25" customHeight="1" x14ac:dyDescent="0.4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c r="O3661" s="1" t="str">
        <f t="shared" si="114"/>
        <v>Nov</v>
      </c>
      <c r="P3661" s="1">
        <f t="shared" si="115"/>
        <v>2021</v>
      </c>
    </row>
    <row r="3662" spans="2:16" ht="14.25" customHeight="1" x14ac:dyDescent="0.4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c r="O3662" s="1" t="str">
        <f t="shared" si="114"/>
        <v>Nov</v>
      </c>
      <c r="P3662" s="1">
        <f t="shared" si="115"/>
        <v>2021</v>
      </c>
    </row>
    <row r="3663" spans="2:16" ht="14.25" customHeight="1" x14ac:dyDescent="0.4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c r="O3663" s="1" t="str">
        <f t="shared" si="114"/>
        <v>Dec</v>
      </c>
      <c r="P3663" s="1">
        <f t="shared" si="115"/>
        <v>2021</v>
      </c>
    </row>
    <row r="3664" spans="2:16" ht="14.25" customHeight="1" x14ac:dyDescent="0.4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c r="O3664" s="1" t="str">
        <f t="shared" si="114"/>
        <v>Dec</v>
      </c>
      <c r="P3664" s="1">
        <f t="shared" si="115"/>
        <v>2021</v>
      </c>
    </row>
    <row r="3665" spans="2:16" ht="14.25" customHeight="1" x14ac:dyDescent="0.4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c r="O3665" s="1" t="str">
        <f t="shared" si="114"/>
        <v>Dec</v>
      </c>
      <c r="P3665" s="1">
        <f t="shared" si="115"/>
        <v>2021</v>
      </c>
    </row>
    <row r="3666" spans="2:16" ht="14.25" customHeight="1" x14ac:dyDescent="0.4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c r="O3666" s="1" t="str">
        <f t="shared" si="114"/>
        <v>Dec</v>
      </c>
      <c r="P3666" s="1">
        <f t="shared" si="115"/>
        <v>2021</v>
      </c>
    </row>
    <row r="3667" spans="2:16" ht="14.25" customHeight="1" x14ac:dyDescent="0.4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c r="O3667" s="1" t="str">
        <f t="shared" si="114"/>
        <v>Dec</v>
      </c>
      <c r="P3667" s="1">
        <f t="shared" si="115"/>
        <v>2021</v>
      </c>
    </row>
    <row r="3668" spans="2:16" ht="14.25" customHeight="1" x14ac:dyDescent="0.4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c r="O3668" s="1" t="str">
        <f t="shared" si="114"/>
        <v>Dec</v>
      </c>
      <c r="P3668" s="1">
        <f t="shared" si="115"/>
        <v>2021</v>
      </c>
    </row>
    <row r="3669" spans="2:16" ht="14.25" customHeight="1" x14ac:dyDescent="0.4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c r="O3669" s="1" t="str">
        <f t="shared" si="114"/>
        <v>Jan</v>
      </c>
      <c r="P3669" s="1">
        <f t="shared" si="115"/>
        <v>2021</v>
      </c>
    </row>
    <row r="3670" spans="2:16" ht="14.25" customHeight="1" x14ac:dyDescent="0.4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c r="O3670" s="1" t="str">
        <f t="shared" si="114"/>
        <v>Jan</v>
      </c>
      <c r="P3670" s="1">
        <f t="shared" si="115"/>
        <v>2021</v>
      </c>
    </row>
    <row r="3671" spans="2:16" ht="14.25" customHeight="1" x14ac:dyDescent="0.4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c r="O3671" s="1" t="str">
        <f t="shared" si="114"/>
        <v>Jan</v>
      </c>
      <c r="P3671" s="1">
        <f t="shared" si="115"/>
        <v>2021</v>
      </c>
    </row>
    <row r="3672" spans="2:16" ht="14.25" customHeight="1" x14ac:dyDescent="0.4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c r="O3672" s="1" t="str">
        <f t="shared" si="114"/>
        <v>Jan</v>
      </c>
      <c r="P3672" s="1">
        <f t="shared" si="115"/>
        <v>2021</v>
      </c>
    </row>
    <row r="3673" spans="2:16" ht="14.25" customHeight="1" x14ac:dyDescent="0.4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c r="O3673" s="1" t="str">
        <f t="shared" si="114"/>
        <v>Jan</v>
      </c>
      <c r="P3673" s="1">
        <f t="shared" si="115"/>
        <v>2021</v>
      </c>
    </row>
    <row r="3674" spans="2:16" ht="14.25" customHeight="1" x14ac:dyDescent="0.4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c r="O3674" s="1" t="str">
        <f t="shared" si="114"/>
        <v>Jan</v>
      </c>
      <c r="P3674" s="1">
        <f t="shared" si="115"/>
        <v>2021</v>
      </c>
    </row>
    <row r="3675" spans="2:16" ht="14.25" customHeight="1" x14ac:dyDescent="0.4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c r="O3675" s="1" t="str">
        <f t="shared" si="114"/>
        <v>Feb</v>
      </c>
      <c r="P3675" s="1">
        <f t="shared" si="115"/>
        <v>2021</v>
      </c>
    </row>
    <row r="3676" spans="2:16" ht="14.25" customHeight="1" x14ac:dyDescent="0.4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c r="O3676" s="1" t="str">
        <f t="shared" si="114"/>
        <v>Feb</v>
      </c>
      <c r="P3676" s="1">
        <f t="shared" si="115"/>
        <v>2021</v>
      </c>
    </row>
    <row r="3677" spans="2:16" ht="14.25" customHeight="1" x14ac:dyDescent="0.4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c r="O3677" s="1" t="str">
        <f t="shared" si="114"/>
        <v>Feb</v>
      </c>
      <c r="P3677" s="1">
        <f t="shared" si="115"/>
        <v>2021</v>
      </c>
    </row>
    <row r="3678" spans="2:16" ht="14.25" customHeight="1" x14ac:dyDescent="0.4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c r="O3678" s="1" t="str">
        <f t="shared" si="114"/>
        <v>Feb</v>
      </c>
      <c r="P3678" s="1">
        <f t="shared" si="115"/>
        <v>2021</v>
      </c>
    </row>
    <row r="3679" spans="2:16" ht="14.25" customHeight="1" x14ac:dyDescent="0.4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c r="O3679" s="1" t="str">
        <f t="shared" si="114"/>
        <v>Feb</v>
      </c>
      <c r="P3679" s="1">
        <f t="shared" si="115"/>
        <v>2021</v>
      </c>
    </row>
    <row r="3680" spans="2:16" ht="14.25" customHeight="1" x14ac:dyDescent="0.4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c r="O3680" s="1" t="str">
        <f t="shared" si="114"/>
        <v>Feb</v>
      </c>
      <c r="P3680" s="1">
        <f t="shared" si="115"/>
        <v>2021</v>
      </c>
    </row>
    <row r="3681" spans="2:16" ht="14.25" customHeight="1" x14ac:dyDescent="0.4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c r="O3681" s="1" t="str">
        <f t="shared" si="114"/>
        <v>Mar</v>
      </c>
      <c r="P3681" s="1">
        <f t="shared" si="115"/>
        <v>2021</v>
      </c>
    </row>
    <row r="3682" spans="2:16" ht="14.25" customHeight="1" x14ac:dyDescent="0.4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c r="O3682" s="1" t="str">
        <f t="shared" si="114"/>
        <v>Mar</v>
      </c>
      <c r="P3682" s="1">
        <f t="shared" si="115"/>
        <v>2021</v>
      </c>
    </row>
    <row r="3683" spans="2:16" ht="14.25" customHeight="1" x14ac:dyDescent="0.4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c r="O3683" s="1" t="str">
        <f t="shared" si="114"/>
        <v>Mar</v>
      </c>
      <c r="P3683" s="1">
        <f t="shared" si="115"/>
        <v>2021</v>
      </c>
    </row>
    <row r="3684" spans="2:16" ht="14.25" customHeight="1" x14ac:dyDescent="0.4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c r="O3684" s="1" t="str">
        <f t="shared" si="114"/>
        <v>Mar</v>
      </c>
      <c r="P3684" s="1">
        <f t="shared" si="115"/>
        <v>2021</v>
      </c>
    </row>
    <row r="3685" spans="2:16" ht="14.25" customHeight="1" x14ac:dyDescent="0.4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c r="O3685" s="1" t="str">
        <f t="shared" si="114"/>
        <v>Mar</v>
      </c>
      <c r="P3685" s="1">
        <f t="shared" si="115"/>
        <v>2021</v>
      </c>
    </row>
    <row r="3686" spans="2:16" ht="14.25" customHeight="1" x14ac:dyDescent="0.4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c r="O3686" s="1" t="str">
        <f t="shared" si="114"/>
        <v>Mar</v>
      </c>
      <c r="P3686" s="1">
        <f t="shared" si="115"/>
        <v>2021</v>
      </c>
    </row>
    <row r="3687" spans="2:16" ht="14.25" customHeight="1" x14ac:dyDescent="0.4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c r="O3687" s="1" t="str">
        <f t="shared" si="114"/>
        <v>Apr</v>
      </c>
      <c r="P3687" s="1">
        <f t="shared" si="115"/>
        <v>2021</v>
      </c>
    </row>
    <row r="3688" spans="2:16" ht="14.25" customHeight="1" x14ac:dyDescent="0.4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c r="O3688" s="1" t="str">
        <f t="shared" si="114"/>
        <v>Apr</v>
      </c>
      <c r="P3688" s="1">
        <f t="shared" si="115"/>
        <v>2021</v>
      </c>
    </row>
    <row r="3689" spans="2:16" ht="14.25" customHeight="1" x14ac:dyDescent="0.4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c r="O3689" s="1" t="str">
        <f t="shared" si="114"/>
        <v>Apr</v>
      </c>
      <c r="P3689" s="1">
        <f t="shared" si="115"/>
        <v>2021</v>
      </c>
    </row>
    <row r="3690" spans="2:16" ht="14.25" customHeight="1" x14ac:dyDescent="0.4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c r="O3690" s="1" t="str">
        <f t="shared" si="114"/>
        <v>Apr</v>
      </c>
      <c r="P3690" s="1">
        <f t="shared" si="115"/>
        <v>2021</v>
      </c>
    </row>
    <row r="3691" spans="2:16" ht="14.25" customHeight="1" x14ac:dyDescent="0.4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c r="O3691" s="1" t="str">
        <f t="shared" si="114"/>
        <v>Apr</v>
      </c>
      <c r="P3691" s="1">
        <f t="shared" si="115"/>
        <v>2021</v>
      </c>
    </row>
    <row r="3692" spans="2:16" ht="14.25" customHeight="1" x14ac:dyDescent="0.4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c r="O3692" s="1" t="str">
        <f t="shared" si="114"/>
        <v>Apr</v>
      </c>
      <c r="P3692" s="1">
        <f t="shared" si="115"/>
        <v>2021</v>
      </c>
    </row>
    <row r="3693" spans="2:16" ht="14.25" customHeight="1" x14ac:dyDescent="0.4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c r="O3693" s="1" t="str">
        <f t="shared" si="114"/>
        <v>May</v>
      </c>
      <c r="P3693" s="1">
        <f t="shared" si="115"/>
        <v>2021</v>
      </c>
    </row>
    <row r="3694" spans="2:16" ht="14.25" customHeight="1" x14ac:dyDescent="0.4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c r="O3694" s="1" t="str">
        <f t="shared" si="114"/>
        <v>May</v>
      </c>
      <c r="P3694" s="1">
        <f t="shared" si="115"/>
        <v>2021</v>
      </c>
    </row>
    <row r="3695" spans="2:16" ht="14.25" customHeight="1" x14ac:dyDescent="0.4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c r="O3695" s="1" t="str">
        <f t="shared" si="114"/>
        <v>May</v>
      </c>
      <c r="P3695" s="1">
        <f t="shared" si="115"/>
        <v>2021</v>
      </c>
    </row>
    <row r="3696" spans="2:16" ht="14.25" customHeight="1" x14ac:dyDescent="0.4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c r="O3696" s="1" t="str">
        <f t="shared" si="114"/>
        <v>May</v>
      </c>
      <c r="P3696" s="1">
        <f t="shared" si="115"/>
        <v>2021</v>
      </c>
    </row>
    <row r="3697" spans="2:16" ht="14.25" customHeight="1" x14ac:dyDescent="0.4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c r="O3697" s="1" t="str">
        <f t="shared" si="114"/>
        <v>May</v>
      </c>
      <c r="P3697" s="1">
        <f t="shared" si="115"/>
        <v>2021</v>
      </c>
    </row>
    <row r="3698" spans="2:16" ht="14.25" customHeight="1" x14ac:dyDescent="0.4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c r="O3698" s="1" t="str">
        <f t="shared" si="114"/>
        <v>May</v>
      </c>
      <c r="P3698" s="1">
        <f t="shared" si="115"/>
        <v>2021</v>
      </c>
    </row>
    <row r="3699" spans="2:16" ht="14.25" customHeight="1" x14ac:dyDescent="0.4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c r="O3699" s="1" t="str">
        <f t="shared" si="114"/>
        <v>Jun</v>
      </c>
      <c r="P3699" s="1">
        <f t="shared" si="115"/>
        <v>2021</v>
      </c>
    </row>
    <row r="3700" spans="2:16" ht="14.25" customHeight="1" x14ac:dyDescent="0.4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c r="O3700" s="1" t="str">
        <f t="shared" si="114"/>
        <v>Jun</v>
      </c>
      <c r="P3700" s="1">
        <f t="shared" si="115"/>
        <v>2021</v>
      </c>
    </row>
    <row r="3701" spans="2:16" ht="14.25" customHeight="1" x14ac:dyDescent="0.4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c r="O3701" s="1" t="str">
        <f t="shared" si="114"/>
        <v>Jun</v>
      </c>
      <c r="P3701" s="1">
        <f t="shared" si="115"/>
        <v>2021</v>
      </c>
    </row>
    <row r="3702" spans="2:16" ht="14.25" customHeight="1" x14ac:dyDescent="0.4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c r="O3702" s="1" t="str">
        <f t="shared" si="114"/>
        <v>Jun</v>
      </c>
      <c r="P3702" s="1">
        <f t="shared" si="115"/>
        <v>2021</v>
      </c>
    </row>
    <row r="3703" spans="2:16" ht="14.25" customHeight="1" x14ac:dyDescent="0.4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c r="O3703" s="1" t="str">
        <f t="shared" si="114"/>
        <v>Jun</v>
      </c>
      <c r="P3703" s="1">
        <f t="shared" si="115"/>
        <v>2021</v>
      </c>
    </row>
    <row r="3704" spans="2:16" ht="14.25" customHeight="1" x14ac:dyDescent="0.4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c r="O3704" s="1" t="str">
        <f t="shared" si="114"/>
        <v>Jun</v>
      </c>
      <c r="P3704" s="1">
        <f t="shared" si="115"/>
        <v>2021</v>
      </c>
    </row>
    <row r="3705" spans="2:16" ht="14.25" customHeight="1" x14ac:dyDescent="0.4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c r="O3705" s="1" t="str">
        <f t="shared" si="114"/>
        <v>Jul</v>
      </c>
      <c r="P3705" s="1">
        <f t="shared" si="115"/>
        <v>2021</v>
      </c>
    </row>
    <row r="3706" spans="2:16" ht="14.25" customHeight="1" x14ac:dyDescent="0.4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c r="O3706" s="1" t="str">
        <f t="shared" si="114"/>
        <v>Jul</v>
      </c>
      <c r="P3706" s="1">
        <f t="shared" si="115"/>
        <v>2021</v>
      </c>
    </row>
    <row r="3707" spans="2:16" ht="14.25" customHeight="1" x14ac:dyDescent="0.4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c r="O3707" s="1" t="str">
        <f t="shared" si="114"/>
        <v>Jul</v>
      </c>
      <c r="P3707" s="1">
        <f t="shared" si="115"/>
        <v>2021</v>
      </c>
    </row>
    <row r="3708" spans="2:16" ht="14.25" customHeight="1" x14ac:dyDescent="0.4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c r="O3708" s="1" t="str">
        <f t="shared" si="114"/>
        <v>Jul</v>
      </c>
      <c r="P3708" s="1">
        <f t="shared" si="115"/>
        <v>2021</v>
      </c>
    </row>
    <row r="3709" spans="2:16" ht="14.25" customHeight="1" x14ac:dyDescent="0.4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c r="O3709" s="1" t="str">
        <f t="shared" si="114"/>
        <v>Jul</v>
      </c>
      <c r="P3709" s="1">
        <f t="shared" si="115"/>
        <v>2021</v>
      </c>
    </row>
    <row r="3710" spans="2:16" ht="14.25" customHeight="1" x14ac:dyDescent="0.4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c r="O3710" s="1" t="str">
        <f t="shared" si="114"/>
        <v>Jul</v>
      </c>
      <c r="P3710" s="1">
        <f t="shared" si="115"/>
        <v>2021</v>
      </c>
    </row>
    <row r="3711" spans="2:16" ht="14.25" customHeight="1" x14ac:dyDescent="0.4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c r="O3711" s="1" t="str">
        <f t="shared" si="114"/>
        <v>Aug</v>
      </c>
      <c r="P3711" s="1">
        <f t="shared" si="115"/>
        <v>2021</v>
      </c>
    </row>
    <row r="3712" spans="2:16" ht="14.25" customHeight="1" x14ac:dyDescent="0.4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c r="O3712" s="1" t="str">
        <f t="shared" si="114"/>
        <v>Aug</v>
      </c>
      <c r="P3712" s="1">
        <f t="shared" si="115"/>
        <v>2021</v>
      </c>
    </row>
    <row r="3713" spans="2:16" ht="14.25" customHeight="1" x14ac:dyDescent="0.4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c r="O3713" s="1" t="str">
        <f t="shared" si="114"/>
        <v>Aug</v>
      </c>
      <c r="P3713" s="1">
        <f t="shared" si="115"/>
        <v>2021</v>
      </c>
    </row>
    <row r="3714" spans="2:16" ht="14.25" customHeight="1" x14ac:dyDescent="0.4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c r="O3714" s="1" t="str">
        <f t="shared" si="114"/>
        <v>Aug</v>
      </c>
      <c r="P3714" s="1">
        <f t="shared" si="115"/>
        <v>2021</v>
      </c>
    </row>
    <row r="3715" spans="2:16" ht="14.25" customHeight="1" x14ac:dyDescent="0.4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c r="O3715" s="1" t="str">
        <f t="shared" si="114"/>
        <v>Aug</v>
      </c>
      <c r="P3715" s="1">
        <f t="shared" si="115"/>
        <v>2021</v>
      </c>
    </row>
    <row r="3716" spans="2:16" ht="14.25" customHeight="1" x14ac:dyDescent="0.4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c r="O3716" s="1" t="str">
        <f t="shared" si="114"/>
        <v>Aug</v>
      </c>
      <c r="P3716" s="1">
        <f t="shared" si="115"/>
        <v>2021</v>
      </c>
    </row>
    <row r="3717" spans="2:16" ht="14.25" customHeight="1" x14ac:dyDescent="0.4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c r="O3717" s="1" t="str">
        <f t="shared" si="114"/>
        <v>Sep</v>
      </c>
      <c r="P3717" s="1">
        <f t="shared" si="115"/>
        <v>2021</v>
      </c>
    </row>
    <row r="3718" spans="2:16" ht="14.25" customHeight="1" x14ac:dyDescent="0.4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c r="O3718" s="1" t="str">
        <f t="shared" si="114"/>
        <v>Sep</v>
      </c>
      <c r="P3718" s="1">
        <f t="shared" si="115"/>
        <v>2021</v>
      </c>
    </row>
    <row r="3719" spans="2:16" ht="14.25" customHeight="1" x14ac:dyDescent="0.4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c r="O3719" s="1" t="str">
        <f t="shared" ref="O3719:O3782" si="116">TEXT(D3719, "mmm")</f>
        <v>Sep</v>
      </c>
      <c r="P3719" s="1">
        <f t="shared" ref="P3719:P3782" si="117">YEAR(D3719)</f>
        <v>2021</v>
      </c>
    </row>
    <row r="3720" spans="2:16" ht="14.25" customHeight="1" x14ac:dyDescent="0.4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c r="O3720" s="1" t="str">
        <f t="shared" si="116"/>
        <v>Sep</v>
      </c>
      <c r="P3720" s="1">
        <f t="shared" si="117"/>
        <v>2021</v>
      </c>
    </row>
    <row r="3721" spans="2:16" ht="14.25" customHeight="1" x14ac:dyDescent="0.4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c r="O3721" s="1" t="str">
        <f t="shared" si="116"/>
        <v>Sep</v>
      </c>
      <c r="P3721" s="1">
        <f t="shared" si="117"/>
        <v>2021</v>
      </c>
    </row>
    <row r="3722" spans="2:16" ht="14.25" customHeight="1" x14ac:dyDescent="0.4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c r="O3722" s="1" t="str">
        <f t="shared" si="116"/>
        <v>Sep</v>
      </c>
      <c r="P3722" s="1">
        <f t="shared" si="117"/>
        <v>2021</v>
      </c>
    </row>
    <row r="3723" spans="2:16" ht="14.25" customHeight="1" x14ac:dyDescent="0.4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c r="O3723" s="1" t="str">
        <f t="shared" si="116"/>
        <v>Oct</v>
      </c>
      <c r="P3723" s="1">
        <f t="shared" si="117"/>
        <v>2021</v>
      </c>
    </row>
    <row r="3724" spans="2:16" ht="14.25" customHeight="1" x14ac:dyDescent="0.4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c r="O3724" s="1" t="str">
        <f t="shared" si="116"/>
        <v>Oct</v>
      </c>
      <c r="P3724" s="1">
        <f t="shared" si="117"/>
        <v>2021</v>
      </c>
    </row>
    <row r="3725" spans="2:16" ht="14.25" customHeight="1" x14ac:dyDescent="0.4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c r="O3725" s="1" t="str">
        <f t="shared" si="116"/>
        <v>Oct</v>
      </c>
      <c r="P3725" s="1">
        <f t="shared" si="117"/>
        <v>2021</v>
      </c>
    </row>
    <row r="3726" spans="2:16" ht="14.25" customHeight="1" x14ac:dyDescent="0.4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c r="O3726" s="1" t="str">
        <f t="shared" si="116"/>
        <v>Oct</v>
      </c>
      <c r="P3726" s="1">
        <f t="shared" si="117"/>
        <v>2021</v>
      </c>
    </row>
    <row r="3727" spans="2:16" ht="14.25" customHeight="1" x14ac:dyDescent="0.4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c r="O3727" s="1" t="str">
        <f t="shared" si="116"/>
        <v>Oct</v>
      </c>
      <c r="P3727" s="1">
        <f t="shared" si="117"/>
        <v>2021</v>
      </c>
    </row>
    <row r="3728" spans="2:16" ht="14.25" customHeight="1" x14ac:dyDescent="0.4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c r="O3728" s="1" t="str">
        <f t="shared" si="116"/>
        <v>Oct</v>
      </c>
      <c r="P3728" s="1">
        <f t="shared" si="117"/>
        <v>2021</v>
      </c>
    </row>
    <row r="3729" spans="2:16" ht="14.25" customHeight="1" x14ac:dyDescent="0.4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c r="O3729" s="1" t="str">
        <f t="shared" si="116"/>
        <v>Nov</v>
      </c>
      <c r="P3729" s="1">
        <f t="shared" si="117"/>
        <v>2021</v>
      </c>
    </row>
    <row r="3730" spans="2:16" ht="14.25" customHeight="1" x14ac:dyDescent="0.4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c r="O3730" s="1" t="str">
        <f t="shared" si="116"/>
        <v>Nov</v>
      </c>
      <c r="P3730" s="1">
        <f t="shared" si="117"/>
        <v>2021</v>
      </c>
    </row>
    <row r="3731" spans="2:16" ht="14.25" customHeight="1" x14ac:dyDescent="0.4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c r="O3731" s="1" t="str">
        <f t="shared" si="116"/>
        <v>Nov</v>
      </c>
      <c r="P3731" s="1">
        <f t="shared" si="117"/>
        <v>2021</v>
      </c>
    </row>
    <row r="3732" spans="2:16" ht="14.25" customHeight="1" x14ac:dyDescent="0.4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c r="O3732" s="1" t="str">
        <f t="shared" si="116"/>
        <v>Nov</v>
      </c>
      <c r="P3732" s="1">
        <f t="shared" si="117"/>
        <v>2021</v>
      </c>
    </row>
    <row r="3733" spans="2:16" ht="14.25" customHeight="1" x14ac:dyDescent="0.4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c r="O3733" s="1" t="str">
        <f t="shared" si="116"/>
        <v>Nov</v>
      </c>
      <c r="P3733" s="1">
        <f t="shared" si="117"/>
        <v>2021</v>
      </c>
    </row>
    <row r="3734" spans="2:16" ht="14.25" customHeight="1" x14ac:dyDescent="0.4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c r="O3734" s="1" t="str">
        <f t="shared" si="116"/>
        <v>Nov</v>
      </c>
      <c r="P3734" s="1">
        <f t="shared" si="117"/>
        <v>2021</v>
      </c>
    </row>
    <row r="3735" spans="2:16" ht="14.25" customHeight="1" x14ac:dyDescent="0.4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c r="O3735" s="1" t="str">
        <f t="shared" si="116"/>
        <v>Dec</v>
      </c>
      <c r="P3735" s="1">
        <f t="shared" si="117"/>
        <v>2021</v>
      </c>
    </row>
    <row r="3736" spans="2:16" ht="14.25" customHeight="1" x14ac:dyDescent="0.4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c r="O3736" s="1" t="str">
        <f t="shared" si="116"/>
        <v>Dec</v>
      </c>
      <c r="P3736" s="1">
        <f t="shared" si="117"/>
        <v>2021</v>
      </c>
    </row>
    <row r="3737" spans="2:16" ht="14.25" customHeight="1" x14ac:dyDescent="0.4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c r="O3737" s="1" t="str">
        <f t="shared" si="116"/>
        <v>Dec</v>
      </c>
      <c r="P3737" s="1">
        <f t="shared" si="117"/>
        <v>2021</v>
      </c>
    </row>
    <row r="3738" spans="2:16" ht="14.25" customHeight="1" x14ac:dyDescent="0.4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c r="O3738" s="1" t="str">
        <f t="shared" si="116"/>
        <v>Dec</v>
      </c>
      <c r="P3738" s="1">
        <f t="shared" si="117"/>
        <v>2021</v>
      </c>
    </row>
    <row r="3739" spans="2:16" ht="14.25" customHeight="1" x14ac:dyDescent="0.4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c r="O3739" s="1" t="str">
        <f t="shared" si="116"/>
        <v>Dec</v>
      </c>
      <c r="P3739" s="1">
        <f t="shared" si="117"/>
        <v>2021</v>
      </c>
    </row>
    <row r="3740" spans="2:16" ht="14.25" customHeight="1" x14ac:dyDescent="0.4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c r="O3740" s="1" t="str">
        <f t="shared" si="116"/>
        <v>Dec</v>
      </c>
      <c r="P3740" s="1">
        <f t="shared" si="117"/>
        <v>2021</v>
      </c>
    </row>
    <row r="3741" spans="2:16" ht="14.25" customHeight="1" x14ac:dyDescent="0.4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c r="O3741" s="1" t="str">
        <f t="shared" si="116"/>
        <v>Jan</v>
      </c>
      <c r="P3741" s="1">
        <f t="shared" si="117"/>
        <v>2021</v>
      </c>
    </row>
    <row r="3742" spans="2:16" ht="14.25" customHeight="1" x14ac:dyDescent="0.4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c r="O3742" s="1" t="str">
        <f t="shared" si="116"/>
        <v>Jan</v>
      </c>
      <c r="P3742" s="1">
        <f t="shared" si="117"/>
        <v>2021</v>
      </c>
    </row>
    <row r="3743" spans="2:16" ht="14.25" customHeight="1" x14ac:dyDescent="0.4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c r="O3743" s="1" t="str">
        <f t="shared" si="116"/>
        <v>Jan</v>
      </c>
      <c r="P3743" s="1">
        <f t="shared" si="117"/>
        <v>2021</v>
      </c>
    </row>
    <row r="3744" spans="2:16" ht="14.25" customHeight="1" x14ac:dyDescent="0.4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c r="O3744" s="1" t="str">
        <f t="shared" si="116"/>
        <v>Jan</v>
      </c>
      <c r="P3744" s="1">
        <f t="shared" si="117"/>
        <v>2021</v>
      </c>
    </row>
    <row r="3745" spans="2:16" ht="14.25" customHeight="1" x14ac:dyDescent="0.4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c r="O3745" s="1" t="str">
        <f t="shared" si="116"/>
        <v>Jan</v>
      </c>
      <c r="P3745" s="1">
        <f t="shared" si="117"/>
        <v>2021</v>
      </c>
    </row>
    <row r="3746" spans="2:16" ht="14.25" customHeight="1" x14ac:dyDescent="0.4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c r="O3746" s="1" t="str">
        <f t="shared" si="116"/>
        <v>Jan</v>
      </c>
      <c r="P3746" s="1">
        <f t="shared" si="117"/>
        <v>2021</v>
      </c>
    </row>
    <row r="3747" spans="2:16" ht="14.25" customHeight="1" x14ac:dyDescent="0.4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c r="O3747" s="1" t="str">
        <f t="shared" si="116"/>
        <v>Feb</v>
      </c>
      <c r="P3747" s="1">
        <f t="shared" si="117"/>
        <v>2021</v>
      </c>
    </row>
    <row r="3748" spans="2:16" ht="14.25" customHeight="1" x14ac:dyDescent="0.4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c r="O3748" s="1" t="str">
        <f t="shared" si="116"/>
        <v>Feb</v>
      </c>
      <c r="P3748" s="1">
        <f t="shared" si="117"/>
        <v>2021</v>
      </c>
    </row>
    <row r="3749" spans="2:16" ht="14.25" customHeight="1" x14ac:dyDescent="0.4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c r="O3749" s="1" t="str">
        <f t="shared" si="116"/>
        <v>Feb</v>
      </c>
      <c r="P3749" s="1">
        <f t="shared" si="117"/>
        <v>2021</v>
      </c>
    </row>
    <row r="3750" spans="2:16" ht="14.25" customHeight="1" x14ac:dyDescent="0.4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c r="O3750" s="1" t="str">
        <f t="shared" si="116"/>
        <v>Feb</v>
      </c>
      <c r="P3750" s="1">
        <f t="shared" si="117"/>
        <v>2021</v>
      </c>
    </row>
    <row r="3751" spans="2:16" ht="14.25" customHeight="1" x14ac:dyDescent="0.4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c r="O3751" s="1" t="str">
        <f t="shared" si="116"/>
        <v>Feb</v>
      </c>
      <c r="P3751" s="1">
        <f t="shared" si="117"/>
        <v>2021</v>
      </c>
    </row>
    <row r="3752" spans="2:16" ht="14.25" customHeight="1" x14ac:dyDescent="0.4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c r="O3752" s="1" t="str">
        <f t="shared" si="116"/>
        <v>Feb</v>
      </c>
      <c r="P3752" s="1">
        <f t="shared" si="117"/>
        <v>2021</v>
      </c>
    </row>
    <row r="3753" spans="2:16" ht="14.25" customHeight="1" x14ac:dyDescent="0.4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c r="O3753" s="1" t="str">
        <f t="shared" si="116"/>
        <v>Mar</v>
      </c>
      <c r="P3753" s="1">
        <f t="shared" si="117"/>
        <v>2021</v>
      </c>
    </row>
    <row r="3754" spans="2:16" ht="14.25" customHeight="1" x14ac:dyDescent="0.4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c r="O3754" s="1" t="str">
        <f t="shared" si="116"/>
        <v>Mar</v>
      </c>
      <c r="P3754" s="1">
        <f t="shared" si="117"/>
        <v>2021</v>
      </c>
    </row>
    <row r="3755" spans="2:16" ht="14.25" customHeight="1" x14ac:dyDescent="0.4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c r="O3755" s="1" t="str">
        <f t="shared" si="116"/>
        <v>Mar</v>
      </c>
      <c r="P3755" s="1">
        <f t="shared" si="117"/>
        <v>2021</v>
      </c>
    </row>
    <row r="3756" spans="2:16" ht="14.25" customHeight="1" x14ac:dyDescent="0.4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c r="O3756" s="1" t="str">
        <f t="shared" si="116"/>
        <v>Mar</v>
      </c>
      <c r="P3756" s="1">
        <f t="shared" si="117"/>
        <v>2021</v>
      </c>
    </row>
    <row r="3757" spans="2:16" ht="14.25" customHeight="1" x14ac:dyDescent="0.4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c r="O3757" s="1" t="str">
        <f t="shared" si="116"/>
        <v>Mar</v>
      </c>
      <c r="P3757" s="1">
        <f t="shared" si="117"/>
        <v>2021</v>
      </c>
    </row>
    <row r="3758" spans="2:16" ht="14.25" customHeight="1" x14ac:dyDescent="0.4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c r="O3758" s="1" t="str">
        <f t="shared" si="116"/>
        <v>Mar</v>
      </c>
      <c r="P3758" s="1">
        <f t="shared" si="117"/>
        <v>2021</v>
      </c>
    </row>
    <row r="3759" spans="2:16" ht="14.25" customHeight="1" x14ac:dyDescent="0.4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c r="O3759" s="1" t="str">
        <f t="shared" si="116"/>
        <v>Apr</v>
      </c>
      <c r="P3759" s="1">
        <f t="shared" si="117"/>
        <v>2021</v>
      </c>
    </row>
    <row r="3760" spans="2:16" ht="14.25" customHeight="1" x14ac:dyDescent="0.4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c r="O3760" s="1" t="str">
        <f t="shared" si="116"/>
        <v>Apr</v>
      </c>
      <c r="P3760" s="1">
        <f t="shared" si="117"/>
        <v>2021</v>
      </c>
    </row>
    <row r="3761" spans="2:16" ht="14.25" customHeight="1" x14ac:dyDescent="0.4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c r="O3761" s="1" t="str">
        <f t="shared" si="116"/>
        <v>Apr</v>
      </c>
      <c r="P3761" s="1">
        <f t="shared" si="117"/>
        <v>2021</v>
      </c>
    </row>
    <row r="3762" spans="2:16" ht="14.25" customHeight="1" x14ac:dyDescent="0.4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c r="O3762" s="1" t="str">
        <f t="shared" si="116"/>
        <v>Apr</v>
      </c>
      <c r="P3762" s="1">
        <f t="shared" si="117"/>
        <v>2021</v>
      </c>
    </row>
    <row r="3763" spans="2:16" ht="14.25" customHeight="1" x14ac:dyDescent="0.4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c r="O3763" s="1" t="str">
        <f t="shared" si="116"/>
        <v>Apr</v>
      </c>
      <c r="P3763" s="1">
        <f t="shared" si="117"/>
        <v>2021</v>
      </c>
    </row>
    <row r="3764" spans="2:16" ht="14.25" customHeight="1" x14ac:dyDescent="0.4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c r="O3764" s="1" t="str">
        <f t="shared" si="116"/>
        <v>Apr</v>
      </c>
      <c r="P3764" s="1">
        <f t="shared" si="117"/>
        <v>2021</v>
      </c>
    </row>
    <row r="3765" spans="2:16" ht="14.25" customHeight="1" x14ac:dyDescent="0.4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c r="O3765" s="1" t="str">
        <f t="shared" si="116"/>
        <v>May</v>
      </c>
      <c r="P3765" s="1">
        <f t="shared" si="117"/>
        <v>2021</v>
      </c>
    </row>
    <row r="3766" spans="2:16" ht="14.25" customHeight="1" x14ac:dyDescent="0.4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c r="O3766" s="1" t="str">
        <f t="shared" si="116"/>
        <v>May</v>
      </c>
      <c r="P3766" s="1">
        <f t="shared" si="117"/>
        <v>2021</v>
      </c>
    </row>
    <row r="3767" spans="2:16" ht="14.25" customHeight="1" x14ac:dyDescent="0.4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c r="O3767" s="1" t="str">
        <f t="shared" si="116"/>
        <v>May</v>
      </c>
      <c r="P3767" s="1">
        <f t="shared" si="117"/>
        <v>2021</v>
      </c>
    </row>
    <row r="3768" spans="2:16" ht="14.25" customHeight="1" x14ac:dyDescent="0.4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c r="O3768" s="1" t="str">
        <f t="shared" si="116"/>
        <v>May</v>
      </c>
      <c r="P3768" s="1">
        <f t="shared" si="117"/>
        <v>2021</v>
      </c>
    </row>
    <row r="3769" spans="2:16" ht="14.25" customHeight="1" x14ac:dyDescent="0.4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c r="O3769" s="1" t="str">
        <f t="shared" si="116"/>
        <v>May</v>
      </c>
      <c r="P3769" s="1">
        <f t="shared" si="117"/>
        <v>2021</v>
      </c>
    </row>
    <row r="3770" spans="2:16" ht="14.25" customHeight="1" x14ac:dyDescent="0.4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c r="O3770" s="1" t="str">
        <f t="shared" si="116"/>
        <v>May</v>
      </c>
      <c r="P3770" s="1">
        <f t="shared" si="117"/>
        <v>2021</v>
      </c>
    </row>
    <row r="3771" spans="2:16" ht="14.25" customHeight="1" x14ac:dyDescent="0.4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c r="O3771" s="1" t="str">
        <f t="shared" si="116"/>
        <v>Jun</v>
      </c>
      <c r="P3771" s="1">
        <f t="shared" si="117"/>
        <v>2021</v>
      </c>
    </row>
    <row r="3772" spans="2:16" ht="14.25" customHeight="1" x14ac:dyDescent="0.4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c r="O3772" s="1" t="str">
        <f t="shared" si="116"/>
        <v>Jun</v>
      </c>
      <c r="P3772" s="1">
        <f t="shared" si="117"/>
        <v>2021</v>
      </c>
    </row>
    <row r="3773" spans="2:16" ht="14.25" customHeight="1" x14ac:dyDescent="0.4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c r="O3773" s="1" t="str">
        <f t="shared" si="116"/>
        <v>Jun</v>
      </c>
      <c r="P3773" s="1">
        <f t="shared" si="117"/>
        <v>2021</v>
      </c>
    </row>
    <row r="3774" spans="2:16" ht="14.25" customHeight="1" x14ac:dyDescent="0.4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c r="O3774" s="1" t="str">
        <f t="shared" si="116"/>
        <v>Jun</v>
      </c>
      <c r="P3774" s="1">
        <f t="shared" si="117"/>
        <v>2021</v>
      </c>
    </row>
    <row r="3775" spans="2:16" ht="14.25" customHeight="1" x14ac:dyDescent="0.4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c r="O3775" s="1" t="str">
        <f t="shared" si="116"/>
        <v>Jun</v>
      </c>
      <c r="P3775" s="1">
        <f t="shared" si="117"/>
        <v>2021</v>
      </c>
    </row>
    <row r="3776" spans="2:16" ht="14.25" customHeight="1" x14ac:dyDescent="0.4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c r="O3776" s="1" t="str">
        <f t="shared" si="116"/>
        <v>Jun</v>
      </c>
      <c r="P3776" s="1">
        <f t="shared" si="117"/>
        <v>2021</v>
      </c>
    </row>
    <row r="3777" spans="2:16" ht="14.25" customHeight="1" x14ac:dyDescent="0.4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c r="O3777" s="1" t="str">
        <f t="shared" si="116"/>
        <v>Jul</v>
      </c>
      <c r="P3777" s="1">
        <f t="shared" si="117"/>
        <v>2021</v>
      </c>
    </row>
    <row r="3778" spans="2:16" ht="14.25" customHeight="1" x14ac:dyDescent="0.4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c r="O3778" s="1" t="str">
        <f t="shared" si="116"/>
        <v>Jul</v>
      </c>
      <c r="P3778" s="1">
        <f t="shared" si="117"/>
        <v>2021</v>
      </c>
    </row>
    <row r="3779" spans="2:16" ht="14.25" customHeight="1" x14ac:dyDescent="0.4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c r="O3779" s="1" t="str">
        <f t="shared" si="116"/>
        <v>Jul</v>
      </c>
      <c r="P3779" s="1">
        <f t="shared" si="117"/>
        <v>2021</v>
      </c>
    </row>
    <row r="3780" spans="2:16" ht="14.25" customHeight="1" x14ac:dyDescent="0.4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c r="O3780" s="1" t="str">
        <f t="shared" si="116"/>
        <v>Jul</v>
      </c>
      <c r="P3780" s="1">
        <f t="shared" si="117"/>
        <v>2021</v>
      </c>
    </row>
    <row r="3781" spans="2:16" ht="14.25" customHeight="1" x14ac:dyDescent="0.4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c r="O3781" s="1" t="str">
        <f t="shared" si="116"/>
        <v>Jul</v>
      </c>
      <c r="P3781" s="1">
        <f t="shared" si="117"/>
        <v>2021</v>
      </c>
    </row>
    <row r="3782" spans="2:16" ht="14.25" customHeight="1" x14ac:dyDescent="0.4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c r="O3782" s="1" t="str">
        <f t="shared" si="116"/>
        <v>Jul</v>
      </c>
      <c r="P3782" s="1">
        <f t="shared" si="117"/>
        <v>2021</v>
      </c>
    </row>
    <row r="3783" spans="2:16" ht="14.25" customHeight="1" x14ac:dyDescent="0.4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c r="O3783" s="1" t="str">
        <f t="shared" ref="O3783:O3846" si="118">TEXT(D3783, "mmm")</f>
        <v>Aug</v>
      </c>
      <c r="P3783" s="1">
        <f t="shared" ref="P3783:P3846" si="119">YEAR(D3783)</f>
        <v>2021</v>
      </c>
    </row>
    <row r="3784" spans="2:16" ht="14.25" customHeight="1" x14ac:dyDescent="0.4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c r="O3784" s="1" t="str">
        <f t="shared" si="118"/>
        <v>Aug</v>
      </c>
      <c r="P3784" s="1">
        <f t="shared" si="119"/>
        <v>2021</v>
      </c>
    </row>
    <row r="3785" spans="2:16" ht="14.25" customHeight="1" x14ac:dyDescent="0.4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c r="O3785" s="1" t="str">
        <f t="shared" si="118"/>
        <v>Aug</v>
      </c>
      <c r="P3785" s="1">
        <f t="shared" si="119"/>
        <v>2021</v>
      </c>
    </row>
    <row r="3786" spans="2:16" ht="14.25" customHeight="1" x14ac:dyDescent="0.4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c r="O3786" s="1" t="str">
        <f t="shared" si="118"/>
        <v>Aug</v>
      </c>
      <c r="P3786" s="1">
        <f t="shared" si="119"/>
        <v>2021</v>
      </c>
    </row>
    <row r="3787" spans="2:16" ht="14.25" customHeight="1" x14ac:dyDescent="0.4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c r="O3787" s="1" t="str">
        <f t="shared" si="118"/>
        <v>Aug</v>
      </c>
      <c r="P3787" s="1">
        <f t="shared" si="119"/>
        <v>2021</v>
      </c>
    </row>
    <row r="3788" spans="2:16" ht="14.25" customHeight="1" x14ac:dyDescent="0.4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c r="O3788" s="1" t="str">
        <f t="shared" si="118"/>
        <v>Aug</v>
      </c>
      <c r="P3788" s="1">
        <f t="shared" si="119"/>
        <v>2021</v>
      </c>
    </row>
    <row r="3789" spans="2:16" ht="14.25" customHeight="1" x14ac:dyDescent="0.4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c r="O3789" s="1" t="str">
        <f t="shared" si="118"/>
        <v>Sep</v>
      </c>
      <c r="P3789" s="1">
        <f t="shared" si="119"/>
        <v>2021</v>
      </c>
    </row>
    <row r="3790" spans="2:16" ht="14.25" customHeight="1" x14ac:dyDescent="0.4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c r="O3790" s="1" t="str">
        <f t="shared" si="118"/>
        <v>Sep</v>
      </c>
      <c r="P3790" s="1">
        <f t="shared" si="119"/>
        <v>2021</v>
      </c>
    </row>
    <row r="3791" spans="2:16" ht="14.25" customHeight="1" x14ac:dyDescent="0.4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c r="O3791" s="1" t="str">
        <f t="shared" si="118"/>
        <v>Sep</v>
      </c>
      <c r="P3791" s="1">
        <f t="shared" si="119"/>
        <v>2021</v>
      </c>
    </row>
    <row r="3792" spans="2:16" ht="14.25" customHeight="1" x14ac:dyDescent="0.4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c r="O3792" s="1" t="str">
        <f t="shared" si="118"/>
        <v>Sep</v>
      </c>
      <c r="P3792" s="1">
        <f t="shared" si="119"/>
        <v>2021</v>
      </c>
    </row>
    <row r="3793" spans="2:16" ht="14.25" customHeight="1" x14ac:dyDescent="0.4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c r="O3793" s="1" t="str">
        <f t="shared" si="118"/>
        <v>Sep</v>
      </c>
      <c r="P3793" s="1">
        <f t="shared" si="119"/>
        <v>2021</v>
      </c>
    </row>
    <row r="3794" spans="2:16" ht="14.25" customHeight="1" x14ac:dyDescent="0.4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c r="O3794" s="1" t="str">
        <f t="shared" si="118"/>
        <v>Sep</v>
      </c>
      <c r="P3794" s="1">
        <f t="shared" si="119"/>
        <v>2021</v>
      </c>
    </row>
    <row r="3795" spans="2:16" ht="14.25" customHeight="1" x14ac:dyDescent="0.4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c r="O3795" s="1" t="str">
        <f t="shared" si="118"/>
        <v>Oct</v>
      </c>
      <c r="P3795" s="1">
        <f t="shared" si="119"/>
        <v>2021</v>
      </c>
    </row>
    <row r="3796" spans="2:16" ht="14.25" customHeight="1" x14ac:dyDescent="0.4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c r="O3796" s="1" t="str">
        <f t="shared" si="118"/>
        <v>Oct</v>
      </c>
      <c r="P3796" s="1">
        <f t="shared" si="119"/>
        <v>2021</v>
      </c>
    </row>
    <row r="3797" spans="2:16" ht="14.25" customHeight="1" x14ac:dyDescent="0.4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c r="O3797" s="1" t="str">
        <f t="shared" si="118"/>
        <v>Oct</v>
      </c>
      <c r="P3797" s="1">
        <f t="shared" si="119"/>
        <v>2021</v>
      </c>
    </row>
    <row r="3798" spans="2:16" ht="14.25" customHeight="1" x14ac:dyDescent="0.4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c r="O3798" s="1" t="str">
        <f t="shared" si="118"/>
        <v>Oct</v>
      </c>
      <c r="P3798" s="1">
        <f t="shared" si="119"/>
        <v>2021</v>
      </c>
    </row>
    <row r="3799" spans="2:16" ht="14.25" customHeight="1" x14ac:dyDescent="0.4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c r="O3799" s="1" t="str">
        <f t="shared" si="118"/>
        <v>Oct</v>
      </c>
      <c r="P3799" s="1">
        <f t="shared" si="119"/>
        <v>2021</v>
      </c>
    </row>
    <row r="3800" spans="2:16" ht="14.25" customHeight="1" x14ac:dyDescent="0.4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c r="O3800" s="1" t="str">
        <f t="shared" si="118"/>
        <v>Oct</v>
      </c>
      <c r="P3800" s="1">
        <f t="shared" si="119"/>
        <v>2021</v>
      </c>
    </row>
    <row r="3801" spans="2:16" ht="14.25" customHeight="1" x14ac:dyDescent="0.4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c r="O3801" s="1" t="str">
        <f t="shared" si="118"/>
        <v>Nov</v>
      </c>
      <c r="P3801" s="1">
        <f t="shared" si="119"/>
        <v>2021</v>
      </c>
    </row>
    <row r="3802" spans="2:16" ht="14.25" customHeight="1" x14ac:dyDescent="0.4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c r="O3802" s="1" t="str">
        <f t="shared" si="118"/>
        <v>Nov</v>
      </c>
      <c r="P3802" s="1">
        <f t="shared" si="119"/>
        <v>2021</v>
      </c>
    </row>
    <row r="3803" spans="2:16" ht="14.25" customHeight="1" x14ac:dyDescent="0.4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c r="O3803" s="1" t="str">
        <f t="shared" si="118"/>
        <v>Nov</v>
      </c>
      <c r="P3803" s="1">
        <f t="shared" si="119"/>
        <v>2021</v>
      </c>
    </row>
    <row r="3804" spans="2:16" ht="14.25" customHeight="1" x14ac:dyDescent="0.4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c r="O3804" s="1" t="str">
        <f t="shared" si="118"/>
        <v>Nov</v>
      </c>
      <c r="P3804" s="1">
        <f t="shared" si="119"/>
        <v>2021</v>
      </c>
    </row>
    <row r="3805" spans="2:16" ht="14.25" customHeight="1" x14ac:dyDescent="0.4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c r="O3805" s="1" t="str">
        <f t="shared" si="118"/>
        <v>Nov</v>
      </c>
      <c r="P3805" s="1">
        <f t="shared" si="119"/>
        <v>2021</v>
      </c>
    </row>
    <row r="3806" spans="2:16" ht="14.25" customHeight="1" x14ac:dyDescent="0.4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c r="O3806" s="1" t="str">
        <f t="shared" si="118"/>
        <v>Nov</v>
      </c>
      <c r="P3806" s="1">
        <f t="shared" si="119"/>
        <v>2021</v>
      </c>
    </row>
    <row r="3807" spans="2:16" ht="14.25" customHeight="1" x14ac:dyDescent="0.4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c r="O3807" s="1" t="str">
        <f t="shared" si="118"/>
        <v>Dec</v>
      </c>
      <c r="P3807" s="1">
        <f t="shared" si="119"/>
        <v>2021</v>
      </c>
    </row>
    <row r="3808" spans="2:16" ht="14.25" customHeight="1" x14ac:dyDescent="0.4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c r="O3808" s="1" t="str">
        <f t="shared" si="118"/>
        <v>Dec</v>
      </c>
      <c r="P3808" s="1">
        <f t="shared" si="119"/>
        <v>2021</v>
      </c>
    </row>
    <row r="3809" spans="2:16" ht="14.25" customHeight="1" x14ac:dyDescent="0.4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c r="O3809" s="1" t="str">
        <f t="shared" si="118"/>
        <v>Dec</v>
      </c>
      <c r="P3809" s="1">
        <f t="shared" si="119"/>
        <v>2021</v>
      </c>
    </row>
    <row r="3810" spans="2:16" ht="14.25" customHeight="1" x14ac:dyDescent="0.4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c r="O3810" s="1" t="str">
        <f t="shared" si="118"/>
        <v>Dec</v>
      </c>
      <c r="P3810" s="1">
        <f t="shared" si="119"/>
        <v>2021</v>
      </c>
    </row>
    <row r="3811" spans="2:16" ht="14.25" customHeight="1" x14ac:dyDescent="0.4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c r="O3811" s="1" t="str">
        <f t="shared" si="118"/>
        <v>Dec</v>
      </c>
      <c r="P3811" s="1">
        <f t="shared" si="119"/>
        <v>2021</v>
      </c>
    </row>
    <row r="3812" spans="2:16" ht="14.25" customHeight="1" x14ac:dyDescent="0.4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c r="O3812" s="1" t="str">
        <f t="shared" si="118"/>
        <v>Dec</v>
      </c>
      <c r="P3812" s="1">
        <f t="shared" si="119"/>
        <v>2021</v>
      </c>
    </row>
    <row r="3813" spans="2:16" ht="14.25" customHeight="1" x14ac:dyDescent="0.4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c r="O3813" s="1" t="str">
        <f t="shared" si="118"/>
        <v>Jan</v>
      </c>
      <c r="P3813" s="1">
        <f t="shared" si="119"/>
        <v>2021</v>
      </c>
    </row>
    <row r="3814" spans="2:16" ht="14.25" customHeight="1" x14ac:dyDescent="0.4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c r="O3814" s="1" t="str">
        <f t="shared" si="118"/>
        <v>Jan</v>
      </c>
      <c r="P3814" s="1">
        <f t="shared" si="119"/>
        <v>2021</v>
      </c>
    </row>
    <row r="3815" spans="2:16" ht="14.25" customHeight="1" x14ac:dyDescent="0.4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c r="O3815" s="1" t="str">
        <f t="shared" si="118"/>
        <v>Jan</v>
      </c>
      <c r="P3815" s="1">
        <f t="shared" si="119"/>
        <v>2021</v>
      </c>
    </row>
    <row r="3816" spans="2:16" ht="14.25" customHeight="1" x14ac:dyDescent="0.4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c r="O3816" s="1" t="str">
        <f t="shared" si="118"/>
        <v>Jan</v>
      </c>
      <c r="P3816" s="1">
        <f t="shared" si="119"/>
        <v>2021</v>
      </c>
    </row>
    <row r="3817" spans="2:16" ht="14.25" customHeight="1" x14ac:dyDescent="0.4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c r="O3817" s="1" t="str">
        <f t="shared" si="118"/>
        <v>Jan</v>
      </c>
      <c r="P3817" s="1">
        <f t="shared" si="119"/>
        <v>2021</v>
      </c>
    </row>
    <row r="3818" spans="2:16" ht="14.25" customHeight="1" x14ac:dyDescent="0.4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c r="O3818" s="1" t="str">
        <f t="shared" si="118"/>
        <v>Jan</v>
      </c>
      <c r="P3818" s="1">
        <f t="shared" si="119"/>
        <v>2021</v>
      </c>
    </row>
    <row r="3819" spans="2:16" ht="14.25" customHeight="1" x14ac:dyDescent="0.4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c r="O3819" s="1" t="str">
        <f t="shared" si="118"/>
        <v>Feb</v>
      </c>
      <c r="P3819" s="1">
        <f t="shared" si="119"/>
        <v>2021</v>
      </c>
    </row>
    <row r="3820" spans="2:16" ht="14.25" customHeight="1" x14ac:dyDescent="0.4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c r="O3820" s="1" t="str">
        <f t="shared" si="118"/>
        <v>Feb</v>
      </c>
      <c r="P3820" s="1">
        <f t="shared" si="119"/>
        <v>2021</v>
      </c>
    </row>
    <row r="3821" spans="2:16" ht="14.25" customHeight="1" x14ac:dyDescent="0.4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c r="O3821" s="1" t="str">
        <f t="shared" si="118"/>
        <v>Feb</v>
      </c>
      <c r="P3821" s="1">
        <f t="shared" si="119"/>
        <v>2021</v>
      </c>
    </row>
    <row r="3822" spans="2:16" ht="14.25" customHeight="1" x14ac:dyDescent="0.4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c r="O3822" s="1" t="str">
        <f t="shared" si="118"/>
        <v>Feb</v>
      </c>
      <c r="P3822" s="1">
        <f t="shared" si="119"/>
        <v>2021</v>
      </c>
    </row>
    <row r="3823" spans="2:16" ht="14.25" customHeight="1" x14ac:dyDescent="0.4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c r="O3823" s="1" t="str">
        <f t="shared" si="118"/>
        <v>Feb</v>
      </c>
      <c r="P3823" s="1">
        <f t="shared" si="119"/>
        <v>2021</v>
      </c>
    </row>
    <row r="3824" spans="2:16" ht="14.25" customHeight="1" x14ac:dyDescent="0.4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c r="O3824" s="1" t="str">
        <f t="shared" si="118"/>
        <v>Feb</v>
      </c>
      <c r="P3824" s="1">
        <f t="shared" si="119"/>
        <v>2021</v>
      </c>
    </row>
    <row r="3825" spans="2:16" ht="14.25" customHeight="1" x14ac:dyDescent="0.4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c r="O3825" s="1" t="str">
        <f t="shared" si="118"/>
        <v>Mar</v>
      </c>
      <c r="P3825" s="1">
        <f t="shared" si="119"/>
        <v>2021</v>
      </c>
    </row>
    <row r="3826" spans="2:16" ht="14.25" customHeight="1" x14ac:dyDescent="0.4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c r="O3826" s="1" t="str">
        <f t="shared" si="118"/>
        <v>Mar</v>
      </c>
      <c r="P3826" s="1">
        <f t="shared" si="119"/>
        <v>2021</v>
      </c>
    </row>
    <row r="3827" spans="2:16" ht="14.25" customHeight="1" x14ac:dyDescent="0.4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c r="O3827" s="1" t="str">
        <f t="shared" si="118"/>
        <v>Mar</v>
      </c>
      <c r="P3827" s="1">
        <f t="shared" si="119"/>
        <v>2021</v>
      </c>
    </row>
    <row r="3828" spans="2:16" ht="14.25" customHeight="1" x14ac:dyDescent="0.4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c r="O3828" s="1" t="str">
        <f t="shared" si="118"/>
        <v>Mar</v>
      </c>
      <c r="P3828" s="1">
        <f t="shared" si="119"/>
        <v>2021</v>
      </c>
    </row>
    <row r="3829" spans="2:16" ht="14.25" customHeight="1" x14ac:dyDescent="0.4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c r="O3829" s="1" t="str">
        <f t="shared" si="118"/>
        <v>Mar</v>
      </c>
      <c r="P3829" s="1">
        <f t="shared" si="119"/>
        <v>2021</v>
      </c>
    </row>
    <row r="3830" spans="2:16" ht="14.25" customHeight="1" x14ac:dyDescent="0.4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c r="O3830" s="1" t="str">
        <f t="shared" si="118"/>
        <v>Mar</v>
      </c>
      <c r="P3830" s="1">
        <f t="shared" si="119"/>
        <v>2021</v>
      </c>
    </row>
    <row r="3831" spans="2:16" ht="14.25" customHeight="1" x14ac:dyDescent="0.4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c r="O3831" s="1" t="str">
        <f t="shared" si="118"/>
        <v>Apr</v>
      </c>
      <c r="P3831" s="1">
        <f t="shared" si="119"/>
        <v>2021</v>
      </c>
    </row>
    <row r="3832" spans="2:16" ht="14.25" customHeight="1" x14ac:dyDescent="0.4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c r="O3832" s="1" t="str">
        <f t="shared" si="118"/>
        <v>Apr</v>
      </c>
      <c r="P3832" s="1">
        <f t="shared" si="119"/>
        <v>2021</v>
      </c>
    </row>
    <row r="3833" spans="2:16" ht="14.25" customHeight="1" x14ac:dyDescent="0.4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c r="O3833" s="1" t="str">
        <f t="shared" si="118"/>
        <v>Apr</v>
      </c>
      <c r="P3833" s="1">
        <f t="shared" si="119"/>
        <v>2021</v>
      </c>
    </row>
    <row r="3834" spans="2:16" ht="14.25" customHeight="1" x14ac:dyDescent="0.4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c r="O3834" s="1" t="str">
        <f t="shared" si="118"/>
        <v>Apr</v>
      </c>
      <c r="P3834" s="1">
        <f t="shared" si="119"/>
        <v>2021</v>
      </c>
    </row>
    <row r="3835" spans="2:16" ht="14.25" customHeight="1" x14ac:dyDescent="0.4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c r="O3835" s="1" t="str">
        <f t="shared" si="118"/>
        <v>Apr</v>
      </c>
      <c r="P3835" s="1">
        <f t="shared" si="119"/>
        <v>2021</v>
      </c>
    </row>
    <row r="3836" spans="2:16" ht="14.25" customHeight="1" x14ac:dyDescent="0.4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c r="O3836" s="1" t="str">
        <f t="shared" si="118"/>
        <v>Apr</v>
      </c>
      <c r="P3836" s="1">
        <f t="shared" si="119"/>
        <v>2021</v>
      </c>
    </row>
    <row r="3837" spans="2:16" ht="14.25" customHeight="1" x14ac:dyDescent="0.4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c r="O3837" s="1" t="str">
        <f t="shared" si="118"/>
        <v>May</v>
      </c>
      <c r="P3837" s="1">
        <f t="shared" si="119"/>
        <v>2021</v>
      </c>
    </row>
    <row r="3838" spans="2:16" ht="14.25" customHeight="1" x14ac:dyDescent="0.4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c r="O3838" s="1" t="str">
        <f t="shared" si="118"/>
        <v>May</v>
      </c>
      <c r="P3838" s="1">
        <f t="shared" si="119"/>
        <v>2021</v>
      </c>
    </row>
    <row r="3839" spans="2:16" ht="14.25" customHeight="1" x14ac:dyDescent="0.4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c r="O3839" s="1" t="str">
        <f t="shared" si="118"/>
        <v>May</v>
      </c>
      <c r="P3839" s="1">
        <f t="shared" si="119"/>
        <v>2021</v>
      </c>
    </row>
    <row r="3840" spans="2:16" ht="14.25" customHeight="1" x14ac:dyDescent="0.4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c r="O3840" s="1" t="str">
        <f t="shared" si="118"/>
        <v>May</v>
      </c>
      <c r="P3840" s="1">
        <f t="shared" si="119"/>
        <v>2021</v>
      </c>
    </row>
    <row r="3841" spans="2:16" ht="14.25" customHeight="1" x14ac:dyDescent="0.4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c r="O3841" s="1" t="str">
        <f t="shared" si="118"/>
        <v>May</v>
      </c>
      <c r="P3841" s="1">
        <f t="shared" si="119"/>
        <v>2021</v>
      </c>
    </row>
    <row r="3842" spans="2:16" ht="14.25" customHeight="1" x14ac:dyDescent="0.4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c r="O3842" s="1" t="str">
        <f t="shared" si="118"/>
        <v>May</v>
      </c>
      <c r="P3842" s="1">
        <f t="shared" si="119"/>
        <v>2021</v>
      </c>
    </row>
    <row r="3843" spans="2:16" ht="14.25" customHeight="1" x14ac:dyDescent="0.4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c r="O3843" s="1" t="str">
        <f t="shared" si="118"/>
        <v>Jun</v>
      </c>
      <c r="P3843" s="1">
        <f t="shared" si="119"/>
        <v>2021</v>
      </c>
    </row>
    <row r="3844" spans="2:16" ht="14.25" customHeight="1" x14ac:dyDescent="0.4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c r="O3844" s="1" t="str">
        <f t="shared" si="118"/>
        <v>Jun</v>
      </c>
      <c r="P3844" s="1">
        <f t="shared" si="119"/>
        <v>2021</v>
      </c>
    </row>
    <row r="3845" spans="2:16" ht="14.25" customHeight="1" x14ac:dyDescent="0.4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c r="O3845" s="1" t="str">
        <f t="shared" si="118"/>
        <v>Jun</v>
      </c>
      <c r="P3845" s="1">
        <f t="shared" si="119"/>
        <v>2021</v>
      </c>
    </row>
    <row r="3846" spans="2:16" ht="14.25" customHeight="1" x14ac:dyDescent="0.4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c r="O3846" s="1" t="str">
        <f t="shared" si="118"/>
        <v>Jun</v>
      </c>
      <c r="P3846" s="1">
        <f t="shared" si="119"/>
        <v>2021</v>
      </c>
    </row>
    <row r="3847" spans="2:16" ht="14.25" customHeight="1" x14ac:dyDescent="0.4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c r="O3847" s="1" t="str">
        <f t="shared" ref="O3847:O3910" si="120">TEXT(D3847, "mmm")</f>
        <v>Jun</v>
      </c>
      <c r="P3847" s="1">
        <f t="shared" ref="P3847:P3910" si="121">YEAR(D3847)</f>
        <v>2021</v>
      </c>
    </row>
    <row r="3848" spans="2:16" ht="14.25" customHeight="1" x14ac:dyDescent="0.4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c r="O3848" s="1" t="str">
        <f t="shared" si="120"/>
        <v>Jun</v>
      </c>
      <c r="P3848" s="1">
        <f t="shared" si="121"/>
        <v>2021</v>
      </c>
    </row>
    <row r="3849" spans="2:16" ht="14.25" customHeight="1" x14ac:dyDescent="0.4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c r="O3849" s="1" t="str">
        <f t="shared" si="120"/>
        <v>Jul</v>
      </c>
      <c r="P3849" s="1">
        <f t="shared" si="121"/>
        <v>2021</v>
      </c>
    </row>
    <row r="3850" spans="2:16" ht="14.25" customHeight="1" x14ac:dyDescent="0.4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c r="O3850" s="1" t="str">
        <f t="shared" si="120"/>
        <v>Jul</v>
      </c>
      <c r="P3850" s="1">
        <f t="shared" si="121"/>
        <v>2021</v>
      </c>
    </row>
    <row r="3851" spans="2:16" ht="14.25" customHeight="1" x14ac:dyDescent="0.4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c r="O3851" s="1" t="str">
        <f t="shared" si="120"/>
        <v>Jul</v>
      </c>
      <c r="P3851" s="1">
        <f t="shared" si="121"/>
        <v>2021</v>
      </c>
    </row>
    <row r="3852" spans="2:16" ht="14.25" customHeight="1" x14ac:dyDescent="0.4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c r="O3852" s="1" t="str">
        <f t="shared" si="120"/>
        <v>Jul</v>
      </c>
      <c r="P3852" s="1">
        <f t="shared" si="121"/>
        <v>2021</v>
      </c>
    </row>
    <row r="3853" spans="2:16" ht="14.25" customHeight="1" x14ac:dyDescent="0.4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c r="O3853" s="1" t="str">
        <f t="shared" si="120"/>
        <v>Jul</v>
      </c>
      <c r="P3853" s="1">
        <f t="shared" si="121"/>
        <v>2021</v>
      </c>
    </row>
    <row r="3854" spans="2:16" ht="14.25" customHeight="1" x14ac:dyDescent="0.4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c r="O3854" s="1" t="str">
        <f t="shared" si="120"/>
        <v>Jul</v>
      </c>
      <c r="P3854" s="1">
        <f t="shared" si="121"/>
        <v>2021</v>
      </c>
    </row>
    <row r="3855" spans="2:16" ht="14.25" customHeight="1" x14ac:dyDescent="0.4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c r="O3855" s="1" t="str">
        <f t="shared" si="120"/>
        <v>Aug</v>
      </c>
      <c r="P3855" s="1">
        <f t="shared" si="121"/>
        <v>2021</v>
      </c>
    </row>
    <row r="3856" spans="2:16" ht="14.25" customHeight="1" x14ac:dyDescent="0.4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c r="O3856" s="1" t="str">
        <f t="shared" si="120"/>
        <v>Aug</v>
      </c>
      <c r="P3856" s="1">
        <f t="shared" si="121"/>
        <v>2021</v>
      </c>
    </row>
    <row r="3857" spans="2:16" ht="14.25" customHeight="1" x14ac:dyDescent="0.4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c r="O3857" s="1" t="str">
        <f t="shared" si="120"/>
        <v>Aug</v>
      </c>
      <c r="P3857" s="1">
        <f t="shared" si="121"/>
        <v>2021</v>
      </c>
    </row>
    <row r="3858" spans="2:16" ht="14.25" customHeight="1" x14ac:dyDescent="0.4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c r="O3858" s="1" t="str">
        <f t="shared" si="120"/>
        <v>Aug</v>
      </c>
      <c r="P3858" s="1">
        <f t="shared" si="121"/>
        <v>2021</v>
      </c>
    </row>
    <row r="3859" spans="2:16" ht="14.25" customHeight="1" x14ac:dyDescent="0.4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c r="O3859" s="1" t="str">
        <f t="shared" si="120"/>
        <v>Aug</v>
      </c>
      <c r="P3859" s="1">
        <f t="shared" si="121"/>
        <v>2021</v>
      </c>
    </row>
    <row r="3860" spans="2:16" ht="14.25" customHeight="1" x14ac:dyDescent="0.4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c r="O3860" s="1" t="str">
        <f t="shared" si="120"/>
        <v>Aug</v>
      </c>
      <c r="P3860" s="1">
        <f t="shared" si="121"/>
        <v>2021</v>
      </c>
    </row>
    <row r="3861" spans="2:16" ht="14.25" customHeight="1" x14ac:dyDescent="0.4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c r="O3861" s="1" t="str">
        <f t="shared" si="120"/>
        <v>Sep</v>
      </c>
      <c r="P3861" s="1">
        <f t="shared" si="121"/>
        <v>2021</v>
      </c>
    </row>
    <row r="3862" spans="2:16" ht="14.25" customHeight="1" x14ac:dyDescent="0.4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c r="O3862" s="1" t="str">
        <f t="shared" si="120"/>
        <v>Sep</v>
      </c>
      <c r="P3862" s="1">
        <f t="shared" si="121"/>
        <v>2021</v>
      </c>
    </row>
    <row r="3863" spans="2:16" ht="14.25" customHeight="1" x14ac:dyDescent="0.4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c r="O3863" s="1" t="str">
        <f t="shared" si="120"/>
        <v>Sep</v>
      </c>
      <c r="P3863" s="1">
        <f t="shared" si="121"/>
        <v>2021</v>
      </c>
    </row>
    <row r="3864" spans="2:16" ht="14.25" customHeight="1" x14ac:dyDescent="0.4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c r="O3864" s="1" t="str">
        <f t="shared" si="120"/>
        <v>Sep</v>
      </c>
      <c r="P3864" s="1">
        <f t="shared" si="121"/>
        <v>2021</v>
      </c>
    </row>
    <row r="3865" spans="2:16" ht="14.25" customHeight="1" x14ac:dyDescent="0.4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c r="O3865" s="1" t="str">
        <f t="shared" si="120"/>
        <v>Sep</v>
      </c>
      <c r="P3865" s="1">
        <f t="shared" si="121"/>
        <v>2021</v>
      </c>
    </row>
    <row r="3866" spans="2:16" ht="14.25" customHeight="1" x14ac:dyDescent="0.4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c r="O3866" s="1" t="str">
        <f t="shared" si="120"/>
        <v>Sep</v>
      </c>
      <c r="P3866" s="1">
        <f t="shared" si="121"/>
        <v>2021</v>
      </c>
    </row>
    <row r="3867" spans="2:16" ht="14.25" customHeight="1" x14ac:dyDescent="0.4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c r="O3867" s="1" t="str">
        <f t="shared" si="120"/>
        <v>Oct</v>
      </c>
      <c r="P3867" s="1">
        <f t="shared" si="121"/>
        <v>2021</v>
      </c>
    </row>
    <row r="3868" spans="2:16" ht="14.25" customHeight="1" x14ac:dyDescent="0.4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c r="O3868" s="1" t="str">
        <f t="shared" si="120"/>
        <v>Oct</v>
      </c>
      <c r="P3868" s="1">
        <f t="shared" si="121"/>
        <v>2021</v>
      </c>
    </row>
    <row r="3869" spans="2:16" ht="14.25" customHeight="1" x14ac:dyDescent="0.4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c r="O3869" s="1" t="str">
        <f t="shared" si="120"/>
        <v>Oct</v>
      </c>
      <c r="P3869" s="1">
        <f t="shared" si="121"/>
        <v>2021</v>
      </c>
    </row>
    <row r="3870" spans="2:16" ht="14.25" customHeight="1" x14ac:dyDescent="0.4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c r="O3870" s="1" t="str">
        <f t="shared" si="120"/>
        <v>Oct</v>
      </c>
      <c r="P3870" s="1">
        <f t="shared" si="121"/>
        <v>2021</v>
      </c>
    </row>
    <row r="3871" spans="2:16" ht="14.25" customHeight="1" x14ac:dyDescent="0.4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c r="O3871" s="1" t="str">
        <f t="shared" si="120"/>
        <v>Oct</v>
      </c>
      <c r="P3871" s="1">
        <f t="shared" si="121"/>
        <v>2021</v>
      </c>
    </row>
    <row r="3872" spans="2:16" ht="14.25" customHeight="1" x14ac:dyDescent="0.4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c r="O3872" s="1" t="str">
        <f t="shared" si="120"/>
        <v>Oct</v>
      </c>
      <c r="P3872" s="1">
        <f t="shared" si="121"/>
        <v>2021</v>
      </c>
    </row>
    <row r="3873" spans="2:16" ht="14.25" customHeight="1" x14ac:dyDescent="0.4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c r="O3873" s="1" t="str">
        <f t="shared" si="120"/>
        <v>Nov</v>
      </c>
      <c r="P3873" s="1">
        <f t="shared" si="121"/>
        <v>2021</v>
      </c>
    </row>
    <row r="3874" spans="2:16" ht="14.25" customHeight="1" x14ac:dyDescent="0.4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c r="O3874" s="1" t="str">
        <f t="shared" si="120"/>
        <v>Nov</v>
      </c>
      <c r="P3874" s="1">
        <f t="shared" si="121"/>
        <v>2021</v>
      </c>
    </row>
    <row r="3875" spans="2:16" ht="14.25" customHeight="1" x14ac:dyDescent="0.4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c r="O3875" s="1" t="str">
        <f t="shared" si="120"/>
        <v>Nov</v>
      </c>
      <c r="P3875" s="1">
        <f t="shared" si="121"/>
        <v>2021</v>
      </c>
    </row>
    <row r="3876" spans="2:16" ht="14.25" customHeight="1" x14ac:dyDescent="0.4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c r="O3876" s="1" t="str">
        <f t="shared" si="120"/>
        <v>Nov</v>
      </c>
      <c r="P3876" s="1">
        <f t="shared" si="121"/>
        <v>2021</v>
      </c>
    </row>
    <row r="3877" spans="2:16" ht="14.25" customHeight="1" x14ac:dyDescent="0.4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c r="O3877" s="1" t="str">
        <f t="shared" si="120"/>
        <v>Nov</v>
      </c>
      <c r="P3877" s="1">
        <f t="shared" si="121"/>
        <v>2021</v>
      </c>
    </row>
    <row r="3878" spans="2:16" ht="14.25" customHeight="1" x14ac:dyDescent="0.4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c r="O3878" s="1" t="str">
        <f t="shared" si="120"/>
        <v>Nov</v>
      </c>
      <c r="P3878" s="1">
        <f t="shared" si="121"/>
        <v>2021</v>
      </c>
    </row>
    <row r="3879" spans="2:16" ht="14.25" customHeight="1" x14ac:dyDescent="0.4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c r="O3879" s="1" t="str">
        <f t="shared" si="120"/>
        <v>Dec</v>
      </c>
      <c r="P3879" s="1">
        <f t="shared" si="121"/>
        <v>2021</v>
      </c>
    </row>
    <row r="3880" spans="2:16" ht="14.25" customHeight="1" x14ac:dyDescent="0.4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c r="O3880" s="1" t="str">
        <f t="shared" si="120"/>
        <v>Dec</v>
      </c>
      <c r="P3880" s="1">
        <f t="shared" si="121"/>
        <v>2021</v>
      </c>
    </row>
    <row r="3881" spans="2:16" ht="14.25" customHeight="1" x14ac:dyDescent="0.4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c r="O3881" s="1" t="str">
        <f t="shared" si="120"/>
        <v>Dec</v>
      </c>
      <c r="P3881" s="1">
        <f t="shared" si="121"/>
        <v>2021</v>
      </c>
    </row>
    <row r="3882" spans="2:16" ht="14.25" customHeight="1" x14ac:dyDescent="0.4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c r="O3882" s="1" t="str">
        <f t="shared" si="120"/>
        <v>Dec</v>
      </c>
      <c r="P3882" s="1">
        <f t="shared" si="121"/>
        <v>2021</v>
      </c>
    </row>
    <row r="3883" spans="2:16" ht="14.25" customHeight="1" x14ac:dyDescent="0.4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c r="O3883" s="1" t="str">
        <f t="shared" si="120"/>
        <v>Dec</v>
      </c>
      <c r="P3883" s="1">
        <f t="shared" si="121"/>
        <v>2021</v>
      </c>
    </row>
    <row r="3884" spans="2:16" ht="14.25" customHeight="1" x14ac:dyDescent="0.4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c r="O3884" s="1" t="str">
        <f t="shared" si="120"/>
        <v>Dec</v>
      </c>
      <c r="P3884" s="1">
        <f t="shared" si="121"/>
        <v>2021</v>
      </c>
    </row>
    <row r="3885" spans="2:16" ht="14.25" customHeight="1" x14ac:dyDescent="0.4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c r="O3885" s="1" t="str">
        <f t="shared" si="120"/>
        <v>Jan</v>
      </c>
      <c r="P3885" s="1">
        <f t="shared" si="121"/>
        <v>2021</v>
      </c>
    </row>
    <row r="3886" spans="2:16" ht="14.25" customHeight="1" x14ac:dyDescent="0.4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c r="O3886" s="1" t="str">
        <f t="shared" si="120"/>
        <v>Jan</v>
      </c>
      <c r="P3886" s="1">
        <f t="shared" si="121"/>
        <v>2021</v>
      </c>
    </row>
    <row r="3887" spans="2:16" ht="14.25" customHeight="1" x14ac:dyDescent="0.4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c r="O3887" s="1" t="str">
        <f t="shared" si="120"/>
        <v>Jan</v>
      </c>
      <c r="P3887" s="1">
        <f t="shared" si="121"/>
        <v>2021</v>
      </c>
    </row>
    <row r="3888" spans="2:16" ht="14.25" customHeight="1" x14ac:dyDescent="0.4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c r="O3888" s="1" t="str">
        <f t="shared" si="120"/>
        <v>Jan</v>
      </c>
      <c r="P3888" s="1">
        <f t="shared" si="121"/>
        <v>2021</v>
      </c>
    </row>
    <row r="3889" spans="2:16" ht="14.25" customHeight="1" x14ac:dyDescent="0.4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c r="O3889" s="1" t="str">
        <f t="shared" si="120"/>
        <v>Jan</v>
      </c>
      <c r="P3889" s="1">
        <f t="shared" si="121"/>
        <v>2021</v>
      </c>
    </row>
    <row r="3890" spans="2:16" ht="14.25" customHeight="1" x14ac:dyDescent="0.4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c r="O3890" s="1" t="str">
        <f t="shared" si="120"/>
        <v>Jan</v>
      </c>
      <c r="P3890" s="1">
        <f t="shared" si="121"/>
        <v>2021</v>
      </c>
    </row>
    <row r="3891" spans="2:16" ht="14.25" customHeight="1" x14ac:dyDescent="0.4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c r="O3891" s="1" t="str">
        <f t="shared" si="120"/>
        <v>Feb</v>
      </c>
      <c r="P3891" s="1">
        <f t="shared" si="121"/>
        <v>2021</v>
      </c>
    </row>
    <row r="3892" spans="2:16" ht="14.25" customHeight="1" x14ac:dyDescent="0.4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c r="O3892" s="1" t="str">
        <f t="shared" si="120"/>
        <v>Feb</v>
      </c>
      <c r="P3892" s="1">
        <f t="shared" si="121"/>
        <v>2021</v>
      </c>
    </row>
    <row r="3893" spans="2:16" ht="14.25" customHeight="1" x14ac:dyDescent="0.4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c r="O3893" s="1" t="str">
        <f t="shared" si="120"/>
        <v>Feb</v>
      </c>
      <c r="P3893" s="1">
        <f t="shared" si="121"/>
        <v>2021</v>
      </c>
    </row>
    <row r="3894" spans="2:16" ht="14.25" customHeight="1" x14ac:dyDescent="0.4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c r="O3894" s="1" t="str">
        <f t="shared" si="120"/>
        <v>Jan</v>
      </c>
      <c r="P3894" s="1">
        <f t="shared" si="121"/>
        <v>2020</v>
      </c>
    </row>
    <row r="3895" spans="2:16" ht="14.25" customHeight="1" x14ac:dyDescent="0.4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c r="O3895" s="1" t="str">
        <f t="shared" si="120"/>
        <v>Jan</v>
      </c>
      <c r="P3895" s="1">
        <f t="shared" si="121"/>
        <v>2020</v>
      </c>
    </row>
    <row r="3896" spans="2:16" ht="14.25" customHeight="1" x14ac:dyDescent="0.4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c r="O3896" s="1" t="str">
        <f t="shared" si="120"/>
        <v>Jan</v>
      </c>
      <c r="P3896" s="1">
        <f t="shared" si="121"/>
        <v>2020</v>
      </c>
    </row>
    <row r="3897" spans="2:16" ht="14.25" customHeight="1" x14ac:dyDescent="0.4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c r="O3897" s="1" t="str">
        <f t="shared" si="120"/>
        <v>Jan</v>
      </c>
      <c r="P3897" s="1">
        <f t="shared" si="121"/>
        <v>2020</v>
      </c>
    </row>
    <row r="3898" spans="2:16" ht="14.25" customHeight="1" x14ac:dyDescent="0.4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c r="O3898" s="1" t="str">
        <f t="shared" si="120"/>
        <v>Jan</v>
      </c>
      <c r="P3898" s="1">
        <f t="shared" si="121"/>
        <v>2020</v>
      </c>
    </row>
    <row r="3899" spans="2:16" ht="14.25" customHeight="1" x14ac:dyDescent="0.4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c r="O3899" s="1" t="str">
        <f t="shared" si="120"/>
        <v>Jan</v>
      </c>
      <c r="P3899" s="1">
        <f t="shared" si="121"/>
        <v>2020</v>
      </c>
    </row>
    <row r="3900" spans="2:16" ht="14.25" customHeight="1" x14ac:dyDescent="0.4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c r="O3900" s="1" t="str">
        <f t="shared" si="120"/>
        <v>Jan</v>
      </c>
      <c r="P3900" s="1">
        <f t="shared" si="121"/>
        <v>2020</v>
      </c>
    </row>
    <row r="3901" spans="2:16" ht="14.25" customHeight="1" x14ac:dyDescent="0.4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c r="O3901" s="1" t="str">
        <f t="shared" si="120"/>
        <v>Jan</v>
      </c>
      <c r="P3901" s="1">
        <f t="shared" si="121"/>
        <v>2020</v>
      </c>
    </row>
    <row r="3902" spans="2:16" ht="14.25" customHeight="1" x14ac:dyDescent="0.4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c r="O3902" s="1" t="str">
        <f t="shared" si="120"/>
        <v>Jan</v>
      </c>
      <c r="P3902" s="1">
        <f t="shared" si="121"/>
        <v>2020</v>
      </c>
    </row>
    <row r="3903" spans="2:16" ht="14.25" customHeight="1" x14ac:dyDescent="0.4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c r="O3903" s="1" t="str">
        <f t="shared" si="120"/>
        <v>Jan</v>
      </c>
      <c r="P3903" s="1">
        <f t="shared" si="121"/>
        <v>2020</v>
      </c>
    </row>
    <row r="3904" spans="2:16" ht="14.25" customHeight="1" x14ac:dyDescent="0.4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c r="O3904" s="1" t="str">
        <f t="shared" si="120"/>
        <v>Jan</v>
      </c>
      <c r="P3904" s="1">
        <f t="shared" si="121"/>
        <v>2020</v>
      </c>
    </row>
    <row r="3905" spans="2:16" ht="14.25" customHeight="1" x14ac:dyDescent="0.4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c r="O3905" s="1" t="str">
        <f t="shared" si="120"/>
        <v>Jan</v>
      </c>
      <c r="P3905" s="1">
        <f t="shared" si="121"/>
        <v>2020</v>
      </c>
    </row>
    <row r="3906" spans="2:16" ht="14.25" customHeight="1" x14ac:dyDescent="0.4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c r="O3906" s="1" t="str">
        <f t="shared" si="120"/>
        <v>Jan</v>
      </c>
      <c r="P3906" s="1">
        <f t="shared" si="121"/>
        <v>2020</v>
      </c>
    </row>
    <row r="3907" spans="2:16" ht="14.25" customHeight="1" x14ac:dyDescent="0.4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c r="O3907" s="1" t="str">
        <f t="shared" si="120"/>
        <v>Jan</v>
      </c>
      <c r="P3907" s="1">
        <f t="shared" si="121"/>
        <v>2020</v>
      </c>
    </row>
    <row r="3908" spans="2:16" ht="14.25" customHeight="1" x14ac:dyDescent="0.4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c r="O3908" s="1" t="str">
        <f t="shared" si="120"/>
        <v>Jan</v>
      </c>
      <c r="P3908" s="1">
        <f t="shared" si="121"/>
        <v>2020</v>
      </c>
    </row>
    <row r="3909" spans="2:16" ht="14.25" customHeight="1" x14ac:dyDescent="0.4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c r="O3909" s="1" t="str">
        <f t="shared" si="120"/>
        <v>Jan</v>
      </c>
      <c r="P3909" s="1">
        <f t="shared" si="121"/>
        <v>2020</v>
      </c>
    </row>
    <row r="3910" spans="2:16" ht="14.25" customHeight="1" x14ac:dyDescent="0.4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c r="O3910" s="1" t="str">
        <f t="shared" si="120"/>
        <v>Jan</v>
      </c>
      <c r="P3910" s="1">
        <f t="shared" si="121"/>
        <v>2020</v>
      </c>
    </row>
    <row r="3911" spans="2:16" ht="14.25" customHeight="1" x14ac:dyDescent="0.4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c r="O3911" s="1" t="str">
        <f t="shared" ref="O3911:O3974" si="122">TEXT(D3911, "mmm")</f>
        <v>Jan</v>
      </c>
      <c r="P3911" s="1">
        <f t="shared" ref="P3911:P3974" si="123">YEAR(D3911)</f>
        <v>2020</v>
      </c>
    </row>
    <row r="3912" spans="2:16" ht="14.25" customHeight="1" x14ac:dyDescent="0.4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c r="O3912" s="1" t="str">
        <f t="shared" si="122"/>
        <v>Jan</v>
      </c>
      <c r="P3912" s="1">
        <f t="shared" si="123"/>
        <v>2020</v>
      </c>
    </row>
    <row r="3913" spans="2:16" ht="14.25" customHeight="1" x14ac:dyDescent="0.4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c r="O3913" s="1" t="str">
        <f t="shared" si="122"/>
        <v>Feb</v>
      </c>
      <c r="P3913" s="1">
        <f t="shared" si="123"/>
        <v>2020</v>
      </c>
    </row>
    <row r="3914" spans="2:16" ht="14.25" customHeight="1" x14ac:dyDescent="0.4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c r="O3914" s="1" t="str">
        <f t="shared" si="122"/>
        <v>Feb</v>
      </c>
      <c r="P3914" s="1">
        <f t="shared" si="123"/>
        <v>2020</v>
      </c>
    </row>
    <row r="3915" spans="2:16" ht="14.25" customHeight="1" x14ac:dyDescent="0.4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c r="O3915" s="1" t="str">
        <f t="shared" si="122"/>
        <v>Feb</v>
      </c>
      <c r="P3915" s="1">
        <f t="shared" si="123"/>
        <v>2020</v>
      </c>
    </row>
    <row r="3916" spans="2:16" ht="14.25" customHeight="1" x14ac:dyDescent="0.4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c r="O3916" s="1" t="str">
        <f t="shared" si="122"/>
        <v>Feb</v>
      </c>
      <c r="P3916" s="1">
        <f t="shared" si="123"/>
        <v>2020</v>
      </c>
    </row>
    <row r="3917" spans="2:16" ht="14.25" customHeight="1" x14ac:dyDescent="0.4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c r="O3917" s="1" t="str">
        <f t="shared" si="122"/>
        <v>Feb</v>
      </c>
      <c r="P3917" s="1">
        <f t="shared" si="123"/>
        <v>2020</v>
      </c>
    </row>
    <row r="3918" spans="2:16" ht="14.25" customHeight="1" x14ac:dyDescent="0.4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c r="O3918" s="1" t="str">
        <f t="shared" si="122"/>
        <v>Feb</v>
      </c>
      <c r="P3918" s="1">
        <f t="shared" si="123"/>
        <v>2020</v>
      </c>
    </row>
    <row r="3919" spans="2:16" ht="14.25" customHeight="1" x14ac:dyDescent="0.4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c r="O3919" s="1" t="str">
        <f t="shared" si="122"/>
        <v>Feb</v>
      </c>
      <c r="P3919" s="1">
        <f t="shared" si="123"/>
        <v>2020</v>
      </c>
    </row>
    <row r="3920" spans="2:16" ht="14.25" customHeight="1" x14ac:dyDescent="0.4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c r="O3920" s="1" t="str">
        <f t="shared" si="122"/>
        <v>Feb</v>
      </c>
      <c r="P3920" s="1">
        <f t="shared" si="123"/>
        <v>2020</v>
      </c>
    </row>
    <row r="3921" spans="2:16" ht="14.25" customHeight="1" x14ac:dyDescent="0.4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c r="O3921" s="1" t="str">
        <f t="shared" si="122"/>
        <v>Feb</v>
      </c>
      <c r="P3921" s="1">
        <f t="shared" si="123"/>
        <v>2020</v>
      </c>
    </row>
    <row r="3922" spans="2:16" ht="14.25" customHeight="1" x14ac:dyDescent="0.4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c r="O3922" s="1" t="str">
        <f t="shared" si="122"/>
        <v>Feb</v>
      </c>
      <c r="P3922" s="1">
        <f t="shared" si="123"/>
        <v>2020</v>
      </c>
    </row>
    <row r="3923" spans="2:16" ht="14.25" customHeight="1" x14ac:dyDescent="0.4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c r="O3923" s="1" t="str">
        <f t="shared" si="122"/>
        <v>Mar</v>
      </c>
      <c r="P3923" s="1">
        <f t="shared" si="123"/>
        <v>2020</v>
      </c>
    </row>
    <row r="3924" spans="2:16" ht="14.25" customHeight="1" x14ac:dyDescent="0.4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c r="O3924" s="1" t="str">
        <f t="shared" si="122"/>
        <v>Mar</v>
      </c>
      <c r="P3924" s="1">
        <f t="shared" si="123"/>
        <v>2020</v>
      </c>
    </row>
    <row r="3925" spans="2:16" ht="14.25" customHeight="1" x14ac:dyDescent="0.4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c r="O3925" s="1" t="str">
        <f t="shared" si="122"/>
        <v>Mar</v>
      </c>
      <c r="P3925" s="1">
        <f t="shared" si="123"/>
        <v>2020</v>
      </c>
    </row>
    <row r="3926" spans="2:16" ht="14.25" customHeight="1" x14ac:dyDescent="0.4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c r="O3926" s="1" t="str">
        <f t="shared" si="122"/>
        <v>Mar</v>
      </c>
      <c r="P3926" s="1">
        <f t="shared" si="123"/>
        <v>2020</v>
      </c>
    </row>
    <row r="3927" spans="2:16" ht="14.25" customHeight="1" x14ac:dyDescent="0.4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c r="O3927" s="1" t="str">
        <f t="shared" si="122"/>
        <v>Mar</v>
      </c>
      <c r="P3927" s="1">
        <f t="shared" si="123"/>
        <v>2020</v>
      </c>
    </row>
    <row r="3928" spans="2:16" ht="14.25" customHeight="1" x14ac:dyDescent="0.4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c r="O3928" s="1" t="str">
        <f t="shared" si="122"/>
        <v>Mar</v>
      </c>
      <c r="P3928" s="1">
        <f t="shared" si="123"/>
        <v>2020</v>
      </c>
    </row>
    <row r="3929" spans="2:16" ht="14.25" customHeight="1" x14ac:dyDescent="0.4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c r="O3929" s="1" t="str">
        <f t="shared" si="122"/>
        <v>Mar</v>
      </c>
      <c r="P3929" s="1">
        <f t="shared" si="123"/>
        <v>2020</v>
      </c>
    </row>
    <row r="3930" spans="2:16" ht="14.25" customHeight="1" x14ac:dyDescent="0.4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c r="O3930" s="1" t="str">
        <f t="shared" si="122"/>
        <v>Mar</v>
      </c>
      <c r="P3930" s="1">
        <f t="shared" si="123"/>
        <v>2020</v>
      </c>
    </row>
    <row r="3931" spans="2:16" ht="14.25" customHeight="1" x14ac:dyDescent="0.4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c r="O3931" s="1" t="str">
        <f t="shared" si="122"/>
        <v>Mar</v>
      </c>
      <c r="P3931" s="1">
        <f t="shared" si="123"/>
        <v>2020</v>
      </c>
    </row>
    <row r="3932" spans="2:16" ht="14.25" customHeight="1" x14ac:dyDescent="0.4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c r="O3932" s="1" t="str">
        <f t="shared" si="122"/>
        <v>Mar</v>
      </c>
      <c r="P3932" s="1">
        <f t="shared" si="123"/>
        <v>2020</v>
      </c>
    </row>
    <row r="3933" spans="2:16" ht="14.25" customHeight="1" x14ac:dyDescent="0.4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c r="O3933" s="1" t="str">
        <f t="shared" si="122"/>
        <v>Mar</v>
      </c>
      <c r="P3933" s="1">
        <f t="shared" si="123"/>
        <v>2020</v>
      </c>
    </row>
    <row r="3934" spans="2:16" ht="14.25" customHeight="1" x14ac:dyDescent="0.4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c r="O3934" s="1" t="str">
        <f t="shared" si="122"/>
        <v>Mar</v>
      </c>
      <c r="P3934" s="1">
        <f t="shared" si="123"/>
        <v>2020</v>
      </c>
    </row>
    <row r="3935" spans="2:16" ht="14.25" customHeight="1" x14ac:dyDescent="0.4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c r="O3935" s="1" t="str">
        <f t="shared" si="122"/>
        <v>Mar</v>
      </c>
      <c r="P3935" s="1">
        <f t="shared" si="123"/>
        <v>2020</v>
      </c>
    </row>
    <row r="3936" spans="2:16" ht="14.25" customHeight="1" x14ac:dyDescent="0.4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c r="O3936" s="1" t="str">
        <f t="shared" si="122"/>
        <v>Mar</v>
      </c>
      <c r="P3936" s="1">
        <f t="shared" si="123"/>
        <v>2020</v>
      </c>
    </row>
    <row r="3937" spans="2:16" ht="14.25" customHeight="1" x14ac:dyDescent="0.4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c r="O3937" s="1" t="str">
        <f t="shared" si="122"/>
        <v>Mar</v>
      </c>
      <c r="P3937" s="1">
        <f t="shared" si="123"/>
        <v>2020</v>
      </c>
    </row>
    <row r="3938" spans="2:16" ht="14.25" customHeight="1" x14ac:dyDescent="0.4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c r="O3938" s="1" t="str">
        <f t="shared" si="122"/>
        <v>Mar</v>
      </c>
      <c r="P3938" s="1">
        <f t="shared" si="123"/>
        <v>2020</v>
      </c>
    </row>
    <row r="3939" spans="2:16" ht="14.25" customHeight="1" x14ac:dyDescent="0.4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c r="O3939" s="1" t="str">
        <f t="shared" si="122"/>
        <v>Mar</v>
      </c>
      <c r="P3939" s="1">
        <f t="shared" si="123"/>
        <v>2020</v>
      </c>
    </row>
    <row r="3940" spans="2:16" ht="14.25" customHeight="1" x14ac:dyDescent="0.4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c r="O3940" s="1" t="str">
        <f t="shared" si="122"/>
        <v>Apr</v>
      </c>
      <c r="P3940" s="1">
        <f t="shared" si="123"/>
        <v>2020</v>
      </c>
    </row>
    <row r="3941" spans="2:16" ht="14.25" customHeight="1" x14ac:dyDescent="0.4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c r="O3941" s="1" t="str">
        <f t="shared" si="122"/>
        <v>Apr</v>
      </c>
      <c r="P3941" s="1">
        <f t="shared" si="123"/>
        <v>2020</v>
      </c>
    </row>
    <row r="3942" spans="2:16" ht="14.25" customHeight="1" x14ac:dyDescent="0.4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c r="O3942" s="1" t="str">
        <f t="shared" si="122"/>
        <v>Apr</v>
      </c>
      <c r="P3942" s="1">
        <f t="shared" si="123"/>
        <v>2020</v>
      </c>
    </row>
    <row r="3943" spans="2:16" ht="14.25" customHeight="1" x14ac:dyDescent="0.4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c r="O3943" s="1" t="str">
        <f t="shared" si="122"/>
        <v>Apr</v>
      </c>
      <c r="P3943" s="1">
        <f t="shared" si="123"/>
        <v>2020</v>
      </c>
    </row>
    <row r="3944" spans="2:16" ht="14.25" customHeight="1" x14ac:dyDescent="0.4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c r="O3944" s="1" t="str">
        <f t="shared" si="122"/>
        <v>Apr</v>
      </c>
      <c r="P3944" s="1">
        <f t="shared" si="123"/>
        <v>2020</v>
      </c>
    </row>
    <row r="3945" spans="2:16" ht="14.25" customHeight="1" x14ac:dyDescent="0.4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c r="O3945" s="1" t="str">
        <f t="shared" si="122"/>
        <v>Apr</v>
      </c>
      <c r="P3945" s="1">
        <f t="shared" si="123"/>
        <v>2020</v>
      </c>
    </row>
    <row r="3946" spans="2:16" ht="14.25" customHeight="1" x14ac:dyDescent="0.4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c r="O3946" s="1" t="str">
        <f t="shared" si="122"/>
        <v>Apr</v>
      </c>
      <c r="P3946" s="1">
        <f t="shared" si="123"/>
        <v>2020</v>
      </c>
    </row>
    <row r="3947" spans="2:16" ht="14.25" customHeight="1" x14ac:dyDescent="0.4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c r="O3947" s="1" t="str">
        <f t="shared" si="122"/>
        <v>Apr</v>
      </c>
      <c r="P3947" s="1">
        <f t="shared" si="123"/>
        <v>2020</v>
      </c>
    </row>
    <row r="3948" spans="2:16" ht="14.25" customHeight="1" x14ac:dyDescent="0.4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c r="O3948" s="1" t="str">
        <f t="shared" si="122"/>
        <v>Apr</v>
      </c>
      <c r="P3948" s="1">
        <f t="shared" si="123"/>
        <v>2020</v>
      </c>
    </row>
    <row r="3949" spans="2:16" ht="14.25" customHeight="1" x14ac:dyDescent="0.4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c r="O3949" s="1" t="str">
        <f t="shared" si="122"/>
        <v>Apr</v>
      </c>
      <c r="P3949" s="1">
        <f t="shared" si="123"/>
        <v>2020</v>
      </c>
    </row>
    <row r="3950" spans="2:16" ht="14.25" customHeight="1" x14ac:dyDescent="0.4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c r="O3950" s="1" t="str">
        <f t="shared" si="122"/>
        <v>Apr</v>
      </c>
      <c r="P3950" s="1">
        <f t="shared" si="123"/>
        <v>2020</v>
      </c>
    </row>
    <row r="3951" spans="2:16" ht="14.25" customHeight="1" x14ac:dyDescent="0.4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c r="O3951" s="1" t="str">
        <f t="shared" si="122"/>
        <v>Apr</v>
      </c>
      <c r="P3951" s="1">
        <f t="shared" si="123"/>
        <v>2020</v>
      </c>
    </row>
    <row r="3952" spans="2:16" ht="14.25" customHeight="1" x14ac:dyDescent="0.4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c r="O3952" s="1" t="str">
        <f t="shared" si="122"/>
        <v>Apr</v>
      </c>
      <c r="P3952" s="1">
        <f t="shared" si="123"/>
        <v>2020</v>
      </c>
    </row>
    <row r="3953" spans="2:16" ht="14.25" customHeight="1" x14ac:dyDescent="0.4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c r="O3953" s="1" t="str">
        <f t="shared" si="122"/>
        <v>Apr</v>
      </c>
      <c r="P3953" s="1">
        <f t="shared" si="123"/>
        <v>2020</v>
      </c>
    </row>
    <row r="3954" spans="2:16" ht="14.25" customHeight="1" x14ac:dyDescent="0.4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c r="O3954" s="1" t="str">
        <f t="shared" si="122"/>
        <v>May</v>
      </c>
      <c r="P3954" s="1">
        <f t="shared" si="123"/>
        <v>2020</v>
      </c>
    </row>
    <row r="3955" spans="2:16" ht="14.25" customHeight="1" x14ac:dyDescent="0.4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c r="O3955" s="1" t="str">
        <f t="shared" si="122"/>
        <v>May</v>
      </c>
      <c r="P3955" s="1">
        <f t="shared" si="123"/>
        <v>2020</v>
      </c>
    </row>
    <row r="3956" spans="2:16" ht="14.25" customHeight="1" x14ac:dyDescent="0.4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c r="O3956" s="1" t="str">
        <f t="shared" si="122"/>
        <v>May</v>
      </c>
      <c r="P3956" s="1">
        <f t="shared" si="123"/>
        <v>2020</v>
      </c>
    </row>
    <row r="3957" spans="2:16" ht="14.25" customHeight="1" x14ac:dyDescent="0.4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c r="O3957" s="1" t="str">
        <f t="shared" si="122"/>
        <v>May</v>
      </c>
      <c r="P3957" s="1">
        <f t="shared" si="123"/>
        <v>2020</v>
      </c>
    </row>
    <row r="3958" spans="2:16" ht="14.25" customHeight="1" x14ac:dyDescent="0.4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c r="O3958" s="1" t="str">
        <f t="shared" si="122"/>
        <v>May</v>
      </c>
      <c r="P3958" s="1">
        <f t="shared" si="123"/>
        <v>2020</v>
      </c>
    </row>
    <row r="3959" spans="2:16" ht="14.25" customHeight="1" x14ac:dyDescent="0.4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c r="O3959" s="1" t="str">
        <f t="shared" si="122"/>
        <v>May</v>
      </c>
      <c r="P3959" s="1">
        <f t="shared" si="123"/>
        <v>2020</v>
      </c>
    </row>
    <row r="3960" spans="2:16" ht="14.25" customHeight="1" x14ac:dyDescent="0.4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c r="O3960" s="1" t="str">
        <f t="shared" si="122"/>
        <v>May</v>
      </c>
      <c r="P3960" s="1">
        <f t="shared" si="123"/>
        <v>2020</v>
      </c>
    </row>
    <row r="3961" spans="2:16" ht="14.25" customHeight="1" x14ac:dyDescent="0.4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c r="O3961" s="1" t="str">
        <f t="shared" si="122"/>
        <v>Jul</v>
      </c>
      <c r="P3961" s="1">
        <f t="shared" si="123"/>
        <v>2020</v>
      </c>
    </row>
    <row r="3962" spans="2:16" ht="14.25" customHeight="1" x14ac:dyDescent="0.4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c r="O3962" s="1" t="str">
        <f t="shared" si="122"/>
        <v>Jul</v>
      </c>
      <c r="P3962" s="1">
        <f t="shared" si="123"/>
        <v>2020</v>
      </c>
    </row>
    <row r="3963" spans="2:16" ht="14.25" customHeight="1" x14ac:dyDescent="0.4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c r="O3963" s="1" t="str">
        <f t="shared" si="122"/>
        <v>Jul</v>
      </c>
      <c r="P3963" s="1">
        <f t="shared" si="123"/>
        <v>2020</v>
      </c>
    </row>
    <row r="3964" spans="2:16" ht="14.25" customHeight="1" x14ac:dyDescent="0.4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c r="O3964" s="1" t="str">
        <f t="shared" si="122"/>
        <v>Jul</v>
      </c>
      <c r="P3964" s="1">
        <f t="shared" si="123"/>
        <v>2020</v>
      </c>
    </row>
    <row r="3965" spans="2:16" ht="14.25" customHeight="1" x14ac:dyDescent="0.4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c r="O3965" s="1" t="str">
        <f t="shared" si="122"/>
        <v>Jul</v>
      </c>
      <c r="P3965" s="1">
        <f t="shared" si="123"/>
        <v>2020</v>
      </c>
    </row>
    <row r="3966" spans="2:16" ht="14.25" customHeight="1" x14ac:dyDescent="0.4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c r="O3966" s="1" t="str">
        <f t="shared" si="122"/>
        <v>Jul</v>
      </c>
      <c r="P3966" s="1">
        <f t="shared" si="123"/>
        <v>2020</v>
      </c>
    </row>
    <row r="3967" spans="2:16" ht="14.25" customHeight="1" x14ac:dyDescent="0.4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c r="O3967" s="1" t="str">
        <f t="shared" si="122"/>
        <v>Jul</v>
      </c>
      <c r="P3967" s="1">
        <f t="shared" si="123"/>
        <v>2020</v>
      </c>
    </row>
    <row r="3968" spans="2:16" ht="14.25" customHeight="1" x14ac:dyDescent="0.4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c r="O3968" s="1" t="str">
        <f t="shared" si="122"/>
        <v>Jul</v>
      </c>
      <c r="P3968" s="1">
        <f t="shared" si="123"/>
        <v>2020</v>
      </c>
    </row>
    <row r="3969" spans="2:16" ht="14.25" customHeight="1" x14ac:dyDescent="0.4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c r="O3969" s="1" t="str">
        <f t="shared" si="122"/>
        <v>Jul</v>
      </c>
      <c r="P3969" s="1">
        <f t="shared" si="123"/>
        <v>2020</v>
      </c>
    </row>
    <row r="3970" spans="2:16" ht="14.25" customHeight="1" x14ac:dyDescent="0.4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c r="O3970" s="1" t="str">
        <f t="shared" si="122"/>
        <v>Jul</v>
      </c>
      <c r="P3970" s="1">
        <f t="shared" si="123"/>
        <v>2020</v>
      </c>
    </row>
    <row r="3971" spans="2:16" ht="14.25" customHeight="1" x14ac:dyDescent="0.4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c r="O3971" s="1" t="str">
        <f t="shared" si="122"/>
        <v>Jul</v>
      </c>
      <c r="P3971" s="1">
        <f t="shared" si="123"/>
        <v>2020</v>
      </c>
    </row>
    <row r="3972" spans="2:16" ht="14.25" customHeight="1" x14ac:dyDescent="0.4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c r="O3972" s="1" t="str">
        <f t="shared" si="122"/>
        <v>Jul</v>
      </c>
      <c r="P3972" s="1">
        <f t="shared" si="123"/>
        <v>2020</v>
      </c>
    </row>
    <row r="3973" spans="2:16" ht="14.25" customHeight="1" x14ac:dyDescent="0.4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c r="O3973" s="1" t="str">
        <f t="shared" si="122"/>
        <v>Jul</v>
      </c>
      <c r="P3973" s="1">
        <f t="shared" si="123"/>
        <v>2020</v>
      </c>
    </row>
    <row r="3974" spans="2:16" ht="14.25" customHeight="1" x14ac:dyDescent="0.4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c r="O3974" s="1" t="str">
        <f t="shared" si="122"/>
        <v>Jul</v>
      </c>
      <c r="P3974" s="1">
        <f t="shared" si="123"/>
        <v>2020</v>
      </c>
    </row>
    <row r="3975" spans="2:16" ht="14.25" customHeight="1" x14ac:dyDescent="0.4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c r="O3975" s="1" t="str">
        <f t="shared" ref="O3975:O4038" si="124">TEXT(D3975, "mmm")</f>
        <v>Aug</v>
      </c>
      <c r="P3975" s="1">
        <f t="shared" ref="P3975:P4038" si="125">YEAR(D3975)</f>
        <v>2020</v>
      </c>
    </row>
    <row r="3976" spans="2:16" ht="14.25" customHeight="1" x14ac:dyDescent="0.4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c r="O3976" s="1" t="str">
        <f t="shared" si="124"/>
        <v>Aug</v>
      </c>
      <c r="P3976" s="1">
        <f t="shared" si="125"/>
        <v>2020</v>
      </c>
    </row>
    <row r="3977" spans="2:16" ht="14.25" customHeight="1" x14ac:dyDescent="0.4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c r="O3977" s="1" t="str">
        <f t="shared" si="124"/>
        <v>Aug</v>
      </c>
      <c r="P3977" s="1">
        <f t="shared" si="125"/>
        <v>2020</v>
      </c>
    </row>
    <row r="3978" spans="2:16" ht="14.25" customHeight="1" x14ac:dyDescent="0.4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c r="O3978" s="1" t="str">
        <f t="shared" si="124"/>
        <v>Aug</v>
      </c>
      <c r="P3978" s="1">
        <f t="shared" si="125"/>
        <v>2020</v>
      </c>
    </row>
    <row r="3979" spans="2:16" ht="14.25" customHeight="1" x14ac:dyDescent="0.4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c r="O3979" s="1" t="str">
        <f t="shared" si="124"/>
        <v>Aug</v>
      </c>
      <c r="P3979" s="1">
        <f t="shared" si="125"/>
        <v>2020</v>
      </c>
    </row>
    <row r="3980" spans="2:16" ht="14.25" customHeight="1" x14ac:dyDescent="0.4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c r="O3980" s="1" t="str">
        <f t="shared" si="124"/>
        <v>Aug</v>
      </c>
      <c r="P3980" s="1">
        <f t="shared" si="125"/>
        <v>2020</v>
      </c>
    </row>
    <row r="3981" spans="2:16" ht="14.25" customHeight="1" x14ac:dyDescent="0.4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c r="O3981" s="1" t="str">
        <f t="shared" si="124"/>
        <v>Aug</v>
      </c>
      <c r="P3981" s="1">
        <f t="shared" si="125"/>
        <v>2020</v>
      </c>
    </row>
    <row r="3982" spans="2:16" ht="14.25" customHeight="1" x14ac:dyDescent="0.4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c r="O3982" s="1" t="str">
        <f t="shared" si="124"/>
        <v>Aug</v>
      </c>
      <c r="P3982" s="1">
        <f t="shared" si="125"/>
        <v>2020</v>
      </c>
    </row>
    <row r="3983" spans="2:16" ht="14.25" customHeight="1" x14ac:dyDescent="0.4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c r="O3983" s="1" t="str">
        <f t="shared" si="124"/>
        <v>Aug</v>
      </c>
      <c r="P3983" s="1">
        <f t="shared" si="125"/>
        <v>2020</v>
      </c>
    </row>
    <row r="3984" spans="2:16" ht="14.25" customHeight="1" x14ac:dyDescent="0.4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c r="O3984" s="1" t="str">
        <f t="shared" si="124"/>
        <v>Aug</v>
      </c>
      <c r="P3984" s="1">
        <f t="shared" si="125"/>
        <v>2020</v>
      </c>
    </row>
    <row r="3985" spans="2:16" ht="14.25" customHeight="1" x14ac:dyDescent="0.4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c r="O3985" s="1" t="str">
        <f t="shared" si="124"/>
        <v>Aug</v>
      </c>
      <c r="P3985" s="1">
        <f t="shared" si="125"/>
        <v>2020</v>
      </c>
    </row>
    <row r="3986" spans="2:16" ht="14.25" customHeight="1" x14ac:dyDescent="0.4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c r="O3986" s="1" t="str">
        <f t="shared" si="124"/>
        <v>Aug</v>
      </c>
      <c r="P3986" s="1">
        <f t="shared" si="125"/>
        <v>2020</v>
      </c>
    </row>
    <row r="3987" spans="2:16" ht="14.25" customHeight="1" x14ac:dyDescent="0.4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c r="O3987" s="1" t="str">
        <f t="shared" si="124"/>
        <v>Aug</v>
      </c>
      <c r="P3987" s="1">
        <f t="shared" si="125"/>
        <v>2020</v>
      </c>
    </row>
    <row r="3988" spans="2:16" ht="14.25" customHeight="1" x14ac:dyDescent="0.4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c r="O3988" s="1" t="str">
        <f t="shared" si="124"/>
        <v>Aug</v>
      </c>
      <c r="P3988" s="1">
        <f t="shared" si="125"/>
        <v>2020</v>
      </c>
    </row>
    <row r="3989" spans="2:16" ht="14.25" customHeight="1" x14ac:dyDescent="0.4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c r="O3989" s="1" t="str">
        <f t="shared" si="124"/>
        <v>Aug</v>
      </c>
      <c r="P3989" s="1">
        <f t="shared" si="125"/>
        <v>2020</v>
      </c>
    </row>
    <row r="3990" spans="2:16" ht="14.25" customHeight="1" x14ac:dyDescent="0.4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c r="O3990" s="1" t="str">
        <f t="shared" si="124"/>
        <v>Aug</v>
      </c>
      <c r="P3990" s="1">
        <f t="shared" si="125"/>
        <v>2020</v>
      </c>
    </row>
    <row r="3991" spans="2:16" ht="14.25" customHeight="1" x14ac:dyDescent="0.4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c r="O3991" s="1" t="str">
        <f t="shared" si="124"/>
        <v>Aug</v>
      </c>
      <c r="P3991" s="1">
        <f t="shared" si="125"/>
        <v>2020</v>
      </c>
    </row>
    <row r="3992" spans="2:16" ht="14.25" customHeight="1" x14ac:dyDescent="0.4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c r="O3992" s="1" t="str">
        <f t="shared" si="124"/>
        <v>Aug</v>
      </c>
      <c r="P3992" s="1">
        <f t="shared" si="125"/>
        <v>2020</v>
      </c>
    </row>
    <row r="3993" spans="2:16" ht="14.25" customHeight="1" x14ac:dyDescent="0.4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c r="O3993" s="1" t="str">
        <f t="shared" si="124"/>
        <v>Aug</v>
      </c>
      <c r="P3993" s="1">
        <f t="shared" si="125"/>
        <v>2020</v>
      </c>
    </row>
    <row r="3994" spans="2:16" ht="14.25" customHeight="1" x14ac:dyDescent="0.4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c r="O3994" s="1" t="str">
        <f t="shared" si="124"/>
        <v>Aug</v>
      </c>
      <c r="P3994" s="1">
        <f t="shared" si="125"/>
        <v>2020</v>
      </c>
    </row>
    <row r="3995" spans="2:16" ht="14.25" customHeight="1" x14ac:dyDescent="0.4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c r="O3995" s="1" t="str">
        <f t="shared" si="124"/>
        <v>Aug</v>
      </c>
      <c r="P3995" s="1">
        <f t="shared" si="125"/>
        <v>2020</v>
      </c>
    </row>
    <row r="3996" spans="2:16" ht="14.25" customHeight="1" x14ac:dyDescent="0.4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c r="O3996" s="1" t="str">
        <f t="shared" si="124"/>
        <v>Aug</v>
      </c>
      <c r="P3996" s="1">
        <f t="shared" si="125"/>
        <v>2020</v>
      </c>
    </row>
    <row r="3997" spans="2:16" ht="14.25" customHeight="1" x14ac:dyDescent="0.4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c r="O3997" s="1" t="str">
        <f t="shared" si="124"/>
        <v>Aug</v>
      </c>
      <c r="P3997" s="1">
        <f t="shared" si="125"/>
        <v>2020</v>
      </c>
    </row>
    <row r="3998" spans="2:16" ht="14.25" customHeight="1" x14ac:dyDescent="0.4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c r="O3998" s="1" t="str">
        <f t="shared" si="124"/>
        <v>Aug</v>
      </c>
      <c r="P3998" s="1">
        <f t="shared" si="125"/>
        <v>2020</v>
      </c>
    </row>
    <row r="3999" spans="2:16" ht="14.25" customHeight="1" x14ac:dyDescent="0.4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c r="O3999" s="1" t="str">
        <f t="shared" si="124"/>
        <v>Aug</v>
      </c>
      <c r="P3999" s="1">
        <f t="shared" si="125"/>
        <v>2020</v>
      </c>
    </row>
    <row r="4000" spans="2:16" ht="14.25" customHeight="1" x14ac:dyDescent="0.4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c r="O4000" s="1" t="str">
        <f t="shared" si="124"/>
        <v>Aug</v>
      </c>
      <c r="P4000" s="1">
        <f t="shared" si="125"/>
        <v>2020</v>
      </c>
    </row>
    <row r="4001" spans="2:16" ht="14.25" customHeight="1" x14ac:dyDescent="0.4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c r="O4001" s="1" t="str">
        <f t="shared" si="124"/>
        <v>Aug</v>
      </c>
      <c r="P4001" s="1">
        <f t="shared" si="125"/>
        <v>2020</v>
      </c>
    </row>
    <row r="4002" spans="2:16" ht="14.25" customHeight="1" x14ac:dyDescent="0.4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c r="O4002" s="1" t="str">
        <f t="shared" si="124"/>
        <v>Aug</v>
      </c>
      <c r="P4002" s="1">
        <f t="shared" si="125"/>
        <v>2020</v>
      </c>
    </row>
    <row r="4003" spans="2:16" ht="14.25" customHeight="1" x14ac:dyDescent="0.4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c r="O4003" s="1" t="str">
        <f t="shared" si="124"/>
        <v>Aug</v>
      </c>
      <c r="P4003" s="1">
        <f t="shared" si="125"/>
        <v>2020</v>
      </c>
    </row>
    <row r="4004" spans="2:16" ht="14.25" customHeight="1" x14ac:dyDescent="0.4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c r="O4004" s="1" t="str">
        <f t="shared" si="124"/>
        <v>Aug</v>
      </c>
      <c r="P4004" s="1">
        <f t="shared" si="125"/>
        <v>2020</v>
      </c>
    </row>
    <row r="4005" spans="2:16" ht="14.25" customHeight="1" x14ac:dyDescent="0.4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c r="O4005" s="1" t="str">
        <f t="shared" si="124"/>
        <v>Aug</v>
      </c>
      <c r="P4005" s="1">
        <f t="shared" si="125"/>
        <v>2020</v>
      </c>
    </row>
    <row r="4006" spans="2:16" ht="14.25" customHeight="1" x14ac:dyDescent="0.4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c r="O4006" s="1" t="str">
        <f t="shared" si="124"/>
        <v>Sep</v>
      </c>
      <c r="P4006" s="1">
        <f t="shared" si="125"/>
        <v>2020</v>
      </c>
    </row>
    <row r="4007" spans="2:16" ht="14.25" customHeight="1" x14ac:dyDescent="0.4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c r="O4007" s="1" t="str">
        <f t="shared" si="124"/>
        <v>Sep</v>
      </c>
      <c r="P4007" s="1">
        <f t="shared" si="125"/>
        <v>2020</v>
      </c>
    </row>
    <row r="4008" spans="2:16" ht="14.25" customHeight="1" x14ac:dyDescent="0.4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c r="O4008" s="1" t="str">
        <f t="shared" si="124"/>
        <v>Sep</v>
      </c>
      <c r="P4008" s="1">
        <f t="shared" si="125"/>
        <v>2020</v>
      </c>
    </row>
    <row r="4009" spans="2:16" ht="14.25" customHeight="1" x14ac:dyDescent="0.4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c r="O4009" s="1" t="str">
        <f t="shared" si="124"/>
        <v>Sep</v>
      </c>
      <c r="P4009" s="1">
        <f t="shared" si="125"/>
        <v>2020</v>
      </c>
    </row>
    <row r="4010" spans="2:16" ht="14.25" customHeight="1" x14ac:dyDescent="0.4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c r="O4010" s="1" t="str">
        <f t="shared" si="124"/>
        <v>Sep</v>
      </c>
      <c r="P4010" s="1">
        <f t="shared" si="125"/>
        <v>2020</v>
      </c>
    </row>
    <row r="4011" spans="2:16" ht="14.25" customHeight="1" x14ac:dyDescent="0.4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c r="O4011" s="1" t="str">
        <f t="shared" si="124"/>
        <v>Sep</v>
      </c>
      <c r="P4011" s="1">
        <f t="shared" si="125"/>
        <v>2020</v>
      </c>
    </row>
    <row r="4012" spans="2:16" ht="14.25" customHeight="1" x14ac:dyDescent="0.4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c r="O4012" s="1" t="str">
        <f t="shared" si="124"/>
        <v>Sep</v>
      </c>
      <c r="P4012" s="1">
        <f t="shared" si="125"/>
        <v>2020</v>
      </c>
    </row>
    <row r="4013" spans="2:16" ht="14.25" customHeight="1" x14ac:dyDescent="0.4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c r="O4013" s="1" t="str">
        <f t="shared" si="124"/>
        <v>Sep</v>
      </c>
      <c r="P4013" s="1">
        <f t="shared" si="125"/>
        <v>2020</v>
      </c>
    </row>
    <row r="4014" spans="2:16" ht="14.25" customHeight="1" x14ac:dyDescent="0.4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c r="O4014" s="1" t="str">
        <f t="shared" si="124"/>
        <v>Sep</v>
      </c>
      <c r="P4014" s="1">
        <f t="shared" si="125"/>
        <v>2020</v>
      </c>
    </row>
    <row r="4015" spans="2:16" ht="14.25" customHeight="1" x14ac:dyDescent="0.4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c r="O4015" s="1" t="str">
        <f t="shared" si="124"/>
        <v>Sep</v>
      </c>
      <c r="P4015" s="1">
        <f t="shared" si="125"/>
        <v>2020</v>
      </c>
    </row>
    <row r="4016" spans="2:16" ht="14.25" customHeight="1" x14ac:dyDescent="0.4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c r="O4016" s="1" t="str">
        <f t="shared" si="124"/>
        <v>Sep</v>
      </c>
      <c r="P4016" s="1">
        <f t="shared" si="125"/>
        <v>2020</v>
      </c>
    </row>
    <row r="4017" spans="2:16" ht="14.25" customHeight="1" x14ac:dyDescent="0.4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c r="O4017" s="1" t="str">
        <f t="shared" si="124"/>
        <v>Sep</v>
      </c>
      <c r="P4017" s="1">
        <f t="shared" si="125"/>
        <v>2020</v>
      </c>
    </row>
    <row r="4018" spans="2:16" ht="14.25" customHeight="1" x14ac:dyDescent="0.4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c r="O4018" s="1" t="str">
        <f t="shared" si="124"/>
        <v>Sep</v>
      </c>
      <c r="P4018" s="1">
        <f t="shared" si="125"/>
        <v>2020</v>
      </c>
    </row>
    <row r="4019" spans="2:16" ht="14.25" customHeight="1" x14ac:dyDescent="0.4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c r="O4019" s="1" t="str">
        <f t="shared" si="124"/>
        <v>Sep</v>
      </c>
      <c r="P4019" s="1">
        <f t="shared" si="125"/>
        <v>2020</v>
      </c>
    </row>
    <row r="4020" spans="2:16" ht="14.25" customHeight="1" x14ac:dyDescent="0.4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c r="O4020" s="1" t="str">
        <f t="shared" si="124"/>
        <v>Sep</v>
      </c>
      <c r="P4020" s="1">
        <f t="shared" si="125"/>
        <v>2020</v>
      </c>
    </row>
    <row r="4021" spans="2:16" ht="14.25" customHeight="1" x14ac:dyDescent="0.4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c r="O4021" s="1" t="str">
        <f t="shared" si="124"/>
        <v>Sep</v>
      </c>
      <c r="P4021" s="1">
        <f t="shared" si="125"/>
        <v>2020</v>
      </c>
    </row>
    <row r="4022" spans="2:16" ht="14.25" customHeight="1" x14ac:dyDescent="0.4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c r="O4022" s="1" t="str">
        <f t="shared" si="124"/>
        <v>Oct</v>
      </c>
      <c r="P4022" s="1">
        <f t="shared" si="125"/>
        <v>2020</v>
      </c>
    </row>
    <row r="4023" spans="2:16" ht="14.25" customHeight="1" x14ac:dyDescent="0.4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c r="O4023" s="1" t="str">
        <f t="shared" si="124"/>
        <v>Oct</v>
      </c>
      <c r="P4023" s="1">
        <f t="shared" si="125"/>
        <v>2020</v>
      </c>
    </row>
    <row r="4024" spans="2:16" ht="14.25" customHeight="1" x14ac:dyDescent="0.4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c r="O4024" s="1" t="str">
        <f t="shared" si="124"/>
        <v>Oct</v>
      </c>
      <c r="P4024" s="1">
        <f t="shared" si="125"/>
        <v>2020</v>
      </c>
    </row>
    <row r="4025" spans="2:16" ht="14.25" customHeight="1" x14ac:dyDescent="0.4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c r="O4025" s="1" t="str">
        <f t="shared" si="124"/>
        <v>Oct</v>
      </c>
      <c r="P4025" s="1">
        <f t="shared" si="125"/>
        <v>2020</v>
      </c>
    </row>
    <row r="4026" spans="2:16" ht="14.25" customHeight="1" x14ac:dyDescent="0.4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c r="O4026" s="1" t="str">
        <f t="shared" si="124"/>
        <v>Oct</v>
      </c>
      <c r="P4026" s="1">
        <f t="shared" si="125"/>
        <v>2020</v>
      </c>
    </row>
    <row r="4027" spans="2:16" ht="14.25" customHeight="1" x14ac:dyDescent="0.4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c r="O4027" s="1" t="str">
        <f t="shared" si="124"/>
        <v>Oct</v>
      </c>
      <c r="P4027" s="1">
        <f t="shared" si="125"/>
        <v>2020</v>
      </c>
    </row>
    <row r="4028" spans="2:16" ht="14.25" customHeight="1" x14ac:dyDescent="0.4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c r="O4028" s="1" t="str">
        <f t="shared" si="124"/>
        <v>Oct</v>
      </c>
      <c r="P4028" s="1">
        <f t="shared" si="125"/>
        <v>2020</v>
      </c>
    </row>
    <row r="4029" spans="2:16" ht="14.25" customHeight="1" x14ac:dyDescent="0.4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c r="O4029" s="1" t="str">
        <f t="shared" si="124"/>
        <v>Oct</v>
      </c>
      <c r="P4029" s="1">
        <f t="shared" si="125"/>
        <v>2020</v>
      </c>
    </row>
    <row r="4030" spans="2:16" ht="14.25" customHeight="1" x14ac:dyDescent="0.4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c r="O4030" s="1" t="str">
        <f t="shared" si="124"/>
        <v>Oct</v>
      </c>
      <c r="P4030" s="1">
        <f t="shared" si="125"/>
        <v>2020</v>
      </c>
    </row>
    <row r="4031" spans="2:16" ht="14.25" customHeight="1" x14ac:dyDescent="0.4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c r="O4031" s="1" t="str">
        <f t="shared" si="124"/>
        <v>Oct</v>
      </c>
      <c r="P4031" s="1">
        <f t="shared" si="125"/>
        <v>2020</v>
      </c>
    </row>
    <row r="4032" spans="2:16" ht="14.25" customHeight="1" x14ac:dyDescent="0.4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c r="O4032" s="1" t="str">
        <f t="shared" si="124"/>
        <v>Oct</v>
      </c>
      <c r="P4032" s="1">
        <f t="shared" si="125"/>
        <v>2020</v>
      </c>
    </row>
    <row r="4033" spans="2:16" ht="14.25" customHeight="1" x14ac:dyDescent="0.4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c r="O4033" s="1" t="str">
        <f t="shared" si="124"/>
        <v>Oct</v>
      </c>
      <c r="P4033" s="1">
        <f t="shared" si="125"/>
        <v>2020</v>
      </c>
    </row>
    <row r="4034" spans="2:16" ht="14.25" customHeight="1" x14ac:dyDescent="0.4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c r="O4034" s="1" t="str">
        <f t="shared" si="124"/>
        <v>Nov</v>
      </c>
      <c r="P4034" s="1">
        <f t="shared" si="125"/>
        <v>2020</v>
      </c>
    </row>
    <row r="4035" spans="2:16" ht="14.25" customHeight="1" x14ac:dyDescent="0.4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c r="O4035" s="1" t="str">
        <f t="shared" si="124"/>
        <v>Nov</v>
      </c>
      <c r="P4035" s="1">
        <f t="shared" si="125"/>
        <v>2020</v>
      </c>
    </row>
    <row r="4036" spans="2:16" ht="14.25" customHeight="1" x14ac:dyDescent="0.4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c r="O4036" s="1" t="str">
        <f t="shared" si="124"/>
        <v>Nov</v>
      </c>
      <c r="P4036" s="1">
        <f t="shared" si="125"/>
        <v>2020</v>
      </c>
    </row>
    <row r="4037" spans="2:16" ht="14.25" customHeight="1" x14ac:dyDescent="0.4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c r="O4037" s="1" t="str">
        <f t="shared" si="124"/>
        <v>Nov</v>
      </c>
      <c r="P4037" s="1">
        <f t="shared" si="125"/>
        <v>2020</v>
      </c>
    </row>
    <row r="4038" spans="2:16" ht="14.25" customHeight="1" x14ac:dyDescent="0.4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c r="O4038" s="1" t="str">
        <f t="shared" si="124"/>
        <v>Nov</v>
      </c>
      <c r="P4038" s="1">
        <f t="shared" si="125"/>
        <v>2020</v>
      </c>
    </row>
    <row r="4039" spans="2:16" ht="14.25" customHeight="1" x14ac:dyDescent="0.4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c r="O4039" s="1" t="str">
        <f t="shared" ref="O4039:O4102" si="126">TEXT(D4039, "mmm")</f>
        <v>Nov</v>
      </c>
      <c r="P4039" s="1">
        <f t="shared" ref="P4039:P4102" si="127">YEAR(D4039)</f>
        <v>2020</v>
      </c>
    </row>
    <row r="4040" spans="2:16" ht="14.25" customHeight="1" x14ac:dyDescent="0.4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c r="O4040" s="1" t="str">
        <f t="shared" si="126"/>
        <v>Nov</v>
      </c>
      <c r="P4040" s="1">
        <f t="shared" si="127"/>
        <v>2020</v>
      </c>
    </row>
    <row r="4041" spans="2:16" ht="14.25" customHeight="1" x14ac:dyDescent="0.4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c r="O4041" s="1" t="str">
        <f t="shared" si="126"/>
        <v>Nov</v>
      </c>
      <c r="P4041" s="1">
        <f t="shared" si="127"/>
        <v>2020</v>
      </c>
    </row>
    <row r="4042" spans="2:16" ht="14.25" customHeight="1" x14ac:dyDescent="0.4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c r="O4042" s="1" t="str">
        <f t="shared" si="126"/>
        <v>Nov</v>
      </c>
      <c r="P4042" s="1">
        <f t="shared" si="127"/>
        <v>2020</v>
      </c>
    </row>
    <row r="4043" spans="2:16" ht="14.25" customHeight="1" x14ac:dyDescent="0.4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c r="O4043" s="1" t="str">
        <f t="shared" si="126"/>
        <v>Nov</v>
      </c>
      <c r="P4043" s="1">
        <f t="shared" si="127"/>
        <v>2020</v>
      </c>
    </row>
    <row r="4044" spans="2:16" ht="14.25" customHeight="1" x14ac:dyDescent="0.4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c r="O4044" s="1" t="str">
        <f t="shared" si="126"/>
        <v>Nov</v>
      </c>
      <c r="P4044" s="1">
        <f t="shared" si="127"/>
        <v>2020</v>
      </c>
    </row>
    <row r="4045" spans="2:16" ht="14.25" customHeight="1" x14ac:dyDescent="0.4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c r="O4045" s="1" t="str">
        <f t="shared" si="126"/>
        <v>Nov</v>
      </c>
      <c r="P4045" s="1">
        <f t="shared" si="127"/>
        <v>2020</v>
      </c>
    </row>
    <row r="4046" spans="2:16" ht="14.25" customHeight="1" x14ac:dyDescent="0.4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c r="O4046" s="1" t="str">
        <f t="shared" si="126"/>
        <v>Nov</v>
      </c>
      <c r="P4046" s="1">
        <f t="shared" si="127"/>
        <v>2020</v>
      </c>
    </row>
    <row r="4047" spans="2:16" ht="14.25" customHeight="1" x14ac:dyDescent="0.4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c r="O4047" s="1" t="str">
        <f t="shared" si="126"/>
        <v>Nov</v>
      </c>
      <c r="P4047" s="1">
        <f t="shared" si="127"/>
        <v>2020</v>
      </c>
    </row>
    <row r="4048" spans="2:16" ht="14.25" customHeight="1" x14ac:dyDescent="0.4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c r="O4048" s="1" t="str">
        <f t="shared" si="126"/>
        <v>Nov</v>
      </c>
      <c r="P4048" s="1">
        <f t="shared" si="127"/>
        <v>2020</v>
      </c>
    </row>
    <row r="4049" spans="2:16" ht="14.25" customHeight="1" x14ac:dyDescent="0.4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c r="O4049" s="1" t="str">
        <f t="shared" si="126"/>
        <v>Dec</v>
      </c>
      <c r="P4049" s="1">
        <f t="shared" si="127"/>
        <v>2020</v>
      </c>
    </row>
    <row r="4050" spans="2:16" ht="14.25" customHeight="1" x14ac:dyDescent="0.4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c r="O4050" s="1" t="str">
        <f t="shared" si="126"/>
        <v>Dec</v>
      </c>
      <c r="P4050" s="1">
        <f t="shared" si="127"/>
        <v>2020</v>
      </c>
    </row>
    <row r="4051" spans="2:16" ht="14.25" customHeight="1" x14ac:dyDescent="0.4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c r="O4051" s="1" t="str">
        <f t="shared" si="126"/>
        <v>Dec</v>
      </c>
      <c r="P4051" s="1">
        <f t="shared" si="127"/>
        <v>2020</v>
      </c>
    </row>
    <row r="4052" spans="2:16" ht="14.25" customHeight="1" x14ac:dyDescent="0.4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c r="O4052" s="1" t="str">
        <f t="shared" si="126"/>
        <v>Dec</v>
      </c>
      <c r="P4052" s="1">
        <f t="shared" si="127"/>
        <v>2020</v>
      </c>
    </row>
    <row r="4053" spans="2:16" ht="14.25" customHeight="1" x14ac:dyDescent="0.4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c r="O4053" s="1" t="str">
        <f t="shared" si="126"/>
        <v>Dec</v>
      </c>
      <c r="P4053" s="1">
        <f t="shared" si="127"/>
        <v>2020</v>
      </c>
    </row>
    <row r="4054" spans="2:16" ht="14.25" customHeight="1" x14ac:dyDescent="0.4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c r="O4054" s="1" t="str">
        <f t="shared" si="126"/>
        <v>Dec</v>
      </c>
      <c r="P4054" s="1">
        <f t="shared" si="127"/>
        <v>2020</v>
      </c>
    </row>
    <row r="4055" spans="2:16" ht="14.25" customHeight="1" x14ac:dyDescent="0.4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c r="O4055" s="1" t="str">
        <f t="shared" si="126"/>
        <v>Dec</v>
      </c>
      <c r="P4055" s="1">
        <f t="shared" si="127"/>
        <v>2020</v>
      </c>
    </row>
    <row r="4056" spans="2:16" ht="14.25" customHeight="1" x14ac:dyDescent="0.4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c r="O4056" s="1" t="str">
        <f t="shared" si="126"/>
        <v>Dec</v>
      </c>
      <c r="P4056" s="1">
        <f t="shared" si="127"/>
        <v>2020</v>
      </c>
    </row>
    <row r="4057" spans="2:16" ht="14.25" customHeight="1" x14ac:dyDescent="0.4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c r="O4057" s="1" t="str">
        <f t="shared" si="126"/>
        <v>Dec</v>
      </c>
      <c r="P4057" s="1">
        <f t="shared" si="127"/>
        <v>2020</v>
      </c>
    </row>
    <row r="4058" spans="2:16" ht="14.25" customHeight="1" x14ac:dyDescent="0.4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c r="O4058" s="1" t="str">
        <f t="shared" si="126"/>
        <v>Dec</v>
      </c>
      <c r="P4058" s="1">
        <f t="shared" si="127"/>
        <v>2020</v>
      </c>
    </row>
    <row r="4059" spans="2:16" ht="14.25" customHeight="1" x14ac:dyDescent="0.4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c r="O4059" s="1" t="str">
        <f t="shared" si="126"/>
        <v>Jan</v>
      </c>
      <c r="P4059" s="1">
        <f t="shared" si="127"/>
        <v>2021</v>
      </c>
    </row>
    <row r="4060" spans="2:16" ht="14.25" customHeight="1" x14ac:dyDescent="0.4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c r="O4060" s="1" t="str">
        <f t="shared" si="126"/>
        <v>Jan</v>
      </c>
      <c r="P4060" s="1">
        <f t="shared" si="127"/>
        <v>2021</v>
      </c>
    </row>
    <row r="4061" spans="2:16" ht="14.25" customHeight="1" x14ac:dyDescent="0.4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c r="O4061" s="1" t="str">
        <f t="shared" si="126"/>
        <v>Jan</v>
      </c>
      <c r="P4061" s="1">
        <f t="shared" si="127"/>
        <v>2021</v>
      </c>
    </row>
    <row r="4062" spans="2:16" ht="14.25" customHeight="1" x14ac:dyDescent="0.4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c r="O4062" s="1" t="str">
        <f t="shared" si="126"/>
        <v>Jan</v>
      </c>
      <c r="P4062" s="1">
        <f t="shared" si="127"/>
        <v>2021</v>
      </c>
    </row>
    <row r="4063" spans="2:16" ht="14.25" customHeight="1" x14ac:dyDescent="0.4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c r="O4063" s="1" t="str">
        <f t="shared" si="126"/>
        <v>Jan</v>
      </c>
      <c r="P4063" s="1">
        <f t="shared" si="127"/>
        <v>2021</v>
      </c>
    </row>
    <row r="4064" spans="2:16" ht="14.25" customHeight="1" x14ac:dyDescent="0.4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c r="O4064" s="1" t="str">
        <f t="shared" si="126"/>
        <v>Jan</v>
      </c>
      <c r="P4064" s="1">
        <f t="shared" si="127"/>
        <v>2021</v>
      </c>
    </row>
    <row r="4065" spans="2:16" ht="14.25" customHeight="1" x14ac:dyDescent="0.4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c r="O4065" s="1" t="str">
        <f t="shared" si="126"/>
        <v>Jan</v>
      </c>
      <c r="P4065" s="1">
        <f t="shared" si="127"/>
        <v>2021</v>
      </c>
    </row>
    <row r="4066" spans="2:16" ht="14.25" customHeight="1" x14ac:dyDescent="0.4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c r="O4066" s="1" t="str">
        <f t="shared" si="126"/>
        <v>Jan</v>
      </c>
      <c r="P4066" s="1">
        <f t="shared" si="127"/>
        <v>2021</v>
      </c>
    </row>
    <row r="4067" spans="2:16" ht="14.25" customHeight="1" x14ac:dyDescent="0.4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c r="O4067" s="1" t="str">
        <f t="shared" si="126"/>
        <v>Jan</v>
      </c>
      <c r="P4067" s="1">
        <f t="shared" si="127"/>
        <v>2021</v>
      </c>
    </row>
    <row r="4068" spans="2:16" ht="14.25" customHeight="1" x14ac:dyDescent="0.4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c r="O4068" s="1" t="str">
        <f t="shared" si="126"/>
        <v>Jan</v>
      </c>
      <c r="P4068" s="1">
        <f t="shared" si="127"/>
        <v>2021</v>
      </c>
    </row>
    <row r="4069" spans="2:16" ht="14.25" customHeight="1" x14ac:dyDescent="0.4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c r="O4069" s="1" t="str">
        <f t="shared" si="126"/>
        <v>Jan</v>
      </c>
      <c r="P4069" s="1">
        <f t="shared" si="127"/>
        <v>2021</v>
      </c>
    </row>
    <row r="4070" spans="2:16" ht="14.25" customHeight="1" x14ac:dyDescent="0.4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c r="O4070" s="1" t="str">
        <f t="shared" si="126"/>
        <v>Jan</v>
      </c>
      <c r="P4070" s="1">
        <f t="shared" si="127"/>
        <v>2021</v>
      </c>
    </row>
    <row r="4071" spans="2:16" ht="14.25" customHeight="1" x14ac:dyDescent="0.4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c r="O4071" s="1" t="str">
        <f t="shared" si="126"/>
        <v>Jan</v>
      </c>
      <c r="P4071" s="1">
        <f t="shared" si="127"/>
        <v>2021</v>
      </c>
    </row>
    <row r="4072" spans="2:16" ht="14.25" customHeight="1" x14ac:dyDescent="0.4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c r="O4072" s="1" t="str">
        <f t="shared" si="126"/>
        <v>Jan</v>
      </c>
      <c r="P4072" s="1">
        <f t="shared" si="127"/>
        <v>2021</v>
      </c>
    </row>
    <row r="4073" spans="2:16" ht="14.25" customHeight="1" x14ac:dyDescent="0.4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c r="O4073" s="1" t="str">
        <f t="shared" si="126"/>
        <v>Jan</v>
      </c>
      <c r="P4073" s="1">
        <f t="shared" si="127"/>
        <v>2021</v>
      </c>
    </row>
    <row r="4074" spans="2:16" ht="14.25" customHeight="1" x14ac:dyDescent="0.4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c r="O4074" s="1" t="str">
        <f t="shared" si="126"/>
        <v>Jan</v>
      </c>
      <c r="P4074" s="1">
        <f t="shared" si="127"/>
        <v>2021</v>
      </c>
    </row>
    <row r="4075" spans="2:16" ht="14.25" customHeight="1" x14ac:dyDescent="0.4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c r="O4075" s="1" t="str">
        <f t="shared" si="126"/>
        <v>Jan</v>
      </c>
      <c r="P4075" s="1">
        <f t="shared" si="127"/>
        <v>2021</v>
      </c>
    </row>
    <row r="4076" spans="2:16" ht="14.25" customHeight="1" x14ac:dyDescent="0.4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c r="O4076" s="1" t="str">
        <f t="shared" si="126"/>
        <v>Jan</v>
      </c>
      <c r="P4076" s="1">
        <f t="shared" si="127"/>
        <v>2021</v>
      </c>
    </row>
    <row r="4077" spans="2:16" ht="14.25" customHeight="1" x14ac:dyDescent="0.4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c r="O4077" s="1" t="str">
        <f t="shared" si="126"/>
        <v>Jan</v>
      </c>
      <c r="P4077" s="1">
        <f t="shared" si="127"/>
        <v>2021</v>
      </c>
    </row>
    <row r="4078" spans="2:16" ht="14.25" customHeight="1" x14ac:dyDescent="0.4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c r="O4078" s="1" t="str">
        <f t="shared" si="126"/>
        <v>Jan</v>
      </c>
      <c r="P4078" s="1">
        <f t="shared" si="127"/>
        <v>2021</v>
      </c>
    </row>
    <row r="4079" spans="2:16" ht="14.25" customHeight="1" x14ac:dyDescent="0.4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c r="O4079" s="1" t="str">
        <f t="shared" si="126"/>
        <v>Jan</v>
      </c>
      <c r="P4079" s="1">
        <f t="shared" si="127"/>
        <v>2021</v>
      </c>
    </row>
    <row r="4080" spans="2:16" ht="14.25" customHeight="1" x14ac:dyDescent="0.4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c r="O4080" s="1" t="str">
        <f t="shared" si="126"/>
        <v>Jan</v>
      </c>
      <c r="P4080" s="1">
        <f t="shared" si="127"/>
        <v>2021</v>
      </c>
    </row>
    <row r="4081" spans="2:16" ht="14.25" customHeight="1" x14ac:dyDescent="0.4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c r="O4081" s="1" t="str">
        <f t="shared" si="126"/>
        <v>Jan</v>
      </c>
      <c r="P4081" s="1">
        <f t="shared" si="127"/>
        <v>2021</v>
      </c>
    </row>
    <row r="4082" spans="2:16" ht="14.25" customHeight="1" x14ac:dyDescent="0.4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c r="O4082" s="1" t="str">
        <f t="shared" si="126"/>
        <v>Jan</v>
      </c>
      <c r="P4082" s="1">
        <f t="shared" si="127"/>
        <v>2021</v>
      </c>
    </row>
    <row r="4083" spans="2:16" ht="14.25" customHeight="1" x14ac:dyDescent="0.4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c r="O4083" s="1" t="str">
        <f t="shared" si="126"/>
        <v>Jan</v>
      </c>
      <c r="P4083" s="1">
        <f t="shared" si="127"/>
        <v>2021</v>
      </c>
    </row>
    <row r="4084" spans="2:16" ht="14.25" customHeight="1" x14ac:dyDescent="0.4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c r="O4084" s="1" t="str">
        <f t="shared" si="126"/>
        <v>Jan</v>
      </c>
      <c r="P4084" s="1">
        <f t="shared" si="127"/>
        <v>2021</v>
      </c>
    </row>
    <row r="4085" spans="2:16" ht="14.25" customHeight="1" x14ac:dyDescent="0.4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c r="O4085" s="1" t="str">
        <f t="shared" si="126"/>
        <v>Jan</v>
      </c>
      <c r="P4085" s="1">
        <f t="shared" si="127"/>
        <v>2021</v>
      </c>
    </row>
    <row r="4086" spans="2:16" ht="14.25" customHeight="1" x14ac:dyDescent="0.4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c r="O4086" s="1" t="str">
        <f t="shared" si="126"/>
        <v>Jan</v>
      </c>
      <c r="P4086" s="1">
        <f t="shared" si="127"/>
        <v>2021</v>
      </c>
    </row>
    <row r="4087" spans="2:16" ht="14.25" customHeight="1" x14ac:dyDescent="0.4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c r="O4087" s="1" t="str">
        <f t="shared" si="126"/>
        <v>Jan</v>
      </c>
      <c r="P4087" s="1">
        <f t="shared" si="127"/>
        <v>2021</v>
      </c>
    </row>
    <row r="4088" spans="2:16" ht="14.25" customHeight="1" x14ac:dyDescent="0.4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c r="O4088" s="1" t="str">
        <f t="shared" si="126"/>
        <v>Jan</v>
      </c>
      <c r="P4088" s="1">
        <f t="shared" si="127"/>
        <v>2021</v>
      </c>
    </row>
    <row r="4089" spans="2:16" ht="14.25" customHeight="1" x14ac:dyDescent="0.4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c r="O4089" s="1" t="str">
        <f t="shared" si="126"/>
        <v>Jan</v>
      </c>
      <c r="P4089" s="1">
        <f t="shared" si="127"/>
        <v>2021</v>
      </c>
    </row>
    <row r="4090" spans="2:16" ht="14.25" customHeight="1" x14ac:dyDescent="0.4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c r="O4090" s="1" t="str">
        <f t="shared" si="126"/>
        <v>Feb</v>
      </c>
      <c r="P4090" s="1">
        <f t="shared" si="127"/>
        <v>2021</v>
      </c>
    </row>
    <row r="4091" spans="2:16" ht="14.25" customHeight="1" x14ac:dyDescent="0.4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c r="O4091" s="1" t="str">
        <f t="shared" si="126"/>
        <v>Feb</v>
      </c>
      <c r="P4091" s="1">
        <f t="shared" si="127"/>
        <v>2021</v>
      </c>
    </row>
    <row r="4092" spans="2:16" ht="14.25" customHeight="1" x14ac:dyDescent="0.4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c r="O4092" s="1" t="str">
        <f t="shared" si="126"/>
        <v>Feb</v>
      </c>
      <c r="P4092" s="1">
        <f t="shared" si="127"/>
        <v>2021</v>
      </c>
    </row>
    <row r="4093" spans="2:16" ht="14.25" customHeight="1" x14ac:dyDescent="0.4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c r="O4093" s="1" t="str">
        <f t="shared" si="126"/>
        <v>Feb</v>
      </c>
      <c r="P4093" s="1">
        <f t="shared" si="127"/>
        <v>2021</v>
      </c>
    </row>
    <row r="4094" spans="2:16" ht="14.25" customHeight="1" x14ac:dyDescent="0.4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c r="O4094" s="1" t="str">
        <f t="shared" si="126"/>
        <v>Feb</v>
      </c>
      <c r="P4094" s="1">
        <f t="shared" si="127"/>
        <v>2021</v>
      </c>
    </row>
    <row r="4095" spans="2:16" ht="14.25" customHeight="1" x14ac:dyDescent="0.4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c r="O4095" s="1" t="str">
        <f t="shared" si="126"/>
        <v>Feb</v>
      </c>
      <c r="P4095" s="1">
        <f t="shared" si="127"/>
        <v>2021</v>
      </c>
    </row>
    <row r="4096" spans="2:16" ht="14.25" customHeight="1" x14ac:dyDescent="0.4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c r="O4096" s="1" t="str">
        <f t="shared" si="126"/>
        <v>Feb</v>
      </c>
      <c r="P4096" s="1">
        <f t="shared" si="127"/>
        <v>2021</v>
      </c>
    </row>
    <row r="4097" spans="2:16" ht="14.25" customHeight="1" x14ac:dyDescent="0.4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c r="O4097" s="1" t="str">
        <f t="shared" si="126"/>
        <v>Feb</v>
      </c>
      <c r="P4097" s="1">
        <f t="shared" si="127"/>
        <v>2021</v>
      </c>
    </row>
    <row r="4098" spans="2:16" ht="14.25" customHeight="1" x14ac:dyDescent="0.4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c r="O4098" s="1" t="str">
        <f t="shared" si="126"/>
        <v>Feb</v>
      </c>
      <c r="P4098" s="1">
        <f t="shared" si="127"/>
        <v>2021</v>
      </c>
    </row>
    <row r="4099" spans="2:16" ht="14.25" customHeight="1" x14ac:dyDescent="0.4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c r="O4099" s="1" t="str">
        <f t="shared" si="126"/>
        <v>Feb</v>
      </c>
      <c r="P4099" s="1">
        <f t="shared" si="127"/>
        <v>2021</v>
      </c>
    </row>
    <row r="4100" spans="2:16" ht="14.25" customHeight="1" x14ac:dyDescent="0.4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c r="O4100" s="1" t="str">
        <f t="shared" si="126"/>
        <v>Feb</v>
      </c>
      <c r="P4100" s="1">
        <f t="shared" si="127"/>
        <v>2021</v>
      </c>
    </row>
    <row r="4101" spans="2:16" ht="14.25" customHeight="1" x14ac:dyDescent="0.4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c r="O4101" s="1" t="str">
        <f t="shared" si="126"/>
        <v>Feb</v>
      </c>
      <c r="P4101" s="1">
        <f t="shared" si="127"/>
        <v>2021</v>
      </c>
    </row>
    <row r="4102" spans="2:16" ht="14.25" customHeight="1" x14ac:dyDescent="0.4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c r="O4102" s="1" t="str">
        <f t="shared" si="126"/>
        <v>Feb</v>
      </c>
      <c r="P4102" s="1">
        <f t="shared" si="127"/>
        <v>2021</v>
      </c>
    </row>
    <row r="4103" spans="2:16" ht="14.25" customHeight="1" x14ac:dyDescent="0.4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c r="O4103" s="1" t="str">
        <f t="shared" ref="O4103:O4166" si="128">TEXT(D4103, "mmm")</f>
        <v>Feb</v>
      </c>
      <c r="P4103" s="1">
        <f t="shared" ref="P4103:P4166" si="129">YEAR(D4103)</f>
        <v>2021</v>
      </c>
    </row>
    <row r="4104" spans="2:16" ht="14.25" customHeight="1" x14ac:dyDescent="0.4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c r="O4104" s="1" t="str">
        <f t="shared" si="128"/>
        <v>Feb</v>
      </c>
      <c r="P4104" s="1">
        <f t="shared" si="129"/>
        <v>2021</v>
      </c>
    </row>
    <row r="4105" spans="2:16" ht="14.25" customHeight="1" x14ac:dyDescent="0.4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c r="O4105" s="1" t="str">
        <f t="shared" si="128"/>
        <v>Feb</v>
      </c>
      <c r="P4105" s="1">
        <f t="shared" si="129"/>
        <v>2021</v>
      </c>
    </row>
    <row r="4106" spans="2:16" ht="14.25" customHeight="1" x14ac:dyDescent="0.4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c r="O4106" s="1" t="str">
        <f t="shared" si="128"/>
        <v>Feb</v>
      </c>
      <c r="P4106" s="1">
        <f t="shared" si="129"/>
        <v>2021</v>
      </c>
    </row>
    <row r="4107" spans="2:16" ht="14.25" customHeight="1" x14ac:dyDescent="0.4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c r="O4107" s="1" t="str">
        <f t="shared" si="128"/>
        <v>Feb</v>
      </c>
      <c r="P4107" s="1">
        <f t="shared" si="129"/>
        <v>2021</v>
      </c>
    </row>
    <row r="4108" spans="2:16" ht="14.25" customHeight="1" x14ac:dyDescent="0.4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c r="O4108" s="1" t="str">
        <f t="shared" si="128"/>
        <v>Mar</v>
      </c>
      <c r="P4108" s="1">
        <f t="shared" si="129"/>
        <v>2021</v>
      </c>
    </row>
    <row r="4109" spans="2:16" ht="14.25" customHeight="1" x14ac:dyDescent="0.4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c r="O4109" s="1" t="str">
        <f t="shared" si="128"/>
        <v>Mar</v>
      </c>
      <c r="P4109" s="1">
        <f t="shared" si="129"/>
        <v>2021</v>
      </c>
    </row>
    <row r="4110" spans="2:16" ht="14.25" customHeight="1" x14ac:dyDescent="0.4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c r="O4110" s="1" t="str">
        <f t="shared" si="128"/>
        <v>Mar</v>
      </c>
      <c r="P4110" s="1">
        <f t="shared" si="129"/>
        <v>2021</v>
      </c>
    </row>
    <row r="4111" spans="2:16" ht="14.25" customHeight="1" x14ac:dyDescent="0.4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c r="O4111" s="1" t="str">
        <f t="shared" si="128"/>
        <v>Mar</v>
      </c>
      <c r="P4111" s="1">
        <f t="shared" si="129"/>
        <v>2021</v>
      </c>
    </row>
    <row r="4112" spans="2:16" ht="14.25" customHeight="1" x14ac:dyDescent="0.4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c r="O4112" s="1" t="str">
        <f t="shared" si="128"/>
        <v>Mar</v>
      </c>
      <c r="P4112" s="1">
        <f t="shared" si="129"/>
        <v>2021</v>
      </c>
    </row>
    <row r="4113" spans="2:16" ht="14.25" customHeight="1" x14ac:dyDescent="0.4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c r="O4113" s="1" t="str">
        <f t="shared" si="128"/>
        <v>Mar</v>
      </c>
      <c r="P4113" s="1">
        <f t="shared" si="129"/>
        <v>2021</v>
      </c>
    </row>
    <row r="4114" spans="2:16" ht="14.25" customHeight="1" x14ac:dyDescent="0.4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c r="O4114" s="1" t="str">
        <f t="shared" si="128"/>
        <v>Mar</v>
      </c>
      <c r="P4114" s="1">
        <f t="shared" si="129"/>
        <v>2021</v>
      </c>
    </row>
    <row r="4115" spans="2:16" ht="14.25" customHeight="1" x14ac:dyDescent="0.4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c r="O4115" s="1" t="str">
        <f t="shared" si="128"/>
        <v>Mar</v>
      </c>
      <c r="P4115" s="1">
        <f t="shared" si="129"/>
        <v>2021</v>
      </c>
    </row>
    <row r="4116" spans="2:16" ht="14.25" customHeight="1" x14ac:dyDescent="0.4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c r="O4116" s="1" t="str">
        <f t="shared" si="128"/>
        <v>Mar</v>
      </c>
      <c r="P4116" s="1">
        <f t="shared" si="129"/>
        <v>2021</v>
      </c>
    </row>
    <row r="4117" spans="2:16" ht="14.25" customHeight="1" x14ac:dyDescent="0.4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c r="O4117" s="1" t="str">
        <f t="shared" si="128"/>
        <v>Mar</v>
      </c>
      <c r="P4117" s="1">
        <f t="shared" si="129"/>
        <v>2021</v>
      </c>
    </row>
    <row r="4118" spans="2:16" ht="14.25" customHeight="1" x14ac:dyDescent="0.4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c r="O4118" s="1" t="str">
        <f t="shared" si="128"/>
        <v>Mar</v>
      </c>
      <c r="P4118" s="1">
        <f t="shared" si="129"/>
        <v>2021</v>
      </c>
    </row>
    <row r="4119" spans="2:16" ht="14.25" customHeight="1" x14ac:dyDescent="0.4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c r="O4119" s="1" t="str">
        <f t="shared" si="128"/>
        <v>Mar</v>
      </c>
      <c r="P4119" s="1">
        <f t="shared" si="129"/>
        <v>2021</v>
      </c>
    </row>
    <row r="4120" spans="2:16" ht="14.25" customHeight="1" x14ac:dyDescent="0.4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c r="O4120" s="1" t="str">
        <f t="shared" si="128"/>
        <v>Mar</v>
      </c>
      <c r="P4120" s="1">
        <f t="shared" si="129"/>
        <v>2021</v>
      </c>
    </row>
    <row r="4121" spans="2:16" ht="14.25" customHeight="1" x14ac:dyDescent="0.4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c r="O4121" s="1" t="str">
        <f t="shared" si="128"/>
        <v>Mar</v>
      </c>
      <c r="P4121" s="1">
        <f t="shared" si="129"/>
        <v>2021</v>
      </c>
    </row>
    <row r="4122" spans="2:16" ht="14.25" customHeight="1" x14ac:dyDescent="0.4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c r="O4122" s="1" t="str">
        <f t="shared" si="128"/>
        <v>Mar</v>
      </c>
      <c r="P4122" s="1">
        <f t="shared" si="129"/>
        <v>2021</v>
      </c>
    </row>
    <row r="4123" spans="2:16" ht="14.25" customHeight="1" x14ac:dyDescent="0.4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c r="O4123" s="1" t="str">
        <f t="shared" si="128"/>
        <v>Apr</v>
      </c>
      <c r="P4123" s="1">
        <f t="shared" si="129"/>
        <v>2021</v>
      </c>
    </row>
    <row r="4124" spans="2:16" ht="14.25" customHeight="1" x14ac:dyDescent="0.4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c r="O4124" s="1" t="str">
        <f t="shared" si="128"/>
        <v>Apr</v>
      </c>
      <c r="P4124" s="1">
        <f t="shared" si="129"/>
        <v>2021</v>
      </c>
    </row>
    <row r="4125" spans="2:16" ht="14.25" customHeight="1" x14ac:dyDescent="0.4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c r="O4125" s="1" t="str">
        <f t="shared" si="128"/>
        <v>Apr</v>
      </c>
      <c r="P4125" s="1">
        <f t="shared" si="129"/>
        <v>2021</v>
      </c>
    </row>
    <row r="4126" spans="2:16" ht="14.25" customHeight="1" x14ac:dyDescent="0.4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c r="O4126" s="1" t="str">
        <f t="shared" si="128"/>
        <v>Apr</v>
      </c>
      <c r="P4126" s="1">
        <f t="shared" si="129"/>
        <v>2021</v>
      </c>
    </row>
    <row r="4127" spans="2:16" ht="14.25" customHeight="1" x14ac:dyDescent="0.4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c r="O4127" s="1" t="str">
        <f t="shared" si="128"/>
        <v>Apr</v>
      </c>
      <c r="P4127" s="1">
        <f t="shared" si="129"/>
        <v>2021</v>
      </c>
    </row>
    <row r="4128" spans="2:16" ht="14.25" customHeight="1" x14ac:dyDescent="0.4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c r="O4128" s="1" t="str">
        <f t="shared" si="128"/>
        <v>Apr</v>
      </c>
      <c r="P4128" s="1">
        <f t="shared" si="129"/>
        <v>2021</v>
      </c>
    </row>
    <row r="4129" spans="2:16" ht="14.25" customHeight="1" x14ac:dyDescent="0.4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c r="O4129" s="1" t="str">
        <f t="shared" si="128"/>
        <v>Apr</v>
      </c>
      <c r="P4129" s="1">
        <f t="shared" si="129"/>
        <v>2021</v>
      </c>
    </row>
    <row r="4130" spans="2:16" ht="14.25" customHeight="1" x14ac:dyDescent="0.4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c r="O4130" s="1" t="str">
        <f t="shared" si="128"/>
        <v>Apr</v>
      </c>
      <c r="P4130" s="1">
        <f t="shared" si="129"/>
        <v>2021</v>
      </c>
    </row>
    <row r="4131" spans="2:16" ht="14.25" customHeight="1" x14ac:dyDescent="0.4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c r="O4131" s="1" t="str">
        <f t="shared" si="128"/>
        <v>Apr</v>
      </c>
      <c r="P4131" s="1">
        <f t="shared" si="129"/>
        <v>2021</v>
      </c>
    </row>
    <row r="4132" spans="2:16" ht="14.25" customHeight="1" x14ac:dyDescent="0.4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c r="O4132" s="1" t="str">
        <f t="shared" si="128"/>
        <v>Apr</v>
      </c>
      <c r="P4132" s="1">
        <f t="shared" si="129"/>
        <v>2021</v>
      </c>
    </row>
    <row r="4133" spans="2:16" ht="14.25" customHeight="1" x14ac:dyDescent="0.4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c r="O4133" s="1" t="str">
        <f t="shared" si="128"/>
        <v>Apr</v>
      </c>
      <c r="P4133" s="1">
        <f t="shared" si="129"/>
        <v>2021</v>
      </c>
    </row>
    <row r="4134" spans="2:16" ht="14.25" customHeight="1" x14ac:dyDescent="0.4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c r="O4134" s="1" t="str">
        <f t="shared" si="128"/>
        <v>Apr</v>
      </c>
      <c r="P4134" s="1">
        <f t="shared" si="129"/>
        <v>2021</v>
      </c>
    </row>
    <row r="4135" spans="2:16" ht="14.25" customHeight="1" x14ac:dyDescent="0.4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c r="O4135" s="1" t="str">
        <f t="shared" si="128"/>
        <v>Apr</v>
      </c>
      <c r="P4135" s="1">
        <f t="shared" si="129"/>
        <v>2021</v>
      </c>
    </row>
    <row r="4136" spans="2:16" ht="14.25" customHeight="1" x14ac:dyDescent="0.4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c r="O4136" s="1" t="str">
        <f t="shared" si="128"/>
        <v>Apr</v>
      </c>
      <c r="P4136" s="1">
        <f t="shared" si="129"/>
        <v>2021</v>
      </c>
    </row>
    <row r="4137" spans="2:16" ht="14.25" customHeight="1" x14ac:dyDescent="0.4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c r="O4137" s="1" t="str">
        <f t="shared" si="128"/>
        <v>Apr</v>
      </c>
      <c r="P4137" s="1">
        <f t="shared" si="129"/>
        <v>2021</v>
      </c>
    </row>
    <row r="4138" spans="2:16" ht="14.25" customHeight="1" x14ac:dyDescent="0.4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c r="O4138" s="1" t="str">
        <f t="shared" si="128"/>
        <v>Apr</v>
      </c>
      <c r="P4138" s="1">
        <f t="shared" si="129"/>
        <v>2021</v>
      </c>
    </row>
    <row r="4139" spans="2:16" ht="14.25" customHeight="1" x14ac:dyDescent="0.4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c r="O4139" s="1" t="str">
        <f t="shared" si="128"/>
        <v>Apr</v>
      </c>
      <c r="P4139" s="1">
        <f t="shared" si="129"/>
        <v>2021</v>
      </c>
    </row>
    <row r="4140" spans="2:16" ht="14.25" customHeight="1" x14ac:dyDescent="0.4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c r="O4140" s="1" t="str">
        <f t="shared" si="128"/>
        <v>Apr</v>
      </c>
      <c r="P4140" s="1">
        <f t="shared" si="129"/>
        <v>2021</v>
      </c>
    </row>
    <row r="4141" spans="2:16" ht="14.25" customHeight="1" x14ac:dyDescent="0.4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c r="O4141" s="1" t="str">
        <f t="shared" si="128"/>
        <v>Apr</v>
      </c>
      <c r="P4141" s="1">
        <f t="shared" si="129"/>
        <v>2021</v>
      </c>
    </row>
    <row r="4142" spans="2:16" ht="14.25" customHeight="1" x14ac:dyDescent="0.4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c r="O4142" s="1" t="str">
        <f t="shared" si="128"/>
        <v>Apr</v>
      </c>
      <c r="P4142" s="1">
        <f t="shared" si="129"/>
        <v>2021</v>
      </c>
    </row>
    <row r="4143" spans="2:16" ht="14.25" customHeight="1" x14ac:dyDescent="0.4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c r="O4143" s="1" t="str">
        <f t="shared" si="128"/>
        <v>Apr</v>
      </c>
      <c r="P4143" s="1">
        <f t="shared" si="129"/>
        <v>2021</v>
      </c>
    </row>
    <row r="4144" spans="2:16" ht="14.25" customHeight="1" x14ac:dyDescent="0.4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c r="O4144" s="1" t="str">
        <f t="shared" si="128"/>
        <v>Apr</v>
      </c>
      <c r="P4144" s="1">
        <f t="shared" si="129"/>
        <v>2021</v>
      </c>
    </row>
    <row r="4145" spans="2:16" ht="14.25" customHeight="1" x14ac:dyDescent="0.4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c r="O4145" s="1" t="str">
        <f t="shared" si="128"/>
        <v>Apr</v>
      </c>
      <c r="P4145" s="1">
        <f t="shared" si="129"/>
        <v>2021</v>
      </c>
    </row>
    <row r="4146" spans="2:16" ht="14.25" customHeight="1" x14ac:dyDescent="0.4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c r="O4146" s="1" t="str">
        <f t="shared" si="128"/>
        <v>Apr</v>
      </c>
      <c r="P4146" s="1">
        <f t="shared" si="129"/>
        <v>2021</v>
      </c>
    </row>
    <row r="4147" spans="2:16" ht="14.25" customHeight="1" x14ac:dyDescent="0.4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c r="O4147" s="1" t="str">
        <f t="shared" si="128"/>
        <v>Apr</v>
      </c>
      <c r="P4147" s="1">
        <f t="shared" si="129"/>
        <v>2021</v>
      </c>
    </row>
    <row r="4148" spans="2:16" ht="14.25" customHeight="1" x14ac:dyDescent="0.4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c r="O4148" s="1" t="str">
        <f t="shared" si="128"/>
        <v>May</v>
      </c>
      <c r="P4148" s="1">
        <f t="shared" si="129"/>
        <v>2021</v>
      </c>
    </row>
    <row r="4149" spans="2:16" ht="14.25" customHeight="1" x14ac:dyDescent="0.4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c r="O4149" s="1" t="str">
        <f t="shared" si="128"/>
        <v>May</v>
      </c>
      <c r="P4149" s="1">
        <f t="shared" si="129"/>
        <v>2021</v>
      </c>
    </row>
    <row r="4150" spans="2:16" ht="14.25" customHeight="1" x14ac:dyDescent="0.4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c r="O4150" s="1" t="str">
        <f t="shared" si="128"/>
        <v>May</v>
      </c>
      <c r="P4150" s="1">
        <f t="shared" si="129"/>
        <v>2021</v>
      </c>
    </row>
    <row r="4151" spans="2:16" ht="14.25" customHeight="1" x14ac:dyDescent="0.4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c r="O4151" s="1" t="str">
        <f t="shared" si="128"/>
        <v>May</v>
      </c>
      <c r="P4151" s="1">
        <f t="shared" si="129"/>
        <v>2021</v>
      </c>
    </row>
    <row r="4152" spans="2:16" ht="14.25" customHeight="1" x14ac:dyDescent="0.4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c r="O4152" s="1" t="str">
        <f t="shared" si="128"/>
        <v>May</v>
      </c>
      <c r="P4152" s="1">
        <f t="shared" si="129"/>
        <v>2021</v>
      </c>
    </row>
    <row r="4153" spans="2:16" ht="14.25" customHeight="1" x14ac:dyDescent="0.4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c r="O4153" s="1" t="str">
        <f t="shared" si="128"/>
        <v>May</v>
      </c>
      <c r="P4153" s="1">
        <f t="shared" si="129"/>
        <v>2021</v>
      </c>
    </row>
    <row r="4154" spans="2:16" ht="14.25" customHeight="1" x14ac:dyDescent="0.4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c r="O4154" s="1" t="str">
        <f t="shared" si="128"/>
        <v>May</v>
      </c>
      <c r="P4154" s="1">
        <f t="shared" si="129"/>
        <v>2021</v>
      </c>
    </row>
    <row r="4155" spans="2:16" ht="14.25" customHeight="1" x14ac:dyDescent="0.4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c r="O4155" s="1" t="str">
        <f t="shared" si="128"/>
        <v>May</v>
      </c>
      <c r="P4155" s="1">
        <f t="shared" si="129"/>
        <v>2021</v>
      </c>
    </row>
    <row r="4156" spans="2:16" ht="14.25" customHeight="1" x14ac:dyDescent="0.4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c r="O4156" s="1" t="str">
        <f t="shared" si="128"/>
        <v>May</v>
      </c>
      <c r="P4156" s="1">
        <f t="shared" si="129"/>
        <v>2021</v>
      </c>
    </row>
    <row r="4157" spans="2:16" ht="14.25" customHeight="1" x14ac:dyDescent="0.4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c r="O4157" s="1" t="str">
        <f t="shared" si="128"/>
        <v>May</v>
      </c>
      <c r="P4157" s="1">
        <f t="shared" si="129"/>
        <v>2021</v>
      </c>
    </row>
    <row r="4158" spans="2:16" ht="14.25" customHeight="1" x14ac:dyDescent="0.4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c r="O4158" s="1" t="str">
        <f t="shared" si="128"/>
        <v>May</v>
      </c>
      <c r="P4158" s="1">
        <f t="shared" si="129"/>
        <v>2021</v>
      </c>
    </row>
    <row r="4159" spans="2:16" ht="14.25" customHeight="1" x14ac:dyDescent="0.4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c r="O4159" s="1" t="str">
        <f t="shared" si="128"/>
        <v>May</v>
      </c>
      <c r="P4159" s="1">
        <f t="shared" si="129"/>
        <v>2021</v>
      </c>
    </row>
    <row r="4160" spans="2:16" ht="14.25" customHeight="1" x14ac:dyDescent="0.4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c r="O4160" s="1" t="str">
        <f t="shared" si="128"/>
        <v>May</v>
      </c>
      <c r="P4160" s="1">
        <f t="shared" si="129"/>
        <v>2021</v>
      </c>
    </row>
    <row r="4161" spans="2:16" ht="14.25" customHeight="1" x14ac:dyDescent="0.4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c r="O4161" s="1" t="str">
        <f t="shared" si="128"/>
        <v>May</v>
      </c>
      <c r="P4161" s="1">
        <f t="shared" si="129"/>
        <v>2021</v>
      </c>
    </row>
    <row r="4162" spans="2:16" ht="14.25" customHeight="1" x14ac:dyDescent="0.4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c r="O4162" s="1" t="str">
        <f t="shared" si="128"/>
        <v>May</v>
      </c>
      <c r="P4162" s="1">
        <f t="shared" si="129"/>
        <v>2021</v>
      </c>
    </row>
    <row r="4163" spans="2:16" ht="14.25" customHeight="1" x14ac:dyDescent="0.4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c r="O4163" s="1" t="str">
        <f t="shared" si="128"/>
        <v>May</v>
      </c>
      <c r="P4163" s="1">
        <f t="shared" si="129"/>
        <v>2021</v>
      </c>
    </row>
    <row r="4164" spans="2:16" ht="14.25" customHeight="1" x14ac:dyDescent="0.4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c r="O4164" s="1" t="str">
        <f t="shared" si="128"/>
        <v>May</v>
      </c>
      <c r="P4164" s="1">
        <f t="shared" si="129"/>
        <v>2021</v>
      </c>
    </row>
    <row r="4165" spans="2:16" ht="14.25" customHeight="1" x14ac:dyDescent="0.4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c r="O4165" s="1" t="str">
        <f t="shared" si="128"/>
        <v>May</v>
      </c>
      <c r="P4165" s="1">
        <f t="shared" si="129"/>
        <v>2021</v>
      </c>
    </row>
    <row r="4166" spans="2:16" ht="14.25" customHeight="1" x14ac:dyDescent="0.4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c r="O4166" s="1" t="str">
        <f t="shared" si="128"/>
        <v>May</v>
      </c>
      <c r="P4166" s="1">
        <f t="shared" si="129"/>
        <v>2021</v>
      </c>
    </row>
    <row r="4167" spans="2:16" ht="14.25" customHeight="1" x14ac:dyDescent="0.4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c r="O4167" s="1" t="str">
        <f t="shared" ref="O4167:O4230" si="130">TEXT(D4167, "mmm")</f>
        <v>May</v>
      </c>
      <c r="P4167" s="1">
        <f t="shared" ref="P4167:P4230" si="131">YEAR(D4167)</f>
        <v>2021</v>
      </c>
    </row>
    <row r="4168" spans="2:16" ht="14.25" customHeight="1" x14ac:dyDescent="0.4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c r="O4168" s="1" t="str">
        <f t="shared" si="130"/>
        <v>May</v>
      </c>
      <c r="P4168" s="1">
        <f t="shared" si="131"/>
        <v>2021</v>
      </c>
    </row>
    <row r="4169" spans="2:16" ht="14.25" customHeight="1" x14ac:dyDescent="0.4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c r="O4169" s="1" t="str">
        <f t="shared" si="130"/>
        <v>May</v>
      </c>
      <c r="P4169" s="1">
        <f t="shared" si="131"/>
        <v>2021</v>
      </c>
    </row>
    <row r="4170" spans="2:16" ht="14.25" customHeight="1" x14ac:dyDescent="0.4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c r="O4170" s="1" t="str">
        <f t="shared" si="130"/>
        <v>May</v>
      </c>
      <c r="P4170" s="1">
        <f t="shared" si="131"/>
        <v>2021</v>
      </c>
    </row>
    <row r="4171" spans="2:16" ht="14.25" customHeight="1" x14ac:dyDescent="0.4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c r="O4171" s="1" t="str">
        <f t="shared" si="130"/>
        <v>May</v>
      </c>
      <c r="P4171" s="1">
        <f t="shared" si="131"/>
        <v>2021</v>
      </c>
    </row>
    <row r="4172" spans="2:16" ht="14.25" customHeight="1" x14ac:dyDescent="0.4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c r="O4172" s="1" t="str">
        <f t="shared" si="130"/>
        <v>May</v>
      </c>
      <c r="P4172" s="1">
        <f t="shared" si="131"/>
        <v>2021</v>
      </c>
    </row>
    <row r="4173" spans="2:16" ht="14.25" customHeight="1" x14ac:dyDescent="0.4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c r="O4173" s="1" t="str">
        <f t="shared" si="130"/>
        <v>May</v>
      </c>
      <c r="P4173" s="1">
        <f t="shared" si="131"/>
        <v>2021</v>
      </c>
    </row>
    <row r="4174" spans="2:16" ht="14.25" customHeight="1" x14ac:dyDescent="0.4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c r="O4174" s="1" t="str">
        <f t="shared" si="130"/>
        <v>May</v>
      </c>
      <c r="P4174" s="1">
        <f t="shared" si="131"/>
        <v>2021</v>
      </c>
    </row>
    <row r="4175" spans="2:16" ht="14.25" customHeight="1" x14ac:dyDescent="0.4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c r="O4175" s="1" t="str">
        <f t="shared" si="130"/>
        <v>May</v>
      </c>
      <c r="P4175" s="1">
        <f t="shared" si="131"/>
        <v>2021</v>
      </c>
    </row>
    <row r="4176" spans="2:16" ht="14.25" customHeight="1" x14ac:dyDescent="0.4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c r="O4176" s="1" t="str">
        <f t="shared" si="130"/>
        <v>May</v>
      </c>
      <c r="P4176" s="1">
        <f t="shared" si="131"/>
        <v>2021</v>
      </c>
    </row>
    <row r="4177" spans="2:16" ht="14.25" customHeight="1" x14ac:dyDescent="0.4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c r="O4177" s="1" t="str">
        <f t="shared" si="130"/>
        <v>May</v>
      </c>
      <c r="P4177" s="1">
        <f t="shared" si="131"/>
        <v>2021</v>
      </c>
    </row>
    <row r="4178" spans="2:16" ht="14.25" customHeight="1" x14ac:dyDescent="0.4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c r="O4178" s="1" t="str">
        <f t="shared" si="130"/>
        <v>May</v>
      </c>
      <c r="P4178" s="1">
        <f t="shared" si="131"/>
        <v>2021</v>
      </c>
    </row>
    <row r="4179" spans="2:16" ht="14.25" customHeight="1" x14ac:dyDescent="0.4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c r="O4179" s="1" t="str">
        <f t="shared" si="130"/>
        <v>Jun</v>
      </c>
      <c r="P4179" s="1">
        <f t="shared" si="131"/>
        <v>2021</v>
      </c>
    </row>
    <row r="4180" spans="2:16" ht="14.25" customHeight="1" x14ac:dyDescent="0.4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c r="O4180" s="1" t="str">
        <f t="shared" si="130"/>
        <v>Jun</v>
      </c>
      <c r="P4180" s="1">
        <f t="shared" si="131"/>
        <v>2021</v>
      </c>
    </row>
    <row r="4181" spans="2:16" ht="14.25" customHeight="1" x14ac:dyDescent="0.4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c r="O4181" s="1" t="str">
        <f t="shared" si="130"/>
        <v>Jun</v>
      </c>
      <c r="P4181" s="1">
        <f t="shared" si="131"/>
        <v>2021</v>
      </c>
    </row>
    <row r="4182" spans="2:16" ht="14.25" customHeight="1" x14ac:dyDescent="0.4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c r="O4182" s="1" t="str">
        <f t="shared" si="130"/>
        <v>Jun</v>
      </c>
      <c r="P4182" s="1">
        <f t="shared" si="131"/>
        <v>2021</v>
      </c>
    </row>
    <row r="4183" spans="2:16" ht="14.25" customHeight="1" x14ac:dyDescent="0.4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c r="O4183" s="1" t="str">
        <f t="shared" si="130"/>
        <v>Jun</v>
      </c>
      <c r="P4183" s="1">
        <f t="shared" si="131"/>
        <v>2021</v>
      </c>
    </row>
    <row r="4184" spans="2:16" ht="14.25" customHeight="1" x14ac:dyDescent="0.4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c r="O4184" s="1" t="str">
        <f t="shared" si="130"/>
        <v>Jun</v>
      </c>
      <c r="P4184" s="1">
        <f t="shared" si="131"/>
        <v>2021</v>
      </c>
    </row>
    <row r="4185" spans="2:16" ht="14.25" customHeight="1" x14ac:dyDescent="0.4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c r="O4185" s="1" t="str">
        <f t="shared" si="130"/>
        <v>Jun</v>
      </c>
      <c r="P4185" s="1">
        <f t="shared" si="131"/>
        <v>2021</v>
      </c>
    </row>
    <row r="4186" spans="2:16" ht="14.25" customHeight="1" x14ac:dyDescent="0.4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c r="O4186" s="1" t="str">
        <f t="shared" si="130"/>
        <v>Jun</v>
      </c>
      <c r="P4186" s="1">
        <f t="shared" si="131"/>
        <v>2021</v>
      </c>
    </row>
    <row r="4187" spans="2:16" ht="14.25" customHeight="1" x14ac:dyDescent="0.4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c r="O4187" s="1" t="str">
        <f t="shared" si="130"/>
        <v>Jun</v>
      </c>
      <c r="P4187" s="1">
        <f t="shared" si="131"/>
        <v>2021</v>
      </c>
    </row>
    <row r="4188" spans="2:16" ht="14.25" customHeight="1" x14ac:dyDescent="0.4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c r="O4188" s="1" t="str">
        <f t="shared" si="130"/>
        <v>Jun</v>
      </c>
      <c r="P4188" s="1">
        <f t="shared" si="131"/>
        <v>2021</v>
      </c>
    </row>
    <row r="4189" spans="2:16" ht="14.25" customHeight="1" x14ac:dyDescent="0.4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c r="O4189" s="1" t="str">
        <f t="shared" si="130"/>
        <v>Jun</v>
      </c>
      <c r="P4189" s="1">
        <f t="shared" si="131"/>
        <v>2021</v>
      </c>
    </row>
    <row r="4190" spans="2:16" ht="14.25" customHeight="1" x14ac:dyDescent="0.4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c r="O4190" s="1" t="str">
        <f t="shared" si="130"/>
        <v>Jun</v>
      </c>
      <c r="P4190" s="1">
        <f t="shared" si="131"/>
        <v>2021</v>
      </c>
    </row>
    <row r="4191" spans="2:16" ht="14.25" customHeight="1" x14ac:dyDescent="0.4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c r="O4191" s="1" t="str">
        <f t="shared" si="130"/>
        <v>Jun</v>
      </c>
      <c r="P4191" s="1">
        <f t="shared" si="131"/>
        <v>2021</v>
      </c>
    </row>
    <row r="4192" spans="2:16" ht="14.25" customHeight="1" x14ac:dyDescent="0.4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c r="O4192" s="1" t="str">
        <f t="shared" si="130"/>
        <v>Jun</v>
      </c>
      <c r="P4192" s="1">
        <f t="shared" si="131"/>
        <v>2021</v>
      </c>
    </row>
    <row r="4193" spans="2:16" ht="14.25" customHeight="1" x14ac:dyDescent="0.4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c r="O4193" s="1" t="str">
        <f t="shared" si="130"/>
        <v>Jun</v>
      </c>
      <c r="P4193" s="1">
        <f t="shared" si="131"/>
        <v>2021</v>
      </c>
    </row>
    <row r="4194" spans="2:16" ht="14.25" customHeight="1" x14ac:dyDescent="0.4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c r="O4194" s="1" t="str">
        <f t="shared" si="130"/>
        <v>Jun</v>
      </c>
      <c r="P4194" s="1">
        <f t="shared" si="131"/>
        <v>2021</v>
      </c>
    </row>
    <row r="4195" spans="2:16" ht="14.25" customHeight="1" x14ac:dyDescent="0.4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c r="O4195" s="1" t="str">
        <f t="shared" si="130"/>
        <v>Jun</v>
      </c>
      <c r="P4195" s="1">
        <f t="shared" si="131"/>
        <v>2021</v>
      </c>
    </row>
    <row r="4196" spans="2:16" ht="14.25" customHeight="1" x14ac:dyDescent="0.4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c r="O4196" s="1" t="str">
        <f t="shared" si="130"/>
        <v>Jun</v>
      </c>
      <c r="P4196" s="1">
        <f t="shared" si="131"/>
        <v>2021</v>
      </c>
    </row>
    <row r="4197" spans="2:16" ht="14.25" customHeight="1" x14ac:dyDescent="0.4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c r="O4197" s="1" t="str">
        <f t="shared" si="130"/>
        <v>Jun</v>
      </c>
      <c r="P4197" s="1">
        <f t="shared" si="131"/>
        <v>2021</v>
      </c>
    </row>
    <row r="4198" spans="2:16" ht="14.25" customHeight="1" x14ac:dyDescent="0.4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c r="O4198" s="1" t="str">
        <f t="shared" si="130"/>
        <v>Jun</v>
      </c>
      <c r="P4198" s="1">
        <f t="shared" si="131"/>
        <v>2021</v>
      </c>
    </row>
    <row r="4199" spans="2:16" ht="14.25" customHeight="1" x14ac:dyDescent="0.4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c r="O4199" s="1" t="str">
        <f t="shared" si="130"/>
        <v>Jun</v>
      </c>
      <c r="P4199" s="1">
        <f t="shared" si="131"/>
        <v>2021</v>
      </c>
    </row>
    <row r="4200" spans="2:16" ht="14.25" customHeight="1" x14ac:dyDescent="0.4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c r="O4200" s="1" t="str">
        <f t="shared" si="130"/>
        <v>Jun</v>
      </c>
      <c r="P4200" s="1">
        <f t="shared" si="131"/>
        <v>2021</v>
      </c>
    </row>
    <row r="4201" spans="2:16" ht="14.25" customHeight="1" x14ac:dyDescent="0.4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c r="O4201" s="1" t="str">
        <f t="shared" si="130"/>
        <v>Jun</v>
      </c>
      <c r="P4201" s="1">
        <f t="shared" si="131"/>
        <v>2021</v>
      </c>
    </row>
    <row r="4202" spans="2:16" ht="14.25" customHeight="1" x14ac:dyDescent="0.4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c r="O4202" s="1" t="str">
        <f t="shared" si="130"/>
        <v>Jun</v>
      </c>
      <c r="P4202" s="1">
        <f t="shared" si="131"/>
        <v>2021</v>
      </c>
    </row>
    <row r="4203" spans="2:16" ht="14.25" customHeight="1" x14ac:dyDescent="0.4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c r="O4203" s="1" t="str">
        <f t="shared" si="130"/>
        <v>Jun</v>
      </c>
      <c r="P4203" s="1">
        <f t="shared" si="131"/>
        <v>2021</v>
      </c>
    </row>
    <row r="4204" spans="2:16" ht="14.25" customHeight="1" x14ac:dyDescent="0.4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c r="O4204" s="1" t="str">
        <f t="shared" si="130"/>
        <v>Jun</v>
      </c>
      <c r="P4204" s="1">
        <f t="shared" si="131"/>
        <v>2021</v>
      </c>
    </row>
    <row r="4205" spans="2:16" ht="14.25" customHeight="1" x14ac:dyDescent="0.4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c r="O4205" s="1" t="str">
        <f t="shared" si="130"/>
        <v>Jun</v>
      </c>
      <c r="P4205" s="1">
        <f t="shared" si="131"/>
        <v>2021</v>
      </c>
    </row>
    <row r="4206" spans="2:16" ht="14.25" customHeight="1" x14ac:dyDescent="0.4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c r="O4206" s="1" t="str">
        <f t="shared" si="130"/>
        <v>Jun</v>
      </c>
      <c r="P4206" s="1">
        <f t="shared" si="131"/>
        <v>2021</v>
      </c>
    </row>
    <row r="4207" spans="2:16" ht="14.25" customHeight="1" x14ac:dyDescent="0.4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c r="O4207" s="1" t="str">
        <f t="shared" si="130"/>
        <v>Jun</v>
      </c>
      <c r="P4207" s="1">
        <f t="shared" si="131"/>
        <v>2021</v>
      </c>
    </row>
    <row r="4208" spans="2:16" ht="14.25" customHeight="1" x14ac:dyDescent="0.4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c r="O4208" s="1" t="str">
        <f t="shared" si="130"/>
        <v>Jun</v>
      </c>
      <c r="P4208" s="1">
        <f t="shared" si="131"/>
        <v>2021</v>
      </c>
    </row>
    <row r="4209" spans="2:16" ht="14.25" customHeight="1" x14ac:dyDescent="0.4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c r="O4209" s="1" t="str">
        <f t="shared" si="130"/>
        <v>Jul</v>
      </c>
      <c r="P4209" s="1">
        <f t="shared" si="131"/>
        <v>2021</v>
      </c>
    </row>
    <row r="4210" spans="2:16" ht="14.25" customHeight="1" x14ac:dyDescent="0.4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c r="O4210" s="1" t="str">
        <f t="shared" si="130"/>
        <v>Jul</v>
      </c>
      <c r="P4210" s="1">
        <f t="shared" si="131"/>
        <v>2021</v>
      </c>
    </row>
    <row r="4211" spans="2:16" ht="14.25" customHeight="1" x14ac:dyDescent="0.4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c r="O4211" s="1" t="str">
        <f t="shared" si="130"/>
        <v>Jul</v>
      </c>
      <c r="P4211" s="1">
        <f t="shared" si="131"/>
        <v>2021</v>
      </c>
    </row>
    <row r="4212" spans="2:16" ht="14.25" customHeight="1" x14ac:dyDescent="0.4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c r="O4212" s="1" t="str">
        <f t="shared" si="130"/>
        <v>Jul</v>
      </c>
      <c r="P4212" s="1">
        <f t="shared" si="131"/>
        <v>2021</v>
      </c>
    </row>
    <row r="4213" spans="2:16" ht="14.25" customHeight="1" x14ac:dyDescent="0.4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c r="O4213" s="1" t="str">
        <f t="shared" si="130"/>
        <v>Jul</v>
      </c>
      <c r="P4213" s="1">
        <f t="shared" si="131"/>
        <v>2021</v>
      </c>
    </row>
    <row r="4214" spans="2:16" ht="14.25" customHeight="1" x14ac:dyDescent="0.4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c r="O4214" s="1" t="str">
        <f t="shared" si="130"/>
        <v>Jul</v>
      </c>
      <c r="P4214" s="1">
        <f t="shared" si="131"/>
        <v>2021</v>
      </c>
    </row>
    <row r="4215" spans="2:16" ht="14.25" customHeight="1" x14ac:dyDescent="0.4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c r="O4215" s="1" t="str">
        <f t="shared" si="130"/>
        <v>Jul</v>
      </c>
      <c r="P4215" s="1">
        <f t="shared" si="131"/>
        <v>2021</v>
      </c>
    </row>
    <row r="4216" spans="2:16" ht="14.25" customHeight="1" x14ac:dyDescent="0.4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c r="O4216" s="1" t="str">
        <f t="shared" si="130"/>
        <v>Jul</v>
      </c>
      <c r="P4216" s="1">
        <f t="shared" si="131"/>
        <v>2021</v>
      </c>
    </row>
    <row r="4217" spans="2:16" ht="14.25" customHeight="1" x14ac:dyDescent="0.4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c r="O4217" s="1" t="str">
        <f t="shared" si="130"/>
        <v>Jul</v>
      </c>
      <c r="P4217" s="1">
        <f t="shared" si="131"/>
        <v>2021</v>
      </c>
    </row>
    <row r="4218" spans="2:16" ht="14.25" customHeight="1" x14ac:dyDescent="0.4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c r="O4218" s="1" t="str">
        <f t="shared" si="130"/>
        <v>Jul</v>
      </c>
      <c r="P4218" s="1">
        <f t="shared" si="131"/>
        <v>2021</v>
      </c>
    </row>
    <row r="4219" spans="2:16" ht="14.25" customHeight="1" x14ac:dyDescent="0.4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c r="O4219" s="1" t="str">
        <f t="shared" si="130"/>
        <v>Jul</v>
      </c>
      <c r="P4219" s="1">
        <f t="shared" si="131"/>
        <v>2021</v>
      </c>
    </row>
    <row r="4220" spans="2:16" ht="14.25" customHeight="1" x14ac:dyDescent="0.4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c r="O4220" s="1" t="str">
        <f t="shared" si="130"/>
        <v>Jul</v>
      </c>
      <c r="P4220" s="1">
        <f t="shared" si="131"/>
        <v>2021</v>
      </c>
    </row>
    <row r="4221" spans="2:16" ht="14.25" customHeight="1" x14ac:dyDescent="0.4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c r="O4221" s="1" t="str">
        <f t="shared" si="130"/>
        <v>Jul</v>
      </c>
      <c r="P4221" s="1">
        <f t="shared" si="131"/>
        <v>2021</v>
      </c>
    </row>
    <row r="4222" spans="2:16" ht="14.25" customHeight="1" x14ac:dyDescent="0.4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c r="O4222" s="1" t="str">
        <f t="shared" si="130"/>
        <v>Jul</v>
      </c>
      <c r="P4222" s="1">
        <f t="shared" si="131"/>
        <v>2021</v>
      </c>
    </row>
    <row r="4223" spans="2:16" ht="14.25" customHeight="1" x14ac:dyDescent="0.4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c r="O4223" s="1" t="str">
        <f t="shared" si="130"/>
        <v>Jul</v>
      </c>
      <c r="P4223" s="1">
        <f t="shared" si="131"/>
        <v>2021</v>
      </c>
    </row>
    <row r="4224" spans="2:16" ht="14.25" customHeight="1" x14ac:dyDescent="0.4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c r="O4224" s="1" t="str">
        <f t="shared" si="130"/>
        <v>Jul</v>
      </c>
      <c r="P4224" s="1">
        <f t="shared" si="131"/>
        <v>2021</v>
      </c>
    </row>
    <row r="4225" spans="2:16" ht="14.25" customHeight="1" x14ac:dyDescent="0.4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c r="O4225" s="1" t="str">
        <f t="shared" si="130"/>
        <v>Jul</v>
      </c>
      <c r="P4225" s="1">
        <f t="shared" si="131"/>
        <v>2021</v>
      </c>
    </row>
    <row r="4226" spans="2:16" ht="14.25" customHeight="1" x14ac:dyDescent="0.4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c r="O4226" s="1" t="str">
        <f t="shared" si="130"/>
        <v>Jul</v>
      </c>
      <c r="P4226" s="1">
        <f t="shared" si="131"/>
        <v>2021</v>
      </c>
    </row>
    <row r="4227" spans="2:16" ht="14.25" customHeight="1" x14ac:dyDescent="0.4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c r="O4227" s="1" t="str">
        <f t="shared" si="130"/>
        <v>Jul</v>
      </c>
      <c r="P4227" s="1">
        <f t="shared" si="131"/>
        <v>2021</v>
      </c>
    </row>
    <row r="4228" spans="2:16" ht="14.25" customHeight="1" x14ac:dyDescent="0.4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c r="O4228" s="1" t="str">
        <f t="shared" si="130"/>
        <v>Jul</v>
      </c>
      <c r="P4228" s="1">
        <f t="shared" si="131"/>
        <v>2021</v>
      </c>
    </row>
    <row r="4229" spans="2:16" ht="14.25" customHeight="1" x14ac:dyDescent="0.4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c r="O4229" s="1" t="str">
        <f t="shared" si="130"/>
        <v>Jul</v>
      </c>
      <c r="P4229" s="1">
        <f t="shared" si="131"/>
        <v>2021</v>
      </c>
    </row>
    <row r="4230" spans="2:16" ht="14.25" customHeight="1" x14ac:dyDescent="0.4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c r="O4230" s="1" t="str">
        <f t="shared" si="130"/>
        <v>Jul</v>
      </c>
      <c r="P4230" s="1">
        <f t="shared" si="131"/>
        <v>2021</v>
      </c>
    </row>
    <row r="4231" spans="2:16" ht="14.25" customHeight="1" x14ac:dyDescent="0.4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c r="O4231" s="1" t="str">
        <f t="shared" ref="O4231:O4294" si="132">TEXT(D4231, "mmm")</f>
        <v>Jul</v>
      </c>
      <c r="P4231" s="1">
        <f t="shared" ref="P4231:P4294" si="133">YEAR(D4231)</f>
        <v>2021</v>
      </c>
    </row>
    <row r="4232" spans="2:16" ht="14.25" customHeight="1" x14ac:dyDescent="0.4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c r="O4232" s="1" t="str">
        <f t="shared" si="132"/>
        <v>Jul</v>
      </c>
      <c r="P4232" s="1">
        <f t="shared" si="133"/>
        <v>2021</v>
      </c>
    </row>
    <row r="4233" spans="2:16" ht="14.25" customHeight="1" x14ac:dyDescent="0.4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c r="O4233" s="1" t="str">
        <f t="shared" si="132"/>
        <v>Jul</v>
      </c>
      <c r="P4233" s="1">
        <f t="shared" si="133"/>
        <v>2021</v>
      </c>
    </row>
    <row r="4234" spans="2:16" ht="14.25" customHeight="1" x14ac:dyDescent="0.4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c r="O4234" s="1" t="str">
        <f t="shared" si="132"/>
        <v>Jul</v>
      </c>
      <c r="P4234" s="1">
        <f t="shared" si="133"/>
        <v>2021</v>
      </c>
    </row>
    <row r="4235" spans="2:16" ht="14.25" customHeight="1" x14ac:dyDescent="0.4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c r="O4235" s="1" t="str">
        <f t="shared" si="132"/>
        <v>Jul</v>
      </c>
      <c r="P4235" s="1">
        <f t="shared" si="133"/>
        <v>2021</v>
      </c>
    </row>
    <row r="4236" spans="2:16" ht="14.25" customHeight="1" x14ac:dyDescent="0.4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c r="O4236" s="1" t="str">
        <f t="shared" si="132"/>
        <v>Jul</v>
      </c>
      <c r="P4236" s="1">
        <f t="shared" si="133"/>
        <v>2021</v>
      </c>
    </row>
    <row r="4237" spans="2:16" ht="14.25" customHeight="1" x14ac:dyDescent="0.4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c r="O4237" s="1" t="str">
        <f t="shared" si="132"/>
        <v>Jul</v>
      </c>
      <c r="P4237" s="1">
        <f t="shared" si="133"/>
        <v>2021</v>
      </c>
    </row>
    <row r="4238" spans="2:16" ht="14.25" customHeight="1" x14ac:dyDescent="0.4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c r="O4238" s="1" t="str">
        <f t="shared" si="132"/>
        <v>Jul</v>
      </c>
      <c r="P4238" s="1">
        <f t="shared" si="133"/>
        <v>2021</v>
      </c>
    </row>
    <row r="4239" spans="2:16" ht="14.25" customHeight="1" x14ac:dyDescent="0.4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c r="O4239" s="1" t="str">
        <f t="shared" si="132"/>
        <v>Jul</v>
      </c>
      <c r="P4239" s="1">
        <f t="shared" si="133"/>
        <v>2021</v>
      </c>
    </row>
    <row r="4240" spans="2:16" ht="14.25" customHeight="1" x14ac:dyDescent="0.4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c r="O4240" s="1" t="str">
        <f t="shared" si="132"/>
        <v>Aug</v>
      </c>
      <c r="P4240" s="1">
        <f t="shared" si="133"/>
        <v>2021</v>
      </c>
    </row>
    <row r="4241" spans="2:16" ht="14.25" customHeight="1" x14ac:dyDescent="0.4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c r="O4241" s="1" t="str">
        <f t="shared" si="132"/>
        <v>Aug</v>
      </c>
      <c r="P4241" s="1">
        <f t="shared" si="133"/>
        <v>2021</v>
      </c>
    </row>
    <row r="4242" spans="2:16" ht="14.25" customHeight="1" x14ac:dyDescent="0.4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c r="O4242" s="1" t="str">
        <f t="shared" si="132"/>
        <v>Aug</v>
      </c>
      <c r="P4242" s="1">
        <f t="shared" si="133"/>
        <v>2021</v>
      </c>
    </row>
    <row r="4243" spans="2:16" ht="14.25" customHeight="1" x14ac:dyDescent="0.4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c r="O4243" s="1" t="str">
        <f t="shared" si="132"/>
        <v>Aug</v>
      </c>
      <c r="P4243" s="1">
        <f t="shared" si="133"/>
        <v>2021</v>
      </c>
    </row>
    <row r="4244" spans="2:16" ht="14.25" customHeight="1" x14ac:dyDescent="0.4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c r="O4244" s="1" t="str">
        <f t="shared" si="132"/>
        <v>Aug</v>
      </c>
      <c r="P4244" s="1">
        <f t="shared" si="133"/>
        <v>2021</v>
      </c>
    </row>
    <row r="4245" spans="2:16" ht="14.25" customHeight="1" x14ac:dyDescent="0.4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c r="O4245" s="1" t="str">
        <f t="shared" si="132"/>
        <v>Aug</v>
      </c>
      <c r="P4245" s="1">
        <f t="shared" si="133"/>
        <v>2021</v>
      </c>
    </row>
    <row r="4246" spans="2:16" ht="14.25" customHeight="1" x14ac:dyDescent="0.4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c r="O4246" s="1" t="str">
        <f t="shared" si="132"/>
        <v>Aug</v>
      </c>
      <c r="P4246" s="1">
        <f t="shared" si="133"/>
        <v>2021</v>
      </c>
    </row>
    <row r="4247" spans="2:16" ht="14.25" customHeight="1" x14ac:dyDescent="0.4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c r="O4247" s="1" t="str">
        <f t="shared" si="132"/>
        <v>Aug</v>
      </c>
      <c r="P4247" s="1">
        <f t="shared" si="133"/>
        <v>2021</v>
      </c>
    </row>
    <row r="4248" spans="2:16" ht="14.25" customHeight="1" x14ac:dyDescent="0.4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c r="O4248" s="1" t="str">
        <f t="shared" si="132"/>
        <v>Aug</v>
      </c>
      <c r="P4248" s="1">
        <f t="shared" si="133"/>
        <v>2021</v>
      </c>
    </row>
    <row r="4249" spans="2:16" ht="14.25" customHeight="1" x14ac:dyDescent="0.4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c r="O4249" s="1" t="str">
        <f t="shared" si="132"/>
        <v>Aug</v>
      </c>
      <c r="P4249" s="1">
        <f t="shared" si="133"/>
        <v>2021</v>
      </c>
    </row>
    <row r="4250" spans="2:16" ht="14.25" customHeight="1" x14ac:dyDescent="0.4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c r="O4250" s="1" t="str">
        <f t="shared" si="132"/>
        <v>Aug</v>
      </c>
      <c r="P4250" s="1">
        <f t="shared" si="133"/>
        <v>2021</v>
      </c>
    </row>
    <row r="4251" spans="2:16" ht="14.25" customHeight="1" x14ac:dyDescent="0.4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c r="O4251" s="1" t="str">
        <f t="shared" si="132"/>
        <v>Aug</v>
      </c>
      <c r="P4251" s="1">
        <f t="shared" si="133"/>
        <v>2021</v>
      </c>
    </row>
    <row r="4252" spans="2:16" ht="14.25" customHeight="1" x14ac:dyDescent="0.4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c r="O4252" s="1" t="str">
        <f t="shared" si="132"/>
        <v>Aug</v>
      </c>
      <c r="P4252" s="1">
        <f t="shared" si="133"/>
        <v>2021</v>
      </c>
    </row>
    <row r="4253" spans="2:16" ht="14.25" customHeight="1" x14ac:dyDescent="0.4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c r="O4253" s="1" t="str">
        <f t="shared" si="132"/>
        <v>Aug</v>
      </c>
      <c r="P4253" s="1">
        <f t="shared" si="133"/>
        <v>2021</v>
      </c>
    </row>
    <row r="4254" spans="2:16" ht="14.25" customHeight="1" x14ac:dyDescent="0.4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c r="O4254" s="1" t="str">
        <f t="shared" si="132"/>
        <v>Aug</v>
      </c>
      <c r="P4254" s="1">
        <f t="shared" si="133"/>
        <v>2021</v>
      </c>
    </row>
    <row r="4255" spans="2:16" ht="14.25" customHeight="1" x14ac:dyDescent="0.4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c r="O4255" s="1" t="str">
        <f t="shared" si="132"/>
        <v>Aug</v>
      </c>
      <c r="P4255" s="1">
        <f t="shared" si="133"/>
        <v>2021</v>
      </c>
    </row>
    <row r="4256" spans="2:16" ht="14.25" customHeight="1" x14ac:dyDescent="0.4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c r="O4256" s="1" t="str">
        <f t="shared" si="132"/>
        <v>Aug</v>
      </c>
      <c r="P4256" s="1">
        <f t="shared" si="133"/>
        <v>2021</v>
      </c>
    </row>
    <row r="4257" spans="2:16" ht="14.25" customHeight="1" x14ac:dyDescent="0.4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c r="O4257" s="1" t="str">
        <f t="shared" si="132"/>
        <v>Aug</v>
      </c>
      <c r="P4257" s="1">
        <f t="shared" si="133"/>
        <v>2021</v>
      </c>
    </row>
    <row r="4258" spans="2:16" ht="14.25" customHeight="1" x14ac:dyDescent="0.4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c r="O4258" s="1" t="str">
        <f t="shared" si="132"/>
        <v>Aug</v>
      </c>
      <c r="P4258" s="1">
        <f t="shared" si="133"/>
        <v>2021</v>
      </c>
    </row>
    <row r="4259" spans="2:16" ht="14.25" customHeight="1" x14ac:dyDescent="0.4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c r="O4259" s="1" t="str">
        <f t="shared" si="132"/>
        <v>Aug</v>
      </c>
      <c r="P4259" s="1">
        <f t="shared" si="133"/>
        <v>2021</v>
      </c>
    </row>
    <row r="4260" spans="2:16" ht="14.25" customHeight="1" x14ac:dyDescent="0.4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c r="O4260" s="1" t="str">
        <f t="shared" si="132"/>
        <v>Aug</v>
      </c>
      <c r="P4260" s="1">
        <f t="shared" si="133"/>
        <v>2021</v>
      </c>
    </row>
    <row r="4261" spans="2:16" ht="14.25" customHeight="1" x14ac:dyDescent="0.4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c r="O4261" s="1" t="str">
        <f t="shared" si="132"/>
        <v>Aug</v>
      </c>
      <c r="P4261" s="1">
        <f t="shared" si="133"/>
        <v>2021</v>
      </c>
    </row>
    <row r="4262" spans="2:16" ht="14.25" customHeight="1" x14ac:dyDescent="0.4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c r="O4262" s="1" t="str">
        <f t="shared" si="132"/>
        <v>Aug</v>
      </c>
      <c r="P4262" s="1">
        <f t="shared" si="133"/>
        <v>2021</v>
      </c>
    </row>
    <row r="4263" spans="2:16" ht="14.25" customHeight="1" x14ac:dyDescent="0.4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c r="O4263" s="1" t="str">
        <f t="shared" si="132"/>
        <v>Aug</v>
      </c>
      <c r="P4263" s="1">
        <f t="shared" si="133"/>
        <v>2021</v>
      </c>
    </row>
    <row r="4264" spans="2:16" ht="14.25" customHeight="1" x14ac:dyDescent="0.4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c r="O4264" s="1" t="str">
        <f t="shared" si="132"/>
        <v>Aug</v>
      </c>
      <c r="P4264" s="1">
        <f t="shared" si="133"/>
        <v>2021</v>
      </c>
    </row>
    <row r="4265" spans="2:16" ht="14.25" customHeight="1" x14ac:dyDescent="0.4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c r="O4265" s="1" t="str">
        <f t="shared" si="132"/>
        <v>Aug</v>
      </c>
      <c r="P4265" s="1">
        <f t="shared" si="133"/>
        <v>2021</v>
      </c>
    </row>
    <row r="4266" spans="2:16" ht="14.25" customHeight="1" x14ac:dyDescent="0.4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c r="O4266" s="1" t="str">
        <f t="shared" si="132"/>
        <v>Aug</v>
      </c>
      <c r="P4266" s="1">
        <f t="shared" si="133"/>
        <v>2021</v>
      </c>
    </row>
    <row r="4267" spans="2:16" ht="14.25" customHeight="1" x14ac:dyDescent="0.4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c r="O4267" s="1" t="str">
        <f t="shared" si="132"/>
        <v>Aug</v>
      </c>
      <c r="P4267" s="1">
        <f t="shared" si="133"/>
        <v>2021</v>
      </c>
    </row>
    <row r="4268" spans="2:16" ht="14.25" customHeight="1" x14ac:dyDescent="0.4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c r="O4268" s="1" t="str">
        <f t="shared" si="132"/>
        <v>Aug</v>
      </c>
      <c r="P4268" s="1">
        <f t="shared" si="133"/>
        <v>2021</v>
      </c>
    </row>
    <row r="4269" spans="2:16" ht="14.25" customHeight="1" x14ac:dyDescent="0.4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c r="O4269" s="1" t="str">
        <f t="shared" si="132"/>
        <v>Aug</v>
      </c>
      <c r="P4269" s="1">
        <f t="shared" si="133"/>
        <v>2021</v>
      </c>
    </row>
    <row r="4270" spans="2:16" ht="14.25" customHeight="1" x14ac:dyDescent="0.4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c r="O4270" s="1" t="str">
        <f t="shared" si="132"/>
        <v>Aug</v>
      </c>
      <c r="P4270" s="1">
        <f t="shared" si="133"/>
        <v>2021</v>
      </c>
    </row>
    <row r="4271" spans="2:16" ht="14.25" customHeight="1" x14ac:dyDescent="0.4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c r="O4271" s="1" t="str">
        <f t="shared" si="132"/>
        <v>Sep</v>
      </c>
      <c r="P4271" s="1">
        <f t="shared" si="133"/>
        <v>2021</v>
      </c>
    </row>
    <row r="4272" spans="2:16" ht="14.25" customHeight="1" x14ac:dyDescent="0.4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c r="O4272" s="1" t="str">
        <f t="shared" si="132"/>
        <v>Sep</v>
      </c>
      <c r="P4272" s="1">
        <f t="shared" si="133"/>
        <v>2021</v>
      </c>
    </row>
    <row r="4273" spans="2:16" ht="14.25" customHeight="1" x14ac:dyDescent="0.4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c r="O4273" s="1" t="str">
        <f t="shared" si="132"/>
        <v>Sep</v>
      </c>
      <c r="P4273" s="1">
        <f t="shared" si="133"/>
        <v>2021</v>
      </c>
    </row>
    <row r="4274" spans="2:16" ht="14.25" customHeight="1" x14ac:dyDescent="0.4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c r="O4274" s="1" t="str">
        <f t="shared" si="132"/>
        <v>Sep</v>
      </c>
      <c r="P4274" s="1">
        <f t="shared" si="133"/>
        <v>2021</v>
      </c>
    </row>
    <row r="4275" spans="2:16" ht="14.25" customHeight="1" x14ac:dyDescent="0.4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c r="O4275" s="1" t="str">
        <f t="shared" si="132"/>
        <v>Sep</v>
      </c>
      <c r="P4275" s="1">
        <f t="shared" si="133"/>
        <v>2021</v>
      </c>
    </row>
    <row r="4276" spans="2:16" ht="14.25" customHeight="1" x14ac:dyDescent="0.4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c r="O4276" s="1" t="str">
        <f t="shared" si="132"/>
        <v>Sep</v>
      </c>
      <c r="P4276" s="1">
        <f t="shared" si="133"/>
        <v>2021</v>
      </c>
    </row>
    <row r="4277" spans="2:16" ht="14.25" customHeight="1" x14ac:dyDescent="0.4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c r="O4277" s="1" t="str">
        <f t="shared" si="132"/>
        <v>Sep</v>
      </c>
      <c r="P4277" s="1">
        <f t="shared" si="133"/>
        <v>2021</v>
      </c>
    </row>
    <row r="4278" spans="2:16" ht="14.25" customHeight="1" x14ac:dyDescent="0.4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c r="O4278" s="1" t="str">
        <f t="shared" si="132"/>
        <v>Sep</v>
      </c>
      <c r="P4278" s="1">
        <f t="shared" si="133"/>
        <v>2021</v>
      </c>
    </row>
    <row r="4279" spans="2:16" ht="14.25" customHeight="1" x14ac:dyDescent="0.4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c r="O4279" s="1" t="str">
        <f t="shared" si="132"/>
        <v>Sep</v>
      </c>
      <c r="P4279" s="1">
        <f t="shared" si="133"/>
        <v>2021</v>
      </c>
    </row>
    <row r="4280" spans="2:16" ht="14.25" customHeight="1" x14ac:dyDescent="0.4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c r="O4280" s="1" t="str">
        <f t="shared" si="132"/>
        <v>Sep</v>
      </c>
      <c r="P4280" s="1">
        <f t="shared" si="133"/>
        <v>2021</v>
      </c>
    </row>
    <row r="4281" spans="2:16" ht="14.25" customHeight="1" x14ac:dyDescent="0.4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c r="O4281" s="1" t="str">
        <f t="shared" si="132"/>
        <v>Sep</v>
      </c>
      <c r="P4281" s="1">
        <f t="shared" si="133"/>
        <v>2021</v>
      </c>
    </row>
    <row r="4282" spans="2:16" ht="14.25" customHeight="1" x14ac:dyDescent="0.4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c r="O4282" s="1" t="str">
        <f t="shared" si="132"/>
        <v>Sep</v>
      </c>
      <c r="P4282" s="1">
        <f t="shared" si="133"/>
        <v>2021</v>
      </c>
    </row>
    <row r="4283" spans="2:16" ht="14.25" customHeight="1" x14ac:dyDescent="0.4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c r="O4283" s="1" t="str">
        <f t="shared" si="132"/>
        <v>Sep</v>
      </c>
      <c r="P4283" s="1">
        <f t="shared" si="133"/>
        <v>2021</v>
      </c>
    </row>
    <row r="4284" spans="2:16" ht="14.25" customHeight="1" x14ac:dyDescent="0.4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c r="O4284" s="1" t="str">
        <f t="shared" si="132"/>
        <v>Sep</v>
      </c>
      <c r="P4284" s="1">
        <f t="shared" si="133"/>
        <v>2021</v>
      </c>
    </row>
    <row r="4285" spans="2:16" ht="14.25" customHeight="1" x14ac:dyDescent="0.4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c r="O4285" s="1" t="str">
        <f t="shared" si="132"/>
        <v>Sep</v>
      </c>
      <c r="P4285" s="1">
        <f t="shared" si="133"/>
        <v>2021</v>
      </c>
    </row>
    <row r="4286" spans="2:16" ht="14.25" customHeight="1" x14ac:dyDescent="0.4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c r="O4286" s="1" t="str">
        <f t="shared" si="132"/>
        <v>Sep</v>
      </c>
      <c r="P4286" s="1">
        <f t="shared" si="133"/>
        <v>2021</v>
      </c>
    </row>
    <row r="4287" spans="2:16" ht="14.25" customHeight="1" x14ac:dyDescent="0.4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c r="O4287" s="1" t="str">
        <f t="shared" si="132"/>
        <v>Sep</v>
      </c>
      <c r="P4287" s="1">
        <f t="shared" si="133"/>
        <v>2021</v>
      </c>
    </row>
    <row r="4288" spans="2:16" ht="14.25" customHeight="1" x14ac:dyDescent="0.4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c r="O4288" s="1" t="str">
        <f t="shared" si="132"/>
        <v>Sep</v>
      </c>
      <c r="P4288" s="1">
        <f t="shared" si="133"/>
        <v>2021</v>
      </c>
    </row>
    <row r="4289" spans="2:16" ht="14.25" customHeight="1" x14ac:dyDescent="0.4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c r="O4289" s="1" t="str">
        <f t="shared" si="132"/>
        <v>Sep</v>
      </c>
      <c r="P4289" s="1">
        <f t="shared" si="133"/>
        <v>2021</v>
      </c>
    </row>
    <row r="4290" spans="2:16" ht="14.25" customHeight="1" x14ac:dyDescent="0.4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c r="O4290" s="1" t="str">
        <f t="shared" si="132"/>
        <v>Sep</v>
      </c>
      <c r="P4290" s="1">
        <f t="shared" si="133"/>
        <v>2021</v>
      </c>
    </row>
    <row r="4291" spans="2:16" ht="14.25" customHeight="1" x14ac:dyDescent="0.4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c r="O4291" s="1" t="str">
        <f t="shared" si="132"/>
        <v>Sep</v>
      </c>
      <c r="P4291" s="1">
        <f t="shared" si="133"/>
        <v>2021</v>
      </c>
    </row>
    <row r="4292" spans="2:16" ht="14.25" customHeight="1" x14ac:dyDescent="0.4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c r="O4292" s="1" t="str">
        <f t="shared" si="132"/>
        <v>Sep</v>
      </c>
      <c r="P4292" s="1">
        <f t="shared" si="133"/>
        <v>2021</v>
      </c>
    </row>
    <row r="4293" spans="2:16" ht="14.25" customHeight="1" x14ac:dyDescent="0.4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c r="O4293" s="1" t="str">
        <f t="shared" si="132"/>
        <v>Sep</v>
      </c>
      <c r="P4293" s="1">
        <f t="shared" si="133"/>
        <v>2021</v>
      </c>
    </row>
    <row r="4294" spans="2:16" ht="14.25" customHeight="1" x14ac:dyDescent="0.4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c r="O4294" s="1" t="str">
        <f t="shared" si="132"/>
        <v>Sep</v>
      </c>
      <c r="P4294" s="1">
        <f t="shared" si="133"/>
        <v>2021</v>
      </c>
    </row>
    <row r="4295" spans="2:16" ht="14.25" customHeight="1" x14ac:dyDescent="0.4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c r="O4295" s="1" t="str">
        <f t="shared" ref="O4295:O4358" si="134">TEXT(D4295, "mmm")</f>
        <v>Sep</v>
      </c>
      <c r="P4295" s="1">
        <f t="shared" ref="P4295:P4358" si="135">YEAR(D4295)</f>
        <v>2021</v>
      </c>
    </row>
    <row r="4296" spans="2:16" ht="14.25" customHeight="1" x14ac:dyDescent="0.4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c r="O4296" s="1" t="str">
        <f t="shared" si="134"/>
        <v>Sep</v>
      </c>
      <c r="P4296" s="1">
        <f t="shared" si="135"/>
        <v>2021</v>
      </c>
    </row>
    <row r="4297" spans="2:16" ht="14.25" customHeight="1" x14ac:dyDescent="0.4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c r="O4297" s="1" t="str">
        <f t="shared" si="134"/>
        <v>Sep</v>
      </c>
      <c r="P4297" s="1">
        <f t="shared" si="135"/>
        <v>2021</v>
      </c>
    </row>
    <row r="4298" spans="2:16" ht="14.25" customHeight="1" x14ac:dyDescent="0.4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c r="O4298" s="1" t="str">
        <f t="shared" si="134"/>
        <v>Sep</v>
      </c>
      <c r="P4298" s="1">
        <f t="shared" si="135"/>
        <v>2021</v>
      </c>
    </row>
    <row r="4299" spans="2:16" ht="14.25" customHeight="1" x14ac:dyDescent="0.4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c r="O4299" s="1" t="str">
        <f t="shared" si="134"/>
        <v>Sep</v>
      </c>
      <c r="P4299" s="1">
        <f t="shared" si="135"/>
        <v>2021</v>
      </c>
    </row>
    <row r="4300" spans="2:16" ht="14.25" customHeight="1" x14ac:dyDescent="0.4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c r="O4300" s="1" t="str">
        <f t="shared" si="134"/>
        <v>Sep</v>
      </c>
      <c r="P4300" s="1">
        <f t="shared" si="135"/>
        <v>2021</v>
      </c>
    </row>
    <row r="4301" spans="2:16" ht="14.25" customHeight="1" x14ac:dyDescent="0.4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c r="O4301" s="1" t="str">
        <f t="shared" si="134"/>
        <v>Oct</v>
      </c>
      <c r="P4301" s="1">
        <f t="shared" si="135"/>
        <v>2021</v>
      </c>
    </row>
    <row r="4302" spans="2:16" ht="14.25" customHeight="1" x14ac:dyDescent="0.4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c r="O4302" s="1" t="str">
        <f t="shared" si="134"/>
        <v>Oct</v>
      </c>
      <c r="P4302" s="1">
        <f t="shared" si="135"/>
        <v>2021</v>
      </c>
    </row>
    <row r="4303" spans="2:16" ht="14.25" customHeight="1" x14ac:dyDescent="0.4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c r="O4303" s="1" t="str">
        <f t="shared" si="134"/>
        <v>Oct</v>
      </c>
      <c r="P4303" s="1">
        <f t="shared" si="135"/>
        <v>2021</v>
      </c>
    </row>
    <row r="4304" spans="2:16" ht="14.25" customHeight="1" x14ac:dyDescent="0.4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c r="O4304" s="1" t="str">
        <f t="shared" si="134"/>
        <v>Oct</v>
      </c>
      <c r="P4304" s="1">
        <f t="shared" si="135"/>
        <v>2021</v>
      </c>
    </row>
    <row r="4305" spans="2:16" ht="14.25" customHeight="1" x14ac:dyDescent="0.4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c r="O4305" s="1" t="str">
        <f t="shared" si="134"/>
        <v>Oct</v>
      </c>
      <c r="P4305" s="1">
        <f t="shared" si="135"/>
        <v>2021</v>
      </c>
    </row>
    <row r="4306" spans="2:16" ht="14.25" customHeight="1" x14ac:dyDescent="0.4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c r="O4306" s="1" t="str">
        <f t="shared" si="134"/>
        <v>Oct</v>
      </c>
      <c r="P4306" s="1">
        <f t="shared" si="135"/>
        <v>2021</v>
      </c>
    </row>
    <row r="4307" spans="2:16" ht="14.25" customHeight="1" x14ac:dyDescent="0.4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c r="O4307" s="1" t="str">
        <f t="shared" si="134"/>
        <v>Oct</v>
      </c>
      <c r="P4307" s="1">
        <f t="shared" si="135"/>
        <v>2021</v>
      </c>
    </row>
    <row r="4308" spans="2:16" ht="14.25" customHeight="1" x14ac:dyDescent="0.4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c r="O4308" s="1" t="str">
        <f t="shared" si="134"/>
        <v>Oct</v>
      </c>
      <c r="P4308" s="1">
        <f t="shared" si="135"/>
        <v>2021</v>
      </c>
    </row>
    <row r="4309" spans="2:16" ht="14.25" customHeight="1" x14ac:dyDescent="0.4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c r="O4309" s="1" t="str">
        <f t="shared" si="134"/>
        <v>Oct</v>
      </c>
      <c r="P4309" s="1">
        <f t="shared" si="135"/>
        <v>2021</v>
      </c>
    </row>
    <row r="4310" spans="2:16" ht="14.25" customHeight="1" x14ac:dyDescent="0.4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c r="O4310" s="1" t="str">
        <f t="shared" si="134"/>
        <v>Oct</v>
      </c>
      <c r="P4310" s="1">
        <f t="shared" si="135"/>
        <v>2021</v>
      </c>
    </row>
    <row r="4311" spans="2:16" ht="14.25" customHeight="1" x14ac:dyDescent="0.4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c r="O4311" s="1" t="str">
        <f t="shared" si="134"/>
        <v>Oct</v>
      </c>
      <c r="P4311" s="1">
        <f t="shared" si="135"/>
        <v>2021</v>
      </c>
    </row>
    <row r="4312" spans="2:16" ht="14.25" customHeight="1" x14ac:dyDescent="0.4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c r="O4312" s="1" t="str">
        <f t="shared" si="134"/>
        <v>Oct</v>
      </c>
      <c r="P4312" s="1">
        <f t="shared" si="135"/>
        <v>2021</v>
      </c>
    </row>
    <row r="4313" spans="2:16" ht="14.25" customHeight="1" x14ac:dyDescent="0.4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c r="O4313" s="1" t="str">
        <f t="shared" si="134"/>
        <v>Oct</v>
      </c>
      <c r="P4313" s="1">
        <f t="shared" si="135"/>
        <v>2021</v>
      </c>
    </row>
    <row r="4314" spans="2:16" ht="14.25" customHeight="1" x14ac:dyDescent="0.4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c r="O4314" s="1" t="str">
        <f t="shared" si="134"/>
        <v>Oct</v>
      </c>
      <c r="P4314" s="1">
        <f t="shared" si="135"/>
        <v>2021</v>
      </c>
    </row>
    <row r="4315" spans="2:16" ht="14.25" customHeight="1" x14ac:dyDescent="0.4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c r="O4315" s="1" t="str">
        <f t="shared" si="134"/>
        <v>Oct</v>
      </c>
      <c r="P4315" s="1">
        <f t="shared" si="135"/>
        <v>2021</v>
      </c>
    </row>
    <row r="4316" spans="2:16" ht="14.25" customHeight="1" x14ac:dyDescent="0.4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c r="O4316" s="1" t="str">
        <f t="shared" si="134"/>
        <v>Oct</v>
      </c>
      <c r="P4316" s="1">
        <f t="shared" si="135"/>
        <v>2021</v>
      </c>
    </row>
    <row r="4317" spans="2:16" ht="14.25" customHeight="1" x14ac:dyDescent="0.4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c r="O4317" s="1" t="str">
        <f t="shared" si="134"/>
        <v>Oct</v>
      </c>
      <c r="P4317" s="1">
        <f t="shared" si="135"/>
        <v>2021</v>
      </c>
    </row>
    <row r="4318" spans="2:16" ht="14.25" customHeight="1" x14ac:dyDescent="0.4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c r="O4318" s="1" t="str">
        <f t="shared" si="134"/>
        <v>Oct</v>
      </c>
      <c r="P4318" s="1">
        <f t="shared" si="135"/>
        <v>2021</v>
      </c>
    </row>
    <row r="4319" spans="2:16" ht="14.25" customHeight="1" x14ac:dyDescent="0.4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c r="O4319" s="1" t="str">
        <f t="shared" si="134"/>
        <v>Oct</v>
      </c>
      <c r="P4319" s="1">
        <f t="shared" si="135"/>
        <v>2021</v>
      </c>
    </row>
    <row r="4320" spans="2:16" ht="14.25" customHeight="1" x14ac:dyDescent="0.4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c r="O4320" s="1" t="str">
        <f t="shared" si="134"/>
        <v>Oct</v>
      </c>
      <c r="P4320" s="1">
        <f t="shared" si="135"/>
        <v>2021</v>
      </c>
    </row>
    <row r="4321" spans="2:16" ht="14.25" customHeight="1" x14ac:dyDescent="0.4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c r="O4321" s="1" t="str">
        <f t="shared" si="134"/>
        <v>Oct</v>
      </c>
      <c r="P4321" s="1">
        <f t="shared" si="135"/>
        <v>2021</v>
      </c>
    </row>
    <row r="4322" spans="2:16" ht="14.25" customHeight="1" x14ac:dyDescent="0.4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c r="O4322" s="1" t="str">
        <f t="shared" si="134"/>
        <v>Oct</v>
      </c>
      <c r="P4322" s="1">
        <f t="shared" si="135"/>
        <v>2021</v>
      </c>
    </row>
    <row r="4323" spans="2:16" ht="14.25" customHeight="1" x14ac:dyDescent="0.4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c r="O4323" s="1" t="str">
        <f t="shared" si="134"/>
        <v>Oct</v>
      </c>
      <c r="P4323" s="1">
        <f t="shared" si="135"/>
        <v>2021</v>
      </c>
    </row>
    <row r="4324" spans="2:16" ht="14.25" customHeight="1" x14ac:dyDescent="0.4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c r="O4324" s="1" t="str">
        <f t="shared" si="134"/>
        <v>Oct</v>
      </c>
      <c r="P4324" s="1">
        <f t="shared" si="135"/>
        <v>2021</v>
      </c>
    </row>
    <row r="4325" spans="2:16" ht="14.25" customHeight="1" x14ac:dyDescent="0.4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c r="O4325" s="1" t="str">
        <f t="shared" si="134"/>
        <v>Oct</v>
      </c>
      <c r="P4325" s="1">
        <f t="shared" si="135"/>
        <v>2021</v>
      </c>
    </row>
    <row r="4326" spans="2:16" ht="14.25" customHeight="1" x14ac:dyDescent="0.4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c r="O4326" s="1" t="str">
        <f t="shared" si="134"/>
        <v>Oct</v>
      </c>
      <c r="P4326" s="1">
        <f t="shared" si="135"/>
        <v>2021</v>
      </c>
    </row>
    <row r="4327" spans="2:16" ht="14.25" customHeight="1" x14ac:dyDescent="0.4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c r="O4327" s="1" t="str">
        <f t="shared" si="134"/>
        <v>Oct</v>
      </c>
      <c r="P4327" s="1">
        <f t="shared" si="135"/>
        <v>2021</v>
      </c>
    </row>
    <row r="4328" spans="2:16" ht="14.25" customHeight="1" x14ac:dyDescent="0.4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c r="O4328" s="1" t="str">
        <f t="shared" si="134"/>
        <v>Oct</v>
      </c>
      <c r="P4328" s="1">
        <f t="shared" si="135"/>
        <v>2021</v>
      </c>
    </row>
    <row r="4329" spans="2:16" ht="14.25" customHeight="1" x14ac:dyDescent="0.4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c r="O4329" s="1" t="str">
        <f t="shared" si="134"/>
        <v>Oct</v>
      </c>
      <c r="P4329" s="1">
        <f t="shared" si="135"/>
        <v>2021</v>
      </c>
    </row>
    <row r="4330" spans="2:16" ht="14.25" customHeight="1" x14ac:dyDescent="0.4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c r="O4330" s="1" t="str">
        <f t="shared" si="134"/>
        <v>Oct</v>
      </c>
      <c r="P4330" s="1">
        <f t="shared" si="135"/>
        <v>2021</v>
      </c>
    </row>
    <row r="4331" spans="2:16" ht="14.25" customHeight="1" x14ac:dyDescent="0.4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c r="O4331" s="1" t="str">
        <f t="shared" si="134"/>
        <v>Oct</v>
      </c>
      <c r="P4331" s="1">
        <f t="shared" si="135"/>
        <v>2021</v>
      </c>
    </row>
    <row r="4332" spans="2:16" ht="14.25" customHeight="1" x14ac:dyDescent="0.4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c r="O4332" s="1" t="str">
        <f t="shared" si="134"/>
        <v>Nov</v>
      </c>
      <c r="P4332" s="1">
        <f t="shared" si="135"/>
        <v>2021</v>
      </c>
    </row>
    <row r="4333" spans="2:16" ht="14.25" customHeight="1" x14ac:dyDescent="0.4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c r="O4333" s="1" t="str">
        <f t="shared" si="134"/>
        <v>Nov</v>
      </c>
      <c r="P4333" s="1">
        <f t="shared" si="135"/>
        <v>2021</v>
      </c>
    </row>
    <row r="4334" spans="2:16" ht="14.25" customHeight="1" x14ac:dyDescent="0.4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c r="O4334" s="1" t="str">
        <f t="shared" si="134"/>
        <v>Nov</v>
      </c>
      <c r="P4334" s="1">
        <f t="shared" si="135"/>
        <v>2021</v>
      </c>
    </row>
    <row r="4335" spans="2:16" ht="14.25" customHeight="1" x14ac:dyDescent="0.4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c r="O4335" s="1" t="str">
        <f t="shared" si="134"/>
        <v>Nov</v>
      </c>
      <c r="P4335" s="1">
        <f t="shared" si="135"/>
        <v>2021</v>
      </c>
    </row>
    <row r="4336" spans="2:16" ht="14.25" customHeight="1" x14ac:dyDescent="0.4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c r="O4336" s="1" t="str">
        <f t="shared" si="134"/>
        <v>Nov</v>
      </c>
      <c r="P4336" s="1">
        <f t="shared" si="135"/>
        <v>2021</v>
      </c>
    </row>
    <row r="4337" spans="2:16" ht="14.25" customHeight="1" x14ac:dyDescent="0.4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c r="O4337" s="1" t="str">
        <f t="shared" si="134"/>
        <v>Nov</v>
      </c>
      <c r="P4337" s="1">
        <f t="shared" si="135"/>
        <v>2021</v>
      </c>
    </row>
    <row r="4338" spans="2:16" ht="14.25" customHeight="1" x14ac:dyDescent="0.4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c r="O4338" s="1" t="str">
        <f t="shared" si="134"/>
        <v>Nov</v>
      </c>
      <c r="P4338" s="1">
        <f t="shared" si="135"/>
        <v>2021</v>
      </c>
    </row>
    <row r="4339" spans="2:16" ht="14.25" customHeight="1" x14ac:dyDescent="0.4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c r="O4339" s="1" t="str">
        <f t="shared" si="134"/>
        <v>Nov</v>
      </c>
      <c r="P4339" s="1">
        <f t="shared" si="135"/>
        <v>2021</v>
      </c>
    </row>
    <row r="4340" spans="2:16" ht="14.25" customHeight="1" x14ac:dyDescent="0.4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c r="O4340" s="1" t="str">
        <f t="shared" si="134"/>
        <v>Nov</v>
      </c>
      <c r="P4340" s="1">
        <f t="shared" si="135"/>
        <v>2021</v>
      </c>
    </row>
    <row r="4341" spans="2:16" ht="14.25" customHeight="1" x14ac:dyDescent="0.4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c r="O4341" s="1" t="str">
        <f t="shared" si="134"/>
        <v>Nov</v>
      </c>
      <c r="P4341" s="1">
        <f t="shared" si="135"/>
        <v>2021</v>
      </c>
    </row>
    <row r="4342" spans="2:16" ht="14.25" customHeight="1" x14ac:dyDescent="0.4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c r="O4342" s="1" t="str">
        <f t="shared" si="134"/>
        <v>Nov</v>
      </c>
      <c r="P4342" s="1">
        <f t="shared" si="135"/>
        <v>2021</v>
      </c>
    </row>
    <row r="4343" spans="2:16" ht="14.25" customHeight="1" x14ac:dyDescent="0.4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c r="O4343" s="1" t="str">
        <f t="shared" si="134"/>
        <v>Nov</v>
      </c>
      <c r="P4343" s="1">
        <f t="shared" si="135"/>
        <v>2021</v>
      </c>
    </row>
    <row r="4344" spans="2:16" ht="14.25" customHeight="1" x14ac:dyDescent="0.4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c r="O4344" s="1" t="str">
        <f t="shared" si="134"/>
        <v>Nov</v>
      </c>
      <c r="P4344" s="1">
        <f t="shared" si="135"/>
        <v>2021</v>
      </c>
    </row>
    <row r="4345" spans="2:16" ht="14.25" customHeight="1" x14ac:dyDescent="0.4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c r="O4345" s="1" t="str">
        <f t="shared" si="134"/>
        <v>Nov</v>
      </c>
      <c r="P4345" s="1">
        <f t="shared" si="135"/>
        <v>2021</v>
      </c>
    </row>
    <row r="4346" spans="2:16" ht="14.25" customHeight="1" x14ac:dyDescent="0.4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c r="O4346" s="1" t="str">
        <f t="shared" si="134"/>
        <v>Nov</v>
      </c>
      <c r="P4346" s="1">
        <f t="shared" si="135"/>
        <v>2021</v>
      </c>
    </row>
    <row r="4347" spans="2:16" ht="14.25" customHeight="1" x14ac:dyDescent="0.4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c r="O4347" s="1" t="str">
        <f t="shared" si="134"/>
        <v>Nov</v>
      </c>
      <c r="P4347" s="1">
        <f t="shared" si="135"/>
        <v>2021</v>
      </c>
    </row>
    <row r="4348" spans="2:16" ht="14.25" customHeight="1" x14ac:dyDescent="0.4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c r="O4348" s="1" t="str">
        <f t="shared" si="134"/>
        <v>Nov</v>
      </c>
      <c r="P4348" s="1">
        <f t="shared" si="135"/>
        <v>2021</v>
      </c>
    </row>
    <row r="4349" spans="2:16" ht="14.25" customHeight="1" x14ac:dyDescent="0.4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c r="O4349" s="1" t="str">
        <f t="shared" si="134"/>
        <v>Nov</v>
      </c>
      <c r="P4349" s="1">
        <f t="shared" si="135"/>
        <v>2021</v>
      </c>
    </row>
    <row r="4350" spans="2:16" ht="14.25" customHeight="1" x14ac:dyDescent="0.4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c r="O4350" s="1" t="str">
        <f t="shared" si="134"/>
        <v>Nov</v>
      </c>
      <c r="P4350" s="1">
        <f t="shared" si="135"/>
        <v>2021</v>
      </c>
    </row>
    <row r="4351" spans="2:16" ht="14.25" customHeight="1" x14ac:dyDescent="0.4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c r="O4351" s="1" t="str">
        <f t="shared" si="134"/>
        <v>Nov</v>
      </c>
      <c r="P4351" s="1">
        <f t="shared" si="135"/>
        <v>2021</v>
      </c>
    </row>
    <row r="4352" spans="2:16" ht="14.25" customHeight="1" x14ac:dyDescent="0.4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c r="O4352" s="1" t="str">
        <f t="shared" si="134"/>
        <v>Nov</v>
      </c>
      <c r="P4352" s="1">
        <f t="shared" si="135"/>
        <v>2021</v>
      </c>
    </row>
    <row r="4353" spans="2:16" ht="14.25" customHeight="1" x14ac:dyDescent="0.4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c r="O4353" s="1" t="str">
        <f t="shared" si="134"/>
        <v>Nov</v>
      </c>
      <c r="P4353" s="1">
        <f t="shared" si="135"/>
        <v>2021</v>
      </c>
    </row>
    <row r="4354" spans="2:16" ht="14.25" customHeight="1" x14ac:dyDescent="0.4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c r="O4354" s="1" t="str">
        <f t="shared" si="134"/>
        <v>Nov</v>
      </c>
      <c r="P4354" s="1">
        <f t="shared" si="135"/>
        <v>2021</v>
      </c>
    </row>
    <row r="4355" spans="2:16" ht="14.25" customHeight="1" x14ac:dyDescent="0.4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c r="O4355" s="1" t="str">
        <f t="shared" si="134"/>
        <v>Nov</v>
      </c>
      <c r="P4355" s="1">
        <f t="shared" si="135"/>
        <v>2021</v>
      </c>
    </row>
    <row r="4356" spans="2:16" ht="14.25" customHeight="1" x14ac:dyDescent="0.4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c r="O4356" s="1" t="str">
        <f t="shared" si="134"/>
        <v>Nov</v>
      </c>
      <c r="P4356" s="1">
        <f t="shared" si="135"/>
        <v>2021</v>
      </c>
    </row>
    <row r="4357" spans="2:16" ht="14.25" customHeight="1" x14ac:dyDescent="0.4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c r="O4357" s="1" t="str">
        <f t="shared" si="134"/>
        <v>Nov</v>
      </c>
      <c r="P4357" s="1">
        <f t="shared" si="135"/>
        <v>2021</v>
      </c>
    </row>
    <row r="4358" spans="2:16" ht="14.25" customHeight="1" x14ac:dyDescent="0.4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c r="O4358" s="1" t="str">
        <f t="shared" si="134"/>
        <v>Nov</v>
      </c>
      <c r="P4358" s="1">
        <f t="shared" si="135"/>
        <v>2021</v>
      </c>
    </row>
    <row r="4359" spans="2:16" ht="14.25" customHeight="1" x14ac:dyDescent="0.4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c r="O4359" s="1" t="str">
        <f t="shared" ref="O4359:O4422" si="136">TEXT(D4359, "mmm")</f>
        <v>Nov</v>
      </c>
      <c r="P4359" s="1">
        <f t="shared" ref="P4359:P4422" si="137">YEAR(D4359)</f>
        <v>2021</v>
      </c>
    </row>
    <row r="4360" spans="2:16" ht="14.25" customHeight="1" x14ac:dyDescent="0.4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c r="O4360" s="1" t="str">
        <f t="shared" si="136"/>
        <v>Nov</v>
      </c>
      <c r="P4360" s="1">
        <f t="shared" si="137"/>
        <v>2021</v>
      </c>
    </row>
    <row r="4361" spans="2:16" ht="14.25" customHeight="1" x14ac:dyDescent="0.4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c r="O4361" s="1" t="str">
        <f t="shared" si="136"/>
        <v>Nov</v>
      </c>
      <c r="P4361" s="1">
        <f t="shared" si="137"/>
        <v>2021</v>
      </c>
    </row>
    <row r="4362" spans="2:16" ht="14.25" customHeight="1" x14ac:dyDescent="0.4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c r="O4362" s="1" t="str">
        <f t="shared" si="136"/>
        <v>Dec</v>
      </c>
      <c r="P4362" s="1">
        <f t="shared" si="137"/>
        <v>2021</v>
      </c>
    </row>
    <row r="4363" spans="2:16" ht="14.25" customHeight="1" x14ac:dyDescent="0.4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c r="O4363" s="1" t="str">
        <f t="shared" si="136"/>
        <v>Dec</v>
      </c>
      <c r="P4363" s="1">
        <f t="shared" si="137"/>
        <v>2021</v>
      </c>
    </row>
    <row r="4364" spans="2:16" ht="14.25" customHeight="1" x14ac:dyDescent="0.4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c r="O4364" s="1" t="str">
        <f t="shared" si="136"/>
        <v>Dec</v>
      </c>
      <c r="P4364" s="1">
        <f t="shared" si="137"/>
        <v>2021</v>
      </c>
    </row>
    <row r="4365" spans="2:16" ht="14.25" customHeight="1" x14ac:dyDescent="0.4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c r="O4365" s="1" t="str">
        <f t="shared" si="136"/>
        <v>Dec</v>
      </c>
      <c r="P4365" s="1">
        <f t="shared" si="137"/>
        <v>2021</v>
      </c>
    </row>
    <row r="4366" spans="2:16" ht="14.25" customHeight="1" x14ac:dyDescent="0.4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c r="O4366" s="1" t="str">
        <f t="shared" si="136"/>
        <v>Dec</v>
      </c>
      <c r="P4366" s="1">
        <f t="shared" si="137"/>
        <v>2021</v>
      </c>
    </row>
    <row r="4367" spans="2:16" ht="14.25" customHeight="1" x14ac:dyDescent="0.4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c r="O4367" s="1" t="str">
        <f t="shared" si="136"/>
        <v>Dec</v>
      </c>
      <c r="P4367" s="1">
        <f t="shared" si="137"/>
        <v>2021</v>
      </c>
    </row>
    <row r="4368" spans="2:16" ht="14.25" customHeight="1" x14ac:dyDescent="0.4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c r="O4368" s="1" t="str">
        <f t="shared" si="136"/>
        <v>Dec</v>
      </c>
      <c r="P4368" s="1">
        <f t="shared" si="137"/>
        <v>2021</v>
      </c>
    </row>
    <row r="4369" spans="2:16" ht="14.25" customHeight="1" x14ac:dyDescent="0.4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c r="O4369" s="1" t="str">
        <f t="shared" si="136"/>
        <v>Dec</v>
      </c>
      <c r="P4369" s="1">
        <f t="shared" si="137"/>
        <v>2021</v>
      </c>
    </row>
    <row r="4370" spans="2:16" ht="14.25" customHeight="1" x14ac:dyDescent="0.4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c r="O4370" s="1" t="str">
        <f t="shared" si="136"/>
        <v>Dec</v>
      </c>
      <c r="P4370" s="1">
        <f t="shared" si="137"/>
        <v>2021</v>
      </c>
    </row>
    <row r="4371" spans="2:16" ht="14.25" customHeight="1" x14ac:dyDescent="0.4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c r="O4371" s="1" t="str">
        <f t="shared" si="136"/>
        <v>Dec</v>
      </c>
      <c r="P4371" s="1">
        <f t="shared" si="137"/>
        <v>2021</v>
      </c>
    </row>
    <row r="4372" spans="2:16" ht="14.25" customHeight="1" x14ac:dyDescent="0.4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c r="O4372" s="1" t="str">
        <f t="shared" si="136"/>
        <v>Dec</v>
      </c>
      <c r="P4372" s="1">
        <f t="shared" si="137"/>
        <v>2021</v>
      </c>
    </row>
    <row r="4373" spans="2:16" ht="14.25" customHeight="1" x14ac:dyDescent="0.4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c r="O4373" s="1" t="str">
        <f t="shared" si="136"/>
        <v>Dec</v>
      </c>
      <c r="P4373" s="1">
        <f t="shared" si="137"/>
        <v>2021</v>
      </c>
    </row>
    <row r="4374" spans="2:16" ht="14.25" customHeight="1" x14ac:dyDescent="0.4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c r="O4374" s="1" t="str">
        <f t="shared" si="136"/>
        <v>Dec</v>
      </c>
      <c r="P4374" s="1">
        <f t="shared" si="137"/>
        <v>2021</v>
      </c>
    </row>
    <row r="4375" spans="2:16" ht="14.25" customHeight="1" x14ac:dyDescent="0.4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c r="O4375" s="1" t="str">
        <f t="shared" si="136"/>
        <v>Dec</v>
      </c>
      <c r="P4375" s="1">
        <f t="shared" si="137"/>
        <v>2021</v>
      </c>
    </row>
    <row r="4376" spans="2:16" ht="14.25" customHeight="1" x14ac:dyDescent="0.4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c r="O4376" s="1" t="str">
        <f t="shared" si="136"/>
        <v>Dec</v>
      </c>
      <c r="P4376" s="1">
        <f t="shared" si="137"/>
        <v>2021</v>
      </c>
    </row>
    <row r="4377" spans="2:16" ht="14.25" customHeight="1" x14ac:dyDescent="0.4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c r="O4377" s="1" t="str">
        <f t="shared" si="136"/>
        <v>Dec</v>
      </c>
      <c r="P4377" s="1">
        <f t="shared" si="137"/>
        <v>2021</v>
      </c>
    </row>
    <row r="4378" spans="2:16" ht="14.25" customHeight="1" x14ac:dyDescent="0.4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c r="O4378" s="1" t="str">
        <f t="shared" si="136"/>
        <v>Dec</v>
      </c>
      <c r="P4378" s="1">
        <f t="shared" si="137"/>
        <v>2021</v>
      </c>
    </row>
    <row r="4379" spans="2:16" ht="14.25" customHeight="1" x14ac:dyDescent="0.4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c r="O4379" s="1" t="str">
        <f t="shared" si="136"/>
        <v>Dec</v>
      </c>
      <c r="P4379" s="1">
        <f t="shared" si="137"/>
        <v>2021</v>
      </c>
    </row>
    <row r="4380" spans="2:16" ht="14.25" customHeight="1" x14ac:dyDescent="0.4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c r="O4380" s="1" t="str">
        <f t="shared" si="136"/>
        <v>Dec</v>
      </c>
      <c r="P4380" s="1">
        <f t="shared" si="137"/>
        <v>2021</v>
      </c>
    </row>
    <row r="4381" spans="2:16" ht="14.25" customHeight="1" x14ac:dyDescent="0.4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c r="O4381" s="1" t="str">
        <f t="shared" si="136"/>
        <v>Dec</v>
      </c>
      <c r="P4381" s="1">
        <f t="shared" si="137"/>
        <v>2021</v>
      </c>
    </row>
    <row r="4382" spans="2:16" ht="14.25" customHeight="1" x14ac:dyDescent="0.4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c r="O4382" s="1" t="str">
        <f t="shared" si="136"/>
        <v>Dec</v>
      </c>
      <c r="P4382" s="1">
        <f t="shared" si="137"/>
        <v>2021</v>
      </c>
    </row>
    <row r="4383" spans="2:16" ht="14.25" customHeight="1" x14ac:dyDescent="0.4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c r="O4383" s="1" t="str">
        <f t="shared" si="136"/>
        <v>Dec</v>
      </c>
      <c r="P4383" s="1">
        <f t="shared" si="137"/>
        <v>2021</v>
      </c>
    </row>
    <row r="4384" spans="2:16" ht="14.25" customHeight="1" x14ac:dyDescent="0.4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c r="O4384" s="1" t="str">
        <f t="shared" si="136"/>
        <v>Dec</v>
      </c>
      <c r="P4384" s="1">
        <f t="shared" si="137"/>
        <v>2021</v>
      </c>
    </row>
    <row r="4385" spans="2:16" ht="14.25" customHeight="1" x14ac:dyDescent="0.4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c r="O4385" s="1" t="str">
        <f t="shared" si="136"/>
        <v>Dec</v>
      </c>
      <c r="P4385" s="1">
        <f t="shared" si="137"/>
        <v>2021</v>
      </c>
    </row>
    <row r="4386" spans="2:16" ht="14.25" customHeight="1" x14ac:dyDescent="0.4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c r="O4386" s="1" t="str">
        <f t="shared" si="136"/>
        <v>Dec</v>
      </c>
      <c r="P4386" s="1">
        <f t="shared" si="137"/>
        <v>2021</v>
      </c>
    </row>
    <row r="4387" spans="2:16" ht="14.25" customHeight="1" x14ac:dyDescent="0.4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c r="O4387" s="1" t="str">
        <f t="shared" si="136"/>
        <v>Dec</v>
      </c>
      <c r="P4387" s="1">
        <f t="shared" si="137"/>
        <v>2021</v>
      </c>
    </row>
    <row r="4388" spans="2:16" ht="14.25" customHeight="1" x14ac:dyDescent="0.4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c r="O4388" s="1" t="str">
        <f t="shared" si="136"/>
        <v>Dec</v>
      </c>
      <c r="P4388" s="1">
        <f t="shared" si="137"/>
        <v>2021</v>
      </c>
    </row>
    <row r="4389" spans="2:16" ht="14.25" customHeight="1" x14ac:dyDescent="0.4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c r="O4389" s="1" t="str">
        <f t="shared" si="136"/>
        <v>Dec</v>
      </c>
      <c r="P4389" s="1">
        <f t="shared" si="137"/>
        <v>2021</v>
      </c>
    </row>
    <row r="4390" spans="2:16" ht="14.25" customHeight="1" x14ac:dyDescent="0.4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c r="O4390" s="1" t="str">
        <f t="shared" si="136"/>
        <v>Dec</v>
      </c>
      <c r="P4390" s="1">
        <f t="shared" si="137"/>
        <v>2021</v>
      </c>
    </row>
    <row r="4391" spans="2:16" ht="14.25" customHeight="1" x14ac:dyDescent="0.4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c r="O4391" s="1" t="str">
        <f t="shared" si="136"/>
        <v>Dec</v>
      </c>
      <c r="P4391" s="1">
        <f t="shared" si="137"/>
        <v>2021</v>
      </c>
    </row>
    <row r="4392" spans="2:16" ht="14.25" customHeight="1" x14ac:dyDescent="0.4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c r="O4392" s="1" t="str">
        <f t="shared" si="136"/>
        <v>Dec</v>
      </c>
      <c r="P4392" s="1">
        <f t="shared" si="137"/>
        <v>2021</v>
      </c>
    </row>
    <row r="4393" spans="2:16" ht="14.25" customHeight="1" x14ac:dyDescent="0.4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c r="O4393" s="1" t="str">
        <f t="shared" si="136"/>
        <v>Jan</v>
      </c>
      <c r="P4393" s="1">
        <f t="shared" si="137"/>
        <v>2020</v>
      </c>
    </row>
    <row r="4394" spans="2:16" ht="14.25" customHeight="1" x14ac:dyDescent="0.4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c r="O4394" s="1" t="str">
        <f t="shared" si="136"/>
        <v>Jan</v>
      </c>
      <c r="P4394" s="1">
        <f t="shared" si="137"/>
        <v>2020</v>
      </c>
    </row>
    <row r="4395" spans="2:16" ht="14.25" customHeight="1" x14ac:dyDescent="0.4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c r="O4395" s="1" t="str">
        <f t="shared" si="136"/>
        <v>Jan</v>
      </c>
      <c r="P4395" s="1">
        <f t="shared" si="137"/>
        <v>2020</v>
      </c>
    </row>
    <row r="4396" spans="2:16" ht="14.25" customHeight="1" x14ac:dyDescent="0.4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c r="O4396" s="1" t="str">
        <f t="shared" si="136"/>
        <v>Jan</v>
      </c>
      <c r="P4396" s="1">
        <f t="shared" si="137"/>
        <v>2020</v>
      </c>
    </row>
    <row r="4397" spans="2:16" ht="14.25" customHeight="1" x14ac:dyDescent="0.4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c r="O4397" s="1" t="str">
        <f t="shared" si="136"/>
        <v>Jan</v>
      </c>
      <c r="P4397" s="1">
        <f t="shared" si="137"/>
        <v>2020</v>
      </c>
    </row>
    <row r="4398" spans="2:16" ht="14.25" customHeight="1" x14ac:dyDescent="0.4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c r="O4398" s="1" t="str">
        <f t="shared" si="136"/>
        <v>Jan</v>
      </c>
      <c r="P4398" s="1">
        <f t="shared" si="137"/>
        <v>2020</v>
      </c>
    </row>
    <row r="4399" spans="2:16" ht="14.25" customHeight="1" x14ac:dyDescent="0.4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c r="O4399" s="1" t="str">
        <f t="shared" si="136"/>
        <v>Jan</v>
      </c>
      <c r="P4399" s="1">
        <f t="shared" si="137"/>
        <v>2020</v>
      </c>
    </row>
    <row r="4400" spans="2:16" ht="14.25" customHeight="1" x14ac:dyDescent="0.4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c r="O4400" s="1" t="str">
        <f t="shared" si="136"/>
        <v>Jan</v>
      </c>
      <c r="P4400" s="1">
        <f t="shared" si="137"/>
        <v>2020</v>
      </c>
    </row>
    <row r="4401" spans="2:16" ht="14.25" customHeight="1" x14ac:dyDescent="0.4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c r="O4401" s="1" t="str">
        <f t="shared" si="136"/>
        <v>Jan</v>
      </c>
      <c r="P4401" s="1">
        <f t="shared" si="137"/>
        <v>2020</v>
      </c>
    </row>
    <row r="4402" spans="2:16" ht="14.25" customHeight="1" x14ac:dyDescent="0.4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c r="O4402" s="1" t="str">
        <f t="shared" si="136"/>
        <v>Jan</v>
      </c>
      <c r="P4402" s="1">
        <f t="shared" si="137"/>
        <v>2020</v>
      </c>
    </row>
    <row r="4403" spans="2:16" ht="14.25" customHeight="1" x14ac:dyDescent="0.4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c r="O4403" s="1" t="str">
        <f t="shared" si="136"/>
        <v>Jan</v>
      </c>
      <c r="P4403" s="1">
        <f t="shared" si="137"/>
        <v>2020</v>
      </c>
    </row>
    <row r="4404" spans="2:16" ht="14.25" customHeight="1" x14ac:dyDescent="0.4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c r="O4404" s="1" t="str">
        <f t="shared" si="136"/>
        <v>Jan</v>
      </c>
      <c r="P4404" s="1">
        <f t="shared" si="137"/>
        <v>2020</v>
      </c>
    </row>
    <row r="4405" spans="2:16" ht="14.25" customHeight="1" x14ac:dyDescent="0.4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c r="O4405" s="1" t="str">
        <f t="shared" si="136"/>
        <v>Jan</v>
      </c>
      <c r="P4405" s="1">
        <f t="shared" si="137"/>
        <v>2020</v>
      </c>
    </row>
    <row r="4406" spans="2:16" ht="14.25" customHeight="1" x14ac:dyDescent="0.4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c r="O4406" s="1" t="str">
        <f t="shared" si="136"/>
        <v>Jan</v>
      </c>
      <c r="P4406" s="1">
        <f t="shared" si="137"/>
        <v>2020</v>
      </c>
    </row>
    <row r="4407" spans="2:16" ht="14.25" customHeight="1" x14ac:dyDescent="0.4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c r="O4407" s="1" t="str">
        <f t="shared" si="136"/>
        <v>Jan</v>
      </c>
      <c r="P4407" s="1">
        <f t="shared" si="137"/>
        <v>2020</v>
      </c>
    </row>
    <row r="4408" spans="2:16" ht="14.25" customHeight="1" x14ac:dyDescent="0.4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c r="O4408" s="1" t="str">
        <f t="shared" si="136"/>
        <v>Jan</v>
      </c>
      <c r="P4408" s="1">
        <f t="shared" si="137"/>
        <v>2020</v>
      </c>
    </row>
    <row r="4409" spans="2:16" ht="14.25" customHeight="1" x14ac:dyDescent="0.4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c r="O4409" s="1" t="str">
        <f t="shared" si="136"/>
        <v>Jan</v>
      </c>
      <c r="P4409" s="1">
        <f t="shared" si="137"/>
        <v>2020</v>
      </c>
    </row>
    <row r="4410" spans="2:16" ht="14.25" customHeight="1" x14ac:dyDescent="0.4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c r="O4410" s="1" t="str">
        <f t="shared" si="136"/>
        <v>Jan</v>
      </c>
      <c r="P4410" s="1">
        <f t="shared" si="137"/>
        <v>2020</v>
      </c>
    </row>
    <row r="4411" spans="2:16" ht="14.25" customHeight="1" x14ac:dyDescent="0.4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c r="O4411" s="1" t="str">
        <f t="shared" si="136"/>
        <v>Jan</v>
      </c>
      <c r="P4411" s="1">
        <f t="shared" si="137"/>
        <v>2020</v>
      </c>
    </row>
    <row r="4412" spans="2:16" ht="14.25" customHeight="1" x14ac:dyDescent="0.4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c r="O4412" s="1" t="str">
        <f t="shared" si="136"/>
        <v>Jan</v>
      </c>
      <c r="P4412" s="1">
        <f t="shared" si="137"/>
        <v>2020</v>
      </c>
    </row>
    <row r="4413" spans="2:16" ht="14.25" customHeight="1" x14ac:dyDescent="0.4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c r="O4413" s="1" t="str">
        <f t="shared" si="136"/>
        <v>Jan</v>
      </c>
      <c r="P4413" s="1">
        <f t="shared" si="137"/>
        <v>2020</v>
      </c>
    </row>
    <row r="4414" spans="2:16" ht="14.25" customHeight="1" x14ac:dyDescent="0.4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c r="O4414" s="1" t="str">
        <f t="shared" si="136"/>
        <v>Jan</v>
      </c>
      <c r="P4414" s="1">
        <f t="shared" si="137"/>
        <v>2020</v>
      </c>
    </row>
    <row r="4415" spans="2:16" ht="14.25" customHeight="1" x14ac:dyDescent="0.4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c r="O4415" s="1" t="str">
        <f t="shared" si="136"/>
        <v>Jan</v>
      </c>
      <c r="P4415" s="1">
        <f t="shared" si="137"/>
        <v>2020</v>
      </c>
    </row>
    <row r="4416" spans="2:16" ht="14.25" customHeight="1" x14ac:dyDescent="0.4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c r="O4416" s="1" t="str">
        <f t="shared" si="136"/>
        <v>Jan</v>
      </c>
      <c r="P4416" s="1">
        <f t="shared" si="137"/>
        <v>2020</v>
      </c>
    </row>
    <row r="4417" spans="2:16" ht="14.25" customHeight="1" x14ac:dyDescent="0.4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c r="O4417" s="1" t="str">
        <f t="shared" si="136"/>
        <v>Jan</v>
      </c>
      <c r="P4417" s="1">
        <f t="shared" si="137"/>
        <v>2020</v>
      </c>
    </row>
    <row r="4418" spans="2:16" ht="14.25" customHeight="1" x14ac:dyDescent="0.4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c r="O4418" s="1" t="str">
        <f t="shared" si="136"/>
        <v>Jan</v>
      </c>
      <c r="P4418" s="1">
        <f t="shared" si="137"/>
        <v>2020</v>
      </c>
    </row>
    <row r="4419" spans="2:16" ht="14.25" customHeight="1" x14ac:dyDescent="0.4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c r="O4419" s="1" t="str">
        <f t="shared" si="136"/>
        <v>Jan</v>
      </c>
      <c r="P4419" s="1">
        <f t="shared" si="137"/>
        <v>2020</v>
      </c>
    </row>
    <row r="4420" spans="2:16" ht="14.25" customHeight="1" x14ac:dyDescent="0.4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c r="O4420" s="1" t="str">
        <f t="shared" si="136"/>
        <v>Jan</v>
      </c>
      <c r="P4420" s="1">
        <f t="shared" si="137"/>
        <v>2020</v>
      </c>
    </row>
    <row r="4421" spans="2:16" ht="14.25" customHeight="1" x14ac:dyDescent="0.4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c r="O4421" s="1" t="str">
        <f t="shared" si="136"/>
        <v>Jan</v>
      </c>
      <c r="P4421" s="1">
        <f t="shared" si="137"/>
        <v>2020</v>
      </c>
    </row>
    <row r="4422" spans="2:16" ht="14.25" customHeight="1" x14ac:dyDescent="0.4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c r="O4422" s="1" t="str">
        <f t="shared" si="136"/>
        <v>Jan</v>
      </c>
      <c r="P4422" s="1">
        <f t="shared" si="137"/>
        <v>2020</v>
      </c>
    </row>
    <row r="4423" spans="2:16" ht="14.25" customHeight="1" x14ac:dyDescent="0.4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c r="O4423" s="1" t="str">
        <f t="shared" ref="O4423:O4486" si="138">TEXT(D4423, "mmm")</f>
        <v>Jan</v>
      </c>
      <c r="P4423" s="1">
        <f t="shared" ref="P4423:P4486" si="139">YEAR(D4423)</f>
        <v>2020</v>
      </c>
    </row>
    <row r="4424" spans="2:16" ht="14.25" customHeight="1" x14ac:dyDescent="0.4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c r="O4424" s="1" t="str">
        <f t="shared" si="138"/>
        <v>Feb</v>
      </c>
      <c r="P4424" s="1">
        <f t="shared" si="139"/>
        <v>2020</v>
      </c>
    </row>
    <row r="4425" spans="2:16" ht="14.25" customHeight="1" x14ac:dyDescent="0.4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c r="O4425" s="1" t="str">
        <f t="shared" si="138"/>
        <v>Feb</v>
      </c>
      <c r="P4425" s="1">
        <f t="shared" si="139"/>
        <v>2020</v>
      </c>
    </row>
    <row r="4426" spans="2:16" ht="14.25" customHeight="1" x14ac:dyDescent="0.4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c r="O4426" s="1" t="str">
        <f t="shared" si="138"/>
        <v>Feb</v>
      </c>
      <c r="P4426" s="1">
        <f t="shared" si="139"/>
        <v>2020</v>
      </c>
    </row>
    <row r="4427" spans="2:16" ht="14.25" customHeight="1" x14ac:dyDescent="0.4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c r="O4427" s="1" t="str">
        <f t="shared" si="138"/>
        <v>Feb</v>
      </c>
      <c r="P4427" s="1">
        <f t="shared" si="139"/>
        <v>2020</v>
      </c>
    </row>
    <row r="4428" spans="2:16" ht="14.25" customHeight="1" x14ac:dyDescent="0.4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c r="O4428" s="1" t="str">
        <f t="shared" si="138"/>
        <v>Feb</v>
      </c>
      <c r="P4428" s="1">
        <f t="shared" si="139"/>
        <v>2020</v>
      </c>
    </row>
    <row r="4429" spans="2:16" ht="14.25" customHeight="1" x14ac:dyDescent="0.4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c r="O4429" s="1" t="str">
        <f t="shared" si="138"/>
        <v>Feb</v>
      </c>
      <c r="P4429" s="1">
        <f t="shared" si="139"/>
        <v>2020</v>
      </c>
    </row>
    <row r="4430" spans="2:16" ht="14.25" customHeight="1" x14ac:dyDescent="0.4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c r="O4430" s="1" t="str">
        <f t="shared" si="138"/>
        <v>Feb</v>
      </c>
      <c r="P4430" s="1">
        <f t="shared" si="139"/>
        <v>2020</v>
      </c>
    </row>
    <row r="4431" spans="2:16" ht="14.25" customHeight="1" x14ac:dyDescent="0.4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c r="O4431" s="1" t="str">
        <f t="shared" si="138"/>
        <v>Feb</v>
      </c>
      <c r="P4431" s="1">
        <f t="shared" si="139"/>
        <v>2020</v>
      </c>
    </row>
    <row r="4432" spans="2:16" ht="14.25" customHeight="1" x14ac:dyDescent="0.4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c r="O4432" s="1" t="str">
        <f t="shared" si="138"/>
        <v>Feb</v>
      </c>
      <c r="P4432" s="1">
        <f t="shared" si="139"/>
        <v>2020</v>
      </c>
    </row>
    <row r="4433" spans="2:16" ht="14.25" customHeight="1" x14ac:dyDescent="0.4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c r="O4433" s="1" t="str">
        <f t="shared" si="138"/>
        <v>Feb</v>
      </c>
      <c r="P4433" s="1">
        <f t="shared" si="139"/>
        <v>2020</v>
      </c>
    </row>
    <row r="4434" spans="2:16" ht="14.25" customHeight="1" x14ac:dyDescent="0.4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c r="O4434" s="1" t="str">
        <f t="shared" si="138"/>
        <v>Feb</v>
      </c>
      <c r="P4434" s="1">
        <f t="shared" si="139"/>
        <v>2020</v>
      </c>
    </row>
    <row r="4435" spans="2:16" ht="14.25" customHeight="1" x14ac:dyDescent="0.4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c r="O4435" s="1" t="str">
        <f t="shared" si="138"/>
        <v>Feb</v>
      </c>
      <c r="P4435" s="1">
        <f t="shared" si="139"/>
        <v>2020</v>
      </c>
    </row>
    <row r="4436" spans="2:16" ht="14.25" customHeight="1" x14ac:dyDescent="0.4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c r="O4436" s="1" t="str">
        <f t="shared" si="138"/>
        <v>Feb</v>
      </c>
      <c r="P4436" s="1">
        <f t="shared" si="139"/>
        <v>2020</v>
      </c>
    </row>
    <row r="4437" spans="2:16" ht="14.25" customHeight="1" x14ac:dyDescent="0.4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c r="O4437" s="1" t="str">
        <f t="shared" si="138"/>
        <v>Feb</v>
      </c>
      <c r="P4437" s="1">
        <f t="shared" si="139"/>
        <v>2020</v>
      </c>
    </row>
    <row r="4438" spans="2:16" ht="14.25" customHeight="1" x14ac:dyDescent="0.4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c r="O4438" s="1" t="str">
        <f t="shared" si="138"/>
        <v>Feb</v>
      </c>
      <c r="P4438" s="1">
        <f t="shared" si="139"/>
        <v>2020</v>
      </c>
    </row>
    <row r="4439" spans="2:16" ht="14.25" customHeight="1" x14ac:dyDescent="0.4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c r="O4439" s="1" t="str">
        <f t="shared" si="138"/>
        <v>Feb</v>
      </c>
      <c r="P4439" s="1">
        <f t="shared" si="139"/>
        <v>2020</v>
      </c>
    </row>
    <row r="4440" spans="2:16" ht="14.25" customHeight="1" x14ac:dyDescent="0.4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c r="O4440" s="1" t="str">
        <f t="shared" si="138"/>
        <v>Feb</v>
      </c>
      <c r="P4440" s="1">
        <f t="shared" si="139"/>
        <v>2020</v>
      </c>
    </row>
    <row r="4441" spans="2:16" ht="14.25" customHeight="1" x14ac:dyDescent="0.4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c r="O4441" s="1" t="str">
        <f t="shared" si="138"/>
        <v>Feb</v>
      </c>
      <c r="P4441" s="1">
        <f t="shared" si="139"/>
        <v>2020</v>
      </c>
    </row>
    <row r="4442" spans="2:16" ht="14.25" customHeight="1" x14ac:dyDescent="0.4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c r="O4442" s="1" t="str">
        <f t="shared" si="138"/>
        <v>Feb</v>
      </c>
      <c r="P4442" s="1">
        <f t="shared" si="139"/>
        <v>2020</v>
      </c>
    </row>
    <row r="4443" spans="2:16" ht="14.25" customHeight="1" x14ac:dyDescent="0.4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c r="O4443" s="1" t="str">
        <f t="shared" si="138"/>
        <v>Feb</v>
      </c>
      <c r="P4443" s="1">
        <f t="shared" si="139"/>
        <v>2020</v>
      </c>
    </row>
    <row r="4444" spans="2:16" ht="14.25" customHeight="1" x14ac:dyDescent="0.4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c r="O4444" s="1" t="str">
        <f t="shared" si="138"/>
        <v>Feb</v>
      </c>
      <c r="P4444" s="1">
        <f t="shared" si="139"/>
        <v>2020</v>
      </c>
    </row>
    <row r="4445" spans="2:16" ht="14.25" customHeight="1" x14ac:dyDescent="0.4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c r="O4445" s="1" t="str">
        <f t="shared" si="138"/>
        <v>Feb</v>
      </c>
      <c r="P4445" s="1">
        <f t="shared" si="139"/>
        <v>2020</v>
      </c>
    </row>
    <row r="4446" spans="2:16" ht="14.25" customHeight="1" x14ac:dyDescent="0.4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c r="O4446" s="1" t="str">
        <f t="shared" si="138"/>
        <v>Feb</v>
      </c>
      <c r="P4446" s="1">
        <f t="shared" si="139"/>
        <v>2020</v>
      </c>
    </row>
    <row r="4447" spans="2:16" ht="14.25" customHeight="1" x14ac:dyDescent="0.4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c r="O4447" s="1" t="str">
        <f t="shared" si="138"/>
        <v>Feb</v>
      </c>
      <c r="P4447" s="1">
        <f t="shared" si="139"/>
        <v>2020</v>
      </c>
    </row>
    <row r="4448" spans="2:16" ht="14.25" customHeight="1" x14ac:dyDescent="0.4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c r="O4448" s="1" t="str">
        <f t="shared" si="138"/>
        <v>Feb</v>
      </c>
      <c r="P4448" s="1">
        <f t="shared" si="139"/>
        <v>2020</v>
      </c>
    </row>
    <row r="4449" spans="2:16" ht="14.25" customHeight="1" x14ac:dyDescent="0.4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c r="O4449" s="1" t="str">
        <f t="shared" si="138"/>
        <v>Feb</v>
      </c>
      <c r="P4449" s="1">
        <f t="shared" si="139"/>
        <v>2020</v>
      </c>
    </row>
    <row r="4450" spans="2:16" ht="14.25" customHeight="1" x14ac:dyDescent="0.4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c r="O4450" s="1" t="str">
        <f t="shared" si="138"/>
        <v>Feb</v>
      </c>
      <c r="P4450" s="1">
        <f t="shared" si="139"/>
        <v>2020</v>
      </c>
    </row>
    <row r="4451" spans="2:16" ht="14.25" customHeight="1" x14ac:dyDescent="0.4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c r="O4451" s="1" t="str">
        <f t="shared" si="138"/>
        <v>Feb</v>
      </c>
      <c r="P4451" s="1">
        <f t="shared" si="139"/>
        <v>2020</v>
      </c>
    </row>
    <row r="4452" spans="2:16" ht="14.25" customHeight="1" x14ac:dyDescent="0.4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c r="O4452" s="1" t="str">
        <f t="shared" si="138"/>
        <v>Mar</v>
      </c>
      <c r="P4452" s="1">
        <f t="shared" si="139"/>
        <v>2020</v>
      </c>
    </row>
    <row r="4453" spans="2:16" ht="14.25" customHeight="1" x14ac:dyDescent="0.4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c r="O4453" s="1" t="str">
        <f t="shared" si="138"/>
        <v>Mar</v>
      </c>
      <c r="P4453" s="1">
        <f t="shared" si="139"/>
        <v>2020</v>
      </c>
    </row>
    <row r="4454" spans="2:16" ht="14.25" customHeight="1" x14ac:dyDescent="0.4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c r="O4454" s="1" t="str">
        <f t="shared" si="138"/>
        <v>Mar</v>
      </c>
      <c r="P4454" s="1">
        <f t="shared" si="139"/>
        <v>2020</v>
      </c>
    </row>
    <row r="4455" spans="2:16" ht="14.25" customHeight="1" x14ac:dyDescent="0.4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c r="O4455" s="1" t="str">
        <f t="shared" si="138"/>
        <v>Mar</v>
      </c>
      <c r="P4455" s="1">
        <f t="shared" si="139"/>
        <v>2020</v>
      </c>
    </row>
    <row r="4456" spans="2:16" ht="14.25" customHeight="1" x14ac:dyDescent="0.4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c r="O4456" s="1" t="str">
        <f t="shared" si="138"/>
        <v>Mar</v>
      </c>
      <c r="P4456" s="1">
        <f t="shared" si="139"/>
        <v>2020</v>
      </c>
    </row>
    <row r="4457" spans="2:16" ht="14.25" customHeight="1" x14ac:dyDescent="0.4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c r="O4457" s="1" t="str">
        <f t="shared" si="138"/>
        <v>Mar</v>
      </c>
      <c r="P4457" s="1">
        <f t="shared" si="139"/>
        <v>2020</v>
      </c>
    </row>
    <row r="4458" spans="2:16" ht="14.25" customHeight="1" x14ac:dyDescent="0.4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c r="O4458" s="1" t="str">
        <f t="shared" si="138"/>
        <v>Mar</v>
      </c>
      <c r="P4458" s="1">
        <f t="shared" si="139"/>
        <v>2020</v>
      </c>
    </row>
    <row r="4459" spans="2:16" ht="14.25" customHeight="1" x14ac:dyDescent="0.4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c r="O4459" s="1" t="str">
        <f t="shared" si="138"/>
        <v>Mar</v>
      </c>
      <c r="P4459" s="1">
        <f t="shared" si="139"/>
        <v>2020</v>
      </c>
    </row>
    <row r="4460" spans="2:16" ht="14.25" customHeight="1" x14ac:dyDescent="0.4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c r="O4460" s="1" t="str">
        <f t="shared" si="138"/>
        <v>Mar</v>
      </c>
      <c r="P4460" s="1">
        <f t="shared" si="139"/>
        <v>2020</v>
      </c>
    </row>
    <row r="4461" spans="2:16" ht="14.25" customHeight="1" x14ac:dyDescent="0.4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c r="O4461" s="1" t="str">
        <f t="shared" si="138"/>
        <v>Mar</v>
      </c>
      <c r="P4461" s="1">
        <f t="shared" si="139"/>
        <v>2020</v>
      </c>
    </row>
    <row r="4462" spans="2:16" ht="14.25" customHeight="1" x14ac:dyDescent="0.4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c r="O4462" s="1" t="str">
        <f t="shared" si="138"/>
        <v>Mar</v>
      </c>
      <c r="P4462" s="1">
        <f t="shared" si="139"/>
        <v>2020</v>
      </c>
    </row>
    <row r="4463" spans="2:16" ht="14.25" customHeight="1" x14ac:dyDescent="0.4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c r="O4463" s="1" t="str">
        <f t="shared" si="138"/>
        <v>Mar</v>
      </c>
      <c r="P4463" s="1">
        <f t="shared" si="139"/>
        <v>2020</v>
      </c>
    </row>
    <row r="4464" spans="2:16" ht="14.25" customHeight="1" x14ac:dyDescent="0.4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c r="O4464" s="1" t="str">
        <f t="shared" si="138"/>
        <v>Mar</v>
      </c>
      <c r="P4464" s="1">
        <f t="shared" si="139"/>
        <v>2020</v>
      </c>
    </row>
    <row r="4465" spans="2:16" ht="14.25" customHeight="1" x14ac:dyDescent="0.4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c r="O4465" s="1" t="str">
        <f t="shared" si="138"/>
        <v>Mar</v>
      </c>
      <c r="P4465" s="1">
        <f t="shared" si="139"/>
        <v>2020</v>
      </c>
    </row>
    <row r="4466" spans="2:16" ht="14.25" customHeight="1" x14ac:dyDescent="0.4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c r="O4466" s="1" t="str">
        <f t="shared" si="138"/>
        <v>Mar</v>
      </c>
      <c r="P4466" s="1">
        <f t="shared" si="139"/>
        <v>2020</v>
      </c>
    </row>
    <row r="4467" spans="2:16" ht="14.25" customHeight="1" x14ac:dyDescent="0.4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c r="O4467" s="1" t="str">
        <f t="shared" si="138"/>
        <v>Mar</v>
      </c>
      <c r="P4467" s="1">
        <f t="shared" si="139"/>
        <v>2020</v>
      </c>
    </row>
    <row r="4468" spans="2:16" ht="14.25" customHeight="1" x14ac:dyDescent="0.4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c r="O4468" s="1" t="str">
        <f t="shared" si="138"/>
        <v>Mar</v>
      </c>
      <c r="P4468" s="1">
        <f t="shared" si="139"/>
        <v>2020</v>
      </c>
    </row>
    <row r="4469" spans="2:16" ht="14.25" customHeight="1" x14ac:dyDescent="0.4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c r="O4469" s="1" t="str">
        <f t="shared" si="138"/>
        <v>Mar</v>
      </c>
      <c r="P4469" s="1">
        <f t="shared" si="139"/>
        <v>2020</v>
      </c>
    </row>
    <row r="4470" spans="2:16" ht="14.25" customHeight="1" x14ac:dyDescent="0.4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c r="O4470" s="1" t="str">
        <f t="shared" si="138"/>
        <v>Mar</v>
      </c>
      <c r="P4470" s="1">
        <f t="shared" si="139"/>
        <v>2020</v>
      </c>
    </row>
    <row r="4471" spans="2:16" ht="14.25" customHeight="1" x14ac:dyDescent="0.4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c r="O4471" s="1" t="str">
        <f t="shared" si="138"/>
        <v>Mar</v>
      </c>
      <c r="P4471" s="1">
        <f t="shared" si="139"/>
        <v>2020</v>
      </c>
    </row>
    <row r="4472" spans="2:16" ht="14.25" customHeight="1" x14ac:dyDescent="0.4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c r="O4472" s="1" t="str">
        <f t="shared" si="138"/>
        <v>Mar</v>
      </c>
      <c r="P4472" s="1">
        <f t="shared" si="139"/>
        <v>2020</v>
      </c>
    </row>
    <row r="4473" spans="2:16" ht="14.25" customHeight="1" x14ac:dyDescent="0.4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c r="O4473" s="1" t="str">
        <f t="shared" si="138"/>
        <v>Mar</v>
      </c>
      <c r="P4473" s="1">
        <f t="shared" si="139"/>
        <v>2020</v>
      </c>
    </row>
    <row r="4474" spans="2:16" ht="14.25" customHeight="1" x14ac:dyDescent="0.4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c r="O4474" s="1" t="str">
        <f t="shared" si="138"/>
        <v>Mar</v>
      </c>
      <c r="P4474" s="1">
        <f t="shared" si="139"/>
        <v>2020</v>
      </c>
    </row>
    <row r="4475" spans="2:16" ht="14.25" customHeight="1" x14ac:dyDescent="0.4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c r="O4475" s="1" t="str">
        <f t="shared" si="138"/>
        <v>Mar</v>
      </c>
      <c r="P4475" s="1">
        <f t="shared" si="139"/>
        <v>2020</v>
      </c>
    </row>
    <row r="4476" spans="2:16" ht="14.25" customHeight="1" x14ac:dyDescent="0.4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c r="O4476" s="1" t="str">
        <f t="shared" si="138"/>
        <v>Mar</v>
      </c>
      <c r="P4476" s="1">
        <f t="shared" si="139"/>
        <v>2020</v>
      </c>
    </row>
    <row r="4477" spans="2:16" ht="14.25" customHeight="1" x14ac:dyDescent="0.4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c r="O4477" s="1" t="str">
        <f t="shared" si="138"/>
        <v>Mar</v>
      </c>
      <c r="P4477" s="1">
        <f t="shared" si="139"/>
        <v>2020</v>
      </c>
    </row>
    <row r="4478" spans="2:16" ht="14.25" customHeight="1" x14ac:dyDescent="0.4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c r="O4478" s="1" t="str">
        <f t="shared" si="138"/>
        <v>Mar</v>
      </c>
      <c r="P4478" s="1">
        <f t="shared" si="139"/>
        <v>2020</v>
      </c>
    </row>
    <row r="4479" spans="2:16" ht="14.25" customHeight="1" x14ac:dyDescent="0.4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c r="O4479" s="1" t="str">
        <f t="shared" si="138"/>
        <v>Mar</v>
      </c>
      <c r="P4479" s="1">
        <f t="shared" si="139"/>
        <v>2020</v>
      </c>
    </row>
    <row r="4480" spans="2:16" ht="14.25" customHeight="1" x14ac:dyDescent="0.4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c r="O4480" s="1" t="str">
        <f t="shared" si="138"/>
        <v>Mar</v>
      </c>
      <c r="P4480" s="1">
        <f t="shared" si="139"/>
        <v>2020</v>
      </c>
    </row>
    <row r="4481" spans="2:16" ht="14.25" customHeight="1" x14ac:dyDescent="0.4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c r="O4481" s="1" t="str">
        <f t="shared" si="138"/>
        <v>Mar</v>
      </c>
      <c r="P4481" s="1">
        <f t="shared" si="139"/>
        <v>2020</v>
      </c>
    </row>
    <row r="4482" spans="2:16" ht="14.25" customHeight="1" x14ac:dyDescent="0.4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c r="O4482" s="1" t="str">
        <f t="shared" si="138"/>
        <v>Mar</v>
      </c>
      <c r="P4482" s="1">
        <f t="shared" si="139"/>
        <v>2020</v>
      </c>
    </row>
    <row r="4483" spans="2:16" ht="14.25" customHeight="1" x14ac:dyDescent="0.4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c r="O4483" s="1" t="str">
        <f t="shared" si="138"/>
        <v>Apr</v>
      </c>
      <c r="P4483" s="1">
        <f t="shared" si="139"/>
        <v>2020</v>
      </c>
    </row>
    <row r="4484" spans="2:16" ht="14.25" customHeight="1" x14ac:dyDescent="0.4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c r="O4484" s="1" t="str">
        <f t="shared" si="138"/>
        <v>Apr</v>
      </c>
      <c r="P4484" s="1">
        <f t="shared" si="139"/>
        <v>2020</v>
      </c>
    </row>
    <row r="4485" spans="2:16" ht="14.25" customHeight="1" x14ac:dyDescent="0.4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c r="O4485" s="1" t="str">
        <f t="shared" si="138"/>
        <v>Apr</v>
      </c>
      <c r="P4485" s="1">
        <f t="shared" si="139"/>
        <v>2020</v>
      </c>
    </row>
    <row r="4486" spans="2:16" ht="14.25" customHeight="1" x14ac:dyDescent="0.4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c r="O4486" s="1" t="str">
        <f t="shared" si="138"/>
        <v>Apr</v>
      </c>
      <c r="P4486" s="1">
        <f t="shared" si="139"/>
        <v>2020</v>
      </c>
    </row>
    <row r="4487" spans="2:16" ht="14.25" customHeight="1" x14ac:dyDescent="0.4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c r="O4487" s="1" t="str">
        <f t="shared" ref="O4487:O4550" si="140">TEXT(D4487, "mmm")</f>
        <v>Apr</v>
      </c>
      <c r="P4487" s="1">
        <f t="shared" ref="P4487:P4550" si="141">YEAR(D4487)</f>
        <v>2020</v>
      </c>
    </row>
    <row r="4488" spans="2:16" ht="14.25" customHeight="1" x14ac:dyDescent="0.4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c r="O4488" s="1" t="str">
        <f t="shared" si="140"/>
        <v>Apr</v>
      </c>
      <c r="P4488" s="1">
        <f t="shared" si="141"/>
        <v>2020</v>
      </c>
    </row>
    <row r="4489" spans="2:16" ht="14.25" customHeight="1" x14ac:dyDescent="0.4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c r="O4489" s="1" t="str">
        <f t="shared" si="140"/>
        <v>Apr</v>
      </c>
      <c r="P4489" s="1">
        <f t="shared" si="141"/>
        <v>2020</v>
      </c>
    </row>
    <row r="4490" spans="2:16" ht="14.25" customHeight="1" x14ac:dyDescent="0.4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c r="O4490" s="1" t="str">
        <f t="shared" si="140"/>
        <v>Apr</v>
      </c>
      <c r="P4490" s="1">
        <f t="shared" si="141"/>
        <v>2020</v>
      </c>
    </row>
    <row r="4491" spans="2:16" ht="14.25" customHeight="1" x14ac:dyDescent="0.4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c r="O4491" s="1" t="str">
        <f t="shared" si="140"/>
        <v>Apr</v>
      </c>
      <c r="P4491" s="1">
        <f t="shared" si="141"/>
        <v>2020</v>
      </c>
    </row>
    <row r="4492" spans="2:16" ht="14.25" customHeight="1" x14ac:dyDescent="0.4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c r="O4492" s="1" t="str">
        <f t="shared" si="140"/>
        <v>Apr</v>
      </c>
      <c r="P4492" s="1">
        <f t="shared" si="141"/>
        <v>2020</v>
      </c>
    </row>
    <row r="4493" spans="2:16" ht="14.25" customHeight="1" x14ac:dyDescent="0.4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c r="O4493" s="1" t="str">
        <f t="shared" si="140"/>
        <v>Apr</v>
      </c>
      <c r="P4493" s="1">
        <f t="shared" si="141"/>
        <v>2020</v>
      </c>
    </row>
    <row r="4494" spans="2:16" ht="14.25" customHeight="1" x14ac:dyDescent="0.4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c r="O4494" s="1" t="str">
        <f t="shared" si="140"/>
        <v>Apr</v>
      </c>
      <c r="P4494" s="1">
        <f t="shared" si="141"/>
        <v>2020</v>
      </c>
    </row>
    <row r="4495" spans="2:16" ht="14.25" customHeight="1" x14ac:dyDescent="0.4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c r="O4495" s="1" t="str">
        <f t="shared" si="140"/>
        <v>Apr</v>
      </c>
      <c r="P4495" s="1">
        <f t="shared" si="141"/>
        <v>2020</v>
      </c>
    </row>
    <row r="4496" spans="2:16" ht="14.25" customHeight="1" x14ac:dyDescent="0.4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c r="O4496" s="1" t="str">
        <f t="shared" si="140"/>
        <v>Apr</v>
      </c>
      <c r="P4496" s="1">
        <f t="shared" si="141"/>
        <v>2020</v>
      </c>
    </row>
    <row r="4497" spans="2:16" ht="14.25" customHeight="1" x14ac:dyDescent="0.4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c r="O4497" s="1" t="str">
        <f t="shared" si="140"/>
        <v>Apr</v>
      </c>
      <c r="P4497" s="1">
        <f t="shared" si="141"/>
        <v>2020</v>
      </c>
    </row>
    <row r="4498" spans="2:16" ht="14.25" customHeight="1" x14ac:dyDescent="0.4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c r="O4498" s="1" t="str">
        <f t="shared" si="140"/>
        <v>Apr</v>
      </c>
      <c r="P4498" s="1">
        <f t="shared" si="141"/>
        <v>2020</v>
      </c>
    </row>
    <row r="4499" spans="2:16" ht="14.25" customHeight="1" x14ac:dyDescent="0.4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c r="O4499" s="1" t="str">
        <f t="shared" si="140"/>
        <v>Apr</v>
      </c>
      <c r="P4499" s="1">
        <f t="shared" si="141"/>
        <v>2020</v>
      </c>
    </row>
    <row r="4500" spans="2:16" ht="14.25" customHeight="1" x14ac:dyDescent="0.4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c r="O4500" s="1" t="str">
        <f t="shared" si="140"/>
        <v>Apr</v>
      </c>
      <c r="P4500" s="1">
        <f t="shared" si="141"/>
        <v>2020</v>
      </c>
    </row>
    <row r="4501" spans="2:16" ht="14.25" customHeight="1" x14ac:dyDescent="0.4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c r="O4501" s="1" t="str">
        <f t="shared" si="140"/>
        <v>Apr</v>
      </c>
      <c r="P4501" s="1">
        <f t="shared" si="141"/>
        <v>2020</v>
      </c>
    </row>
    <row r="4502" spans="2:16" ht="14.25" customHeight="1" x14ac:dyDescent="0.4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c r="O4502" s="1" t="str">
        <f t="shared" si="140"/>
        <v>Apr</v>
      </c>
      <c r="P4502" s="1">
        <f t="shared" si="141"/>
        <v>2020</v>
      </c>
    </row>
    <row r="4503" spans="2:16" ht="14.25" customHeight="1" x14ac:dyDescent="0.4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c r="O4503" s="1" t="str">
        <f t="shared" si="140"/>
        <v>Apr</v>
      </c>
      <c r="P4503" s="1">
        <f t="shared" si="141"/>
        <v>2020</v>
      </c>
    </row>
    <row r="4504" spans="2:16" ht="14.25" customHeight="1" x14ac:dyDescent="0.4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c r="O4504" s="1" t="str">
        <f t="shared" si="140"/>
        <v>Apr</v>
      </c>
      <c r="P4504" s="1">
        <f t="shared" si="141"/>
        <v>2020</v>
      </c>
    </row>
    <row r="4505" spans="2:16" ht="14.25" customHeight="1" x14ac:dyDescent="0.4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c r="O4505" s="1" t="str">
        <f t="shared" si="140"/>
        <v>Apr</v>
      </c>
      <c r="P4505" s="1">
        <f t="shared" si="141"/>
        <v>2020</v>
      </c>
    </row>
    <row r="4506" spans="2:16" ht="14.25" customHeight="1" x14ac:dyDescent="0.4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c r="O4506" s="1" t="str">
        <f t="shared" si="140"/>
        <v>Apr</v>
      </c>
      <c r="P4506" s="1">
        <f t="shared" si="141"/>
        <v>2020</v>
      </c>
    </row>
    <row r="4507" spans="2:16" ht="14.25" customHeight="1" x14ac:dyDescent="0.4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c r="O4507" s="1" t="str">
        <f t="shared" si="140"/>
        <v>Apr</v>
      </c>
      <c r="P4507" s="1">
        <f t="shared" si="141"/>
        <v>2020</v>
      </c>
    </row>
    <row r="4508" spans="2:16" ht="14.25" customHeight="1" x14ac:dyDescent="0.4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c r="O4508" s="1" t="str">
        <f t="shared" si="140"/>
        <v>Apr</v>
      </c>
      <c r="P4508" s="1">
        <f t="shared" si="141"/>
        <v>2020</v>
      </c>
    </row>
    <row r="4509" spans="2:16" ht="14.25" customHeight="1" x14ac:dyDescent="0.4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c r="O4509" s="1" t="str">
        <f t="shared" si="140"/>
        <v>Apr</v>
      </c>
      <c r="P4509" s="1">
        <f t="shared" si="141"/>
        <v>2020</v>
      </c>
    </row>
    <row r="4510" spans="2:16" ht="14.25" customHeight="1" x14ac:dyDescent="0.4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c r="O4510" s="1" t="str">
        <f t="shared" si="140"/>
        <v>Apr</v>
      </c>
      <c r="P4510" s="1">
        <f t="shared" si="141"/>
        <v>2020</v>
      </c>
    </row>
    <row r="4511" spans="2:16" ht="14.25" customHeight="1" x14ac:dyDescent="0.4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c r="O4511" s="1" t="str">
        <f t="shared" si="140"/>
        <v>Apr</v>
      </c>
      <c r="P4511" s="1">
        <f t="shared" si="141"/>
        <v>2020</v>
      </c>
    </row>
    <row r="4512" spans="2:16" ht="14.25" customHeight="1" x14ac:dyDescent="0.4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c r="O4512" s="1" t="str">
        <f t="shared" si="140"/>
        <v>Apr</v>
      </c>
      <c r="P4512" s="1">
        <f t="shared" si="141"/>
        <v>2020</v>
      </c>
    </row>
    <row r="4513" spans="2:16" ht="14.25" customHeight="1" x14ac:dyDescent="0.4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c r="O4513" s="1" t="str">
        <f t="shared" si="140"/>
        <v>May</v>
      </c>
      <c r="P4513" s="1">
        <f t="shared" si="141"/>
        <v>2020</v>
      </c>
    </row>
    <row r="4514" spans="2:16" ht="14.25" customHeight="1" x14ac:dyDescent="0.4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c r="O4514" s="1" t="str">
        <f t="shared" si="140"/>
        <v>May</v>
      </c>
      <c r="P4514" s="1">
        <f t="shared" si="141"/>
        <v>2020</v>
      </c>
    </row>
    <row r="4515" spans="2:16" ht="14.25" customHeight="1" x14ac:dyDescent="0.4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c r="O4515" s="1" t="str">
        <f t="shared" si="140"/>
        <v>May</v>
      </c>
      <c r="P4515" s="1">
        <f t="shared" si="141"/>
        <v>2020</v>
      </c>
    </row>
    <row r="4516" spans="2:16" ht="14.25" customHeight="1" x14ac:dyDescent="0.4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c r="O4516" s="1" t="str">
        <f t="shared" si="140"/>
        <v>May</v>
      </c>
      <c r="P4516" s="1">
        <f t="shared" si="141"/>
        <v>2020</v>
      </c>
    </row>
    <row r="4517" spans="2:16" ht="14.25" customHeight="1" x14ac:dyDescent="0.4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c r="O4517" s="1" t="str">
        <f t="shared" si="140"/>
        <v>May</v>
      </c>
      <c r="P4517" s="1">
        <f t="shared" si="141"/>
        <v>2020</v>
      </c>
    </row>
    <row r="4518" spans="2:16" ht="14.25" customHeight="1" x14ac:dyDescent="0.4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c r="O4518" s="1" t="str">
        <f t="shared" si="140"/>
        <v>May</v>
      </c>
      <c r="P4518" s="1">
        <f t="shared" si="141"/>
        <v>2020</v>
      </c>
    </row>
    <row r="4519" spans="2:16" ht="14.25" customHeight="1" x14ac:dyDescent="0.4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c r="O4519" s="1" t="str">
        <f t="shared" si="140"/>
        <v>May</v>
      </c>
      <c r="P4519" s="1">
        <f t="shared" si="141"/>
        <v>2020</v>
      </c>
    </row>
    <row r="4520" spans="2:16" ht="14.25" customHeight="1" x14ac:dyDescent="0.4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c r="O4520" s="1" t="str">
        <f t="shared" si="140"/>
        <v>May</v>
      </c>
      <c r="P4520" s="1">
        <f t="shared" si="141"/>
        <v>2020</v>
      </c>
    </row>
    <row r="4521" spans="2:16" ht="14.25" customHeight="1" x14ac:dyDescent="0.4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c r="O4521" s="1" t="str">
        <f t="shared" si="140"/>
        <v>May</v>
      </c>
      <c r="P4521" s="1">
        <f t="shared" si="141"/>
        <v>2020</v>
      </c>
    </row>
    <row r="4522" spans="2:16" ht="14.25" customHeight="1" x14ac:dyDescent="0.4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c r="O4522" s="1" t="str">
        <f t="shared" si="140"/>
        <v>May</v>
      </c>
      <c r="P4522" s="1">
        <f t="shared" si="141"/>
        <v>2020</v>
      </c>
    </row>
    <row r="4523" spans="2:16" ht="14.25" customHeight="1" x14ac:dyDescent="0.4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c r="O4523" s="1" t="str">
        <f t="shared" si="140"/>
        <v>May</v>
      </c>
      <c r="P4523" s="1">
        <f t="shared" si="141"/>
        <v>2020</v>
      </c>
    </row>
    <row r="4524" spans="2:16" ht="14.25" customHeight="1" x14ac:dyDescent="0.4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c r="O4524" s="1" t="str">
        <f t="shared" si="140"/>
        <v>May</v>
      </c>
      <c r="P4524" s="1">
        <f t="shared" si="141"/>
        <v>2020</v>
      </c>
    </row>
    <row r="4525" spans="2:16" ht="14.25" customHeight="1" x14ac:dyDescent="0.4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c r="O4525" s="1" t="str">
        <f t="shared" si="140"/>
        <v>May</v>
      </c>
      <c r="P4525" s="1">
        <f t="shared" si="141"/>
        <v>2020</v>
      </c>
    </row>
    <row r="4526" spans="2:16" ht="14.25" customHeight="1" x14ac:dyDescent="0.4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c r="O4526" s="1" t="str">
        <f t="shared" si="140"/>
        <v>May</v>
      </c>
      <c r="P4526" s="1">
        <f t="shared" si="141"/>
        <v>2020</v>
      </c>
    </row>
    <row r="4527" spans="2:16" ht="14.25" customHeight="1" x14ac:dyDescent="0.4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c r="O4527" s="1" t="str">
        <f t="shared" si="140"/>
        <v>May</v>
      </c>
      <c r="P4527" s="1">
        <f t="shared" si="141"/>
        <v>2020</v>
      </c>
    </row>
    <row r="4528" spans="2:16" ht="14.25" customHeight="1" x14ac:dyDescent="0.4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c r="O4528" s="1" t="str">
        <f t="shared" si="140"/>
        <v>May</v>
      </c>
      <c r="P4528" s="1">
        <f t="shared" si="141"/>
        <v>2020</v>
      </c>
    </row>
    <row r="4529" spans="2:16" ht="14.25" customHeight="1" x14ac:dyDescent="0.4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c r="O4529" s="1" t="str">
        <f t="shared" si="140"/>
        <v>May</v>
      </c>
      <c r="P4529" s="1">
        <f t="shared" si="141"/>
        <v>2020</v>
      </c>
    </row>
    <row r="4530" spans="2:16" ht="14.25" customHeight="1" x14ac:dyDescent="0.4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c r="O4530" s="1" t="str">
        <f t="shared" si="140"/>
        <v>May</v>
      </c>
      <c r="P4530" s="1">
        <f t="shared" si="141"/>
        <v>2020</v>
      </c>
    </row>
    <row r="4531" spans="2:16" ht="14.25" customHeight="1" x14ac:dyDescent="0.4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c r="O4531" s="1" t="str">
        <f t="shared" si="140"/>
        <v>May</v>
      </c>
      <c r="P4531" s="1">
        <f t="shared" si="141"/>
        <v>2020</v>
      </c>
    </row>
    <row r="4532" spans="2:16" ht="14.25" customHeight="1" x14ac:dyDescent="0.4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c r="O4532" s="1" t="str">
        <f t="shared" si="140"/>
        <v>May</v>
      </c>
      <c r="P4532" s="1">
        <f t="shared" si="141"/>
        <v>2020</v>
      </c>
    </row>
    <row r="4533" spans="2:16" ht="14.25" customHeight="1" x14ac:dyDescent="0.4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c r="O4533" s="1" t="str">
        <f t="shared" si="140"/>
        <v>May</v>
      </c>
      <c r="P4533" s="1">
        <f t="shared" si="141"/>
        <v>2020</v>
      </c>
    </row>
    <row r="4534" spans="2:16" ht="14.25" customHeight="1" x14ac:dyDescent="0.4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c r="O4534" s="1" t="str">
        <f t="shared" si="140"/>
        <v>May</v>
      </c>
      <c r="P4534" s="1">
        <f t="shared" si="141"/>
        <v>2020</v>
      </c>
    </row>
    <row r="4535" spans="2:16" ht="14.25" customHeight="1" x14ac:dyDescent="0.4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c r="O4535" s="1" t="str">
        <f t="shared" si="140"/>
        <v>May</v>
      </c>
      <c r="P4535" s="1">
        <f t="shared" si="141"/>
        <v>2020</v>
      </c>
    </row>
    <row r="4536" spans="2:16" ht="14.25" customHeight="1" x14ac:dyDescent="0.4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c r="O4536" s="1" t="str">
        <f t="shared" si="140"/>
        <v>May</v>
      </c>
      <c r="P4536" s="1">
        <f t="shared" si="141"/>
        <v>2020</v>
      </c>
    </row>
    <row r="4537" spans="2:16" ht="14.25" customHeight="1" x14ac:dyDescent="0.4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c r="O4537" s="1" t="str">
        <f t="shared" si="140"/>
        <v>May</v>
      </c>
      <c r="P4537" s="1">
        <f t="shared" si="141"/>
        <v>2020</v>
      </c>
    </row>
    <row r="4538" spans="2:16" ht="14.25" customHeight="1" x14ac:dyDescent="0.4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c r="O4538" s="1" t="str">
        <f t="shared" si="140"/>
        <v>May</v>
      </c>
      <c r="P4538" s="1">
        <f t="shared" si="141"/>
        <v>2020</v>
      </c>
    </row>
    <row r="4539" spans="2:16" ht="14.25" customHeight="1" x14ac:dyDescent="0.4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c r="O4539" s="1" t="str">
        <f t="shared" si="140"/>
        <v>May</v>
      </c>
      <c r="P4539" s="1">
        <f t="shared" si="141"/>
        <v>2020</v>
      </c>
    </row>
    <row r="4540" spans="2:16" ht="14.25" customHeight="1" x14ac:dyDescent="0.4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c r="O4540" s="1" t="str">
        <f t="shared" si="140"/>
        <v>May</v>
      </c>
      <c r="P4540" s="1">
        <f t="shared" si="141"/>
        <v>2020</v>
      </c>
    </row>
    <row r="4541" spans="2:16" ht="14.25" customHeight="1" x14ac:dyDescent="0.4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c r="O4541" s="1" t="str">
        <f t="shared" si="140"/>
        <v>May</v>
      </c>
      <c r="P4541" s="1">
        <f t="shared" si="141"/>
        <v>2020</v>
      </c>
    </row>
    <row r="4542" spans="2:16" ht="14.25" customHeight="1" x14ac:dyDescent="0.4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c r="O4542" s="1" t="str">
        <f t="shared" si="140"/>
        <v>May</v>
      </c>
      <c r="P4542" s="1">
        <f t="shared" si="141"/>
        <v>2020</v>
      </c>
    </row>
    <row r="4543" spans="2:16" ht="14.25" customHeight="1" x14ac:dyDescent="0.4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c r="O4543" s="1" t="str">
        <f t="shared" si="140"/>
        <v>May</v>
      </c>
      <c r="P4543" s="1">
        <f t="shared" si="141"/>
        <v>2020</v>
      </c>
    </row>
    <row r="4544" spans="2:16" ht="14.25" customHeight="1" x14ac:dyDescent="0.4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c r="O4544" s="1" t="str">
        <f t="shared" si="140"/>
        <v>Jun</v>
      </c>
      <c r="P4544" s="1">
        <f t="shared" si="141"/>
        <v>2020</v>
      </c>
    </row>
    <row r="4545" spans="2:16" ht="14.25" customHeight="1" x14ac:dyDescent="0.4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c r="O4545" s="1" t="str">
        <f t="shared" si="140"/>
        <v>Jun</v>
      </c>
      <c r="P4545" s="1">
        <f t="shared" si="141"/>
        <v>2020</v>
      </c>
    </row>
    <row r="4546" spans="2:16" ht="14.25" customHeight="1" x14ac:dyDescent="0.4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c r="O4546" s="1" t="str">
        <f t="shared" si="140"/>
        <v>Jun</v>
      </c>
      <c r="P4546" s="1">
        <f t="shared" si="141"/>
        <v>2020</v>
      </c>
    </row>
    <row r="4547" spans="2:16" ht="14.25" customHeight="1" x14ac:dyDescent="0.4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c r="O4547" s="1" t="str">
        <f t="shared" si="140"/>
        <v>Jun</v>
      </c>
      <c r="P4547" s="1">
        <f t="shared" si="141"/>
        <v>2020</v>
      </c>
    </row>
    <row r="4548" spans="2:16" ht="14.25" customHeight="1" x14ac:dyDescent="0.4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c r="O4548" s="1" t="str">
        <f t="shared" si="140"/>
        <v>Jun</v>
      </c>
      <c r="P4548" s="1">
        <f t="shared" si="141"/>
        <v>2020</v>
      </c>
    </row>
    <row r="4549" spans="2:16" ht="14.25" customHeight="1" x14ac:dyDescent="0.4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c r="O4549" s="1" t="str">
        <f t="shared" si="140"/>
        <v>Jun</v>
      </c>
      <c r="P4549" s="1">
        <f t="shared" si="141"/>
        <v>2020</v>
      </c>
    </row>
    <row r="4550" spans="2:16" ht="14.25" customHeight="1" x14ac:dyDescent="0.4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c r="O4550" s="1" t="str">
        <f t="shared" si="140"/>
        <v>Jun</v>
      </c>
      <c r="P4550" s="1">
        <f t="shared" si="141"/>
        <v>2020</v>
      </c>
    </row>
    <row r="4551" spans="2:16" ht="14.25" customHeight="1" x14ac:dyDescent="0.4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c r="O4551" s="1" t="str">
        <f t="shared" ref="O4551:O4614" si="142">TEXT(D4551, "mmm")</f>
        <v>Jun</v>
      </c>
      <c r="P4551" s="1">
        <f t="shared" ref="P4551:P4614" si="143">YEAR(D4551)</f>
        <v>2020</v>
      </c>
    </row>
    <row r="4552" spans="2:16" ht="14.25" customHeight="1" x14ac:dyDescent="0.4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c r="O4552" s="1" t="str">
        <f t="shared" si="142"/>
        <v>Jun</v>
      </c>
      <c r="P4552" s="1">
        <f t="shared" si="143"/>
        <v>2020</v>
      </c>
    </row>
    <row r="4553" spans="2:16" ht="14.25" customHeight="1" x14ac:dyDescent="0.4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c r="O4553" s="1" t="str">
        <f t="shared" si="142"/>
        <v>Jun</v>
      </c>
      <c r="P4553" s="1">
        <f t="shared" si="143"/>
        <v>2020</v>
      </c>
    </row>
    <row r="4554" spans="2:16" ht="14.25" customHeight="1" x14ac:dyDescent="0.4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c r="O4554" s="1" t="str">
        <f t="shared" si="142"/>
        <v>Jun</v>
      </c>
      <c r="P4554" s="1">
        <f t="shared" si="143"/>
        <v>2020</v>
      </c>
    </row>
    <row r="4555" spans="2:16" ht="14.25" customHeight="1" x14ac:dyDescent="0.4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c r="O4555" s="1" t="str">
        <f t="shared" si="142"/>
        <v>Jun</v>
      </c>
      <c r="P4555" s="1">
        <f t="shared" si="143"/>
        <v>2020</v>
      </c>
    </row>
    <row r="4556" spans="2:16" ht="14.25" customHeight="1" x14ac:dyDescent="0.4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c r="O4556" s="1" t="str">
        <f t="shared" si="142"/>
        <v>Jun</v>
      </c>
      <c r="P4556" s="1">
        <f t="shared" si="143"/>
        <v>2020</v>
      </c>
    </row>
    <row r="4557" spans="2:16" ht="14.25" customHeight="1" x14ac:dyDescent="0.4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c r="O4557" s="1" t="str">
        <f t="shared" si="142"/>
        <v>Jun</v>
      </c>
      <c r="P4557" s="1">
        <f t="shared" si="143"/>
        <v>2020</v>
      </c>
    </row>
    <row r="4558" spans="2:16" ht="14.25" customHeight="1" x14ac:dyDescent="0.4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c r="O4558" s="1" t="str">
        <f t="shared" si="142"/>
        <v>Jun</v>
      </c>
      <c r="P4558" s="1">
        <f t="shared" si="143"/>
        <v>2020</v>
      </c>
    </row>
    <row r="4559" spans="2:16" ht="14.25" customHeight="1" x14ac:dyDescent="0.4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c r="O4559" s="1" t="str">
        <f t="shared" si="142"/>
        <v>Jun</v>
      </c>
      <c r="P4559" s="1">
        <f t="shared" si="143"/>
        <v>2020</v>
      </c>
    </row>
    <row r="4560" spans="2:16" ht="14.25" customHeight="1" x14ac:dyDescent="0.4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c r="O4560" s="1" t="str">
        <f t="shared" si="142"/>
        <v>Jun</v>
      </c>
      <c r="P4560" s="1">
        <f t="shared" si="143"/>
        <v>2020</v>
      </c>
    </row>
    <row r="4561" spans="2:16" ht="14.25" customHeight="1" x14ac:dyDescent="0.4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c r="O4561" s="1" t="str">
        <f t="shared" si="142"/>
        <v>Jun</v>
      </c>
      <c r="P4561" s="1">
        <f t="shared" si="143"/>
        <v>2020</v>
      </c>
    </row>
    <row r="4562" spans="2:16" ht="14.25" customHeight="1" x14ac:dyDescent="0.4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c r="O4562" s="1" t="str">
        <f t="shared" si="142"/>
        <v>Jun</v>
      </c>
      <c r="P4562" s="1">
        <f t="shared" si="143"/>
        <v>2020</v>
      </c>
    </row>
    <row r="4563" spans="2:16" ht="14.25" customHeight="1" x14ac:dyDescent="0.4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c r="O4563" s="1" t="str">
        <f t="shared" si="142"/>
        <v>Jun</v>
      </c>
      <c r="P4563" s="1">
        <f t="shared" si="143"/>
        <v>2020</v>
      </c>
    </row>
    <row r="4564" spans="2:16" ht="14.25" customHeight="1" x14ac:dyDescent="0.4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c r="O4564" s="1" t="str">
        <f t="shared" si="142"/>
        <v>Jun</v>
      </c>
      <c r="P4564" s="1">
        <f t="shared" si="143"/>
        <v>2020</v>
      </c>
    </row>
    <row r="4565" spans="2:16" ht="14.25" customHeight="1" x14ac:dyDescent="0.4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c r="O4565" s="1" t="str">
        <f t="shared" si="142"/>
        <v>Jun</v>
      </c>
      <c r="P4565" s="1">
        <f t="shared" si="143"/>
        <v>2020</v>
      </c>
    </row>
    <row r="4566" spans="2:16" ht="14.25" customHeight="1" x14ac:dyDescent="0.4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c r="O4566" s="1" t="str">
        <f t="shared" si="142"/>
        <v>Jun</v>
      </c>
      <c r="P4566" s="1">
        <f t="shared" si="143"/>
        <v>2020</v>
      </c>
    </row>
    <row r="4567" spans="2:16" ht="14.25" customHeight="1" x14ac:dyDescent="0.4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c r="O4567" s="1" t="str">
        <f t="shared" si="142"/>
        <v>Jun</v>
      </c>
      <c r="P4567" s="1">
        <f t="shared" si="143"/>
        <v>2020</v>
      </c>
    </row>
    <row r="4568" spans="2:16" ht="14.25" customHeight="1" x14ac:dyDescent="0.4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c r="O4568" s="1" t="str">
        <f t="shared" si="142"/>
        <v>Jun</v>
      </c>
      <c r="P4568" s="1">
        <f t="shared" si="143"/>
        <v>2020</v>
      </c>
    </row>
    <row r="4569" spans="2:16" ht="14.25" customHeight="1" x14ac:dyDescent="0.4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c r="O4569" s="1" t="str">
        <f t="shared" si="142"/>
        <v>Jun</v>
      </c>
      <c r="P4569" s="1">
        <f t="shared" si="143"/>
        <v>2020</v>
      </c>
    </row>
    <row r="4570" spans="2:16" ht="14.25" customHeight="1" x14ac:dyDescent="0.4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c r="O4570" s="1" t="str">
        <f t="shared" si="142"/>
        <v>Jun</v>
      </c>
      <c r="P4570" s="1">
        <f t="shared" si="143"/>
        <v>2020</v>
      </c>
    </row>
    <row r="4571" spans="2:16" ht="14.25" customHeight="1" x14ac:dyDescent="0.4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c r="O4571" s="1" t="str">
        <f t="shared" si="142"/>
        <v>Jun</v>
      </c>
      <c r="P4571" s="1">
        <f t="shared" si="143"/>
        <v>2020</v>
      </c>
    </row>
    <row r="4572" spans="2:16" ht="14.25" customHeight="1" x14ac:dyDescent="0.4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c r="O4572" s="1" t="str">
        <f t="shared" si="142"/>
        <v>Jun</v>
      </c>
      <c r="P4572" s="1">
        <f t="shared" si="143"/>
        <v>2020</v>
      </c>
    </row>
    <row r="4573" spans="2:16" ht="14.25" customHeight="1" x14ac:dyDescent="0.4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c r="O4573" s="1" t="str">
        <f t="shared" si="142"/>
        <v>Jun</v>
      </c>
      <c r="P4573" s="1">
        <f t="shared" si="143"/>
        <v>2020</v>
      </c>
    </row>
    <row r="4574" spans="2:16" ht="14.25" customHeight="1" x14ac:dyDescent="0.4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c r="O4574" s="1" t="str">
        <f t="shared" si="142"/>
        <v>Jul</v>
      </c>
      <c r="P4574" s="1">
        <f t="shared" si="143"/>
        <v>2020</v>
      </c>
    </row>
    <row r="4575" spans="2:16" ht="14.25" customHeight="1" x14ac:dyDescent="0.4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c r="O4575" s="1" t="str">
        <f t="shared" si="142"/>
        <v>Jul</v>
      </c>
      <c r="P4575" s="1">
        <f t="shared" si="143"/>
        <v>2020</v>
      </c>
    </row>
    <row r="4576" spans="2:16" ht="14.25" customHeight="1" x14ac:dyDescent="0.4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c r="O4576" s="1" t="str">
        <f t="shared" si="142"/>
        <v>Jul</v>
      </c>
      <c r="P4576" s="1">
        <f t="shared" si="143"/>
        <v>2020</v>
      </c>
    </row>
    <row r="4577" spans="2:16" ht="14.25" customHeight="1" x14ac:dyDescent="0.4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c r="O4577" s="1" t="str">
        <f t="shared" si="142"/>
        <v>Jul</v>
      </c>
      <c r="P4577" s="1">
        <f t="shared" si="143"/>
        <v>2020</v>
      </c>
    </row>
    <row r="4578" spans="2:16" ht="14.25" customHeight="1" x14ac:dyDescent="0.4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c r="O4578" s="1" t="str">
        <f t="shared" si="142"/>
        <v>Jul</v>
      </c>
      <c r="P4578" s="1">
        <f t="shared" si="143"/>
        <v>2020</v>
      </c>
    </row>
    <row r="4579" spans="2:16" ht="14.25" customHeight="1" x14ac:dyDescent="0.4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c r="O4579" s="1" t="str">
        <f t="shared" si="142"/>
        <v>Jul</v>
      </c>
      <c r="P4579" s="1">
        <f t="shared" si="143"/>
        <v>2020</v>
      </c>
    </row>
    <row r="4580" spans="2:16" ht="14.25" customHeight="1" x14ac:dyDescent="0.4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c r="O4580" s="1" t="str">
        <f t="shared" si="142"/>
        <v>Jul</v>
      </c>
      <c r="P4580" s="1">
        <f t="shared" si="143"/>
        <v>2020</v>
      </c>
    </row>
    <row r="4581" spans="2:16" ht="14.25" customHeight="1" x14ac:dyDescent="0.4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c r="O4581" s="1" t="str">
        <f t="shared" si="142"/>
        <v>Jul</v>
      </c>
      <c r="P4581" s="1">
        <f t="shared" si="143"/>
        <v>2020</v>
      </c>
    </row>
    <row r="4582" spans="2:16" ht="14.25" customHeight="1" x14ac:dyDescent="0.4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c r="O4582" s="1" t="str">
        <f t="shared" si="142"/>
        <v>Jul</v>
      </c>
      <c r="P4582" s="1">
        <f t="shared" si="143"/>
        <v>2020</v>
      </c>
    </row>
    <row r="4583" spans="2:16" ht="14.25" customHeight="1" x14ac:dyDescent="0.4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c r="O4583" s="1" t="str">
        <f t="shared" si="142"/>
        <v>Jul</v>
      </c>
      <c r="P4583" s="1">
        <f t="shared" si="143"/>
        <v>2020</v>
      </c>
    </row>
    <row r="4584" spans="2:16" ht="14.25" customHeight="1" x14ac:dyDescent="0.4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c r="O4584" s="1" t="str">
        <f t="shared" si="142"/>
        <v>Jul</v>
      </c>
      <c r="P4584" s="1">
        <f t="shared" si="143"/>
        <v>2020</v>
      </c>
    </row>
    <row r="4585" spans="2:16" ht="14.25" customHeight="1" x14ac:dyDescent="0.4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c r="O4585" s="1" t="str">
        <f t="shared" si="142"/>
        <v>Jul</v>
      </c>
      <c r="P4585" s="1">
        <f t="shared" si="143"/>
        <v>2020</v>
      </c>
    </row>
    <row r="4586" spans="2:16" ht="14.25" customHeight="1" x14ac:dyDescent="0.4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c r="O4586" s="1" t="str">
        <f t="shared" si="142"/>
        <v>Jul</v>
      </c>
      <c r="P4586" s="1">
        <f t="shared" si="143"/>
        <v>2020</v>
      </c>
    </row>
    <row r="4587" spans="2:16" ht="14.25" customHeight="1" x14ac:dyDescent="0.4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c r="O4587" s="1" t="str">
        <f t="shared" si="142"/>
        <v>Jul</v>
      </c>
      <c r="P4587" s="1">
        <f t="shared" si="143"/>
        <v>2020</v>
      </c>
    </row>
    <row r="4588" spans="2:16" ht="14.25" customHeight="1" x14ac:dyDescent="0.4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c r="O4588" s="1" t="str">
        <f t="shared" si="142"/>
        <v>Jul</v>
      </c>
      <c r="P4588" s="1">
        <f t="shared" si="143"/>
        <v>2020</v>
      </c>
    </row>
    <row r="4589" spans="2:16" ht="14.25" customHeight="1" x14ac:dyDescent="0.4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c r="O4589" s="1" t="str">
        <f t="shared" si="142"/>
        <v>Jul</v>
      </c>
      <c r="P4589" s="1">
        <f t="shared" si="143"/>
        <v>2020</v>
      </c>
    </row>
    <row r="4590" spans="2:16" ht="14.25" customHeight="1" x14ac:dyDescent="0.4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c r="O4590" s="1" t="str">
        <f t="shared" si="142"/>
        <v>Jul</v>
      </c>
      <c r="P4590" s="1">
        <f t="shared" si="143"/>
        <v>2020</v>
      </c>
    </row>
    <row r="4591" spans="2:16" ht="14.25" customHeight="1" x14ac:dyDescent="0.4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c r="O4591" s="1" t="str">
        <f t="shared" si="142"/>
        <v>Jul</v>
      </c>
      <c r="P4591" s="1">
        <f t="shared" si="143"/>
        <v>2020</v>
      </c>
    </row>
    <row r="4592" spans="2:16" ht="14.25" customHeight="1" x14ac:dyDescent="0.4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c r="O4592" s="1" t="str">
        <f t="shared" si="142"/>
        <v>Jul</v>
      </c>
      <c r="P4592" s="1">
        <f t="shared" si="143"/>
        <v>2020</v>
      </c>
    </row>
    <row r="4593" spans="2:16" ht="14.25" customHeight="1" x14ac:dyDescent="0.4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c r="O4593" s="1" t="str">
        <f t="shared" si="142"/>
        <v>Jul</v>
      </c>
      <c r="P4593" s="1">
        <f t="shared" si="143"/>
        <v>2020</v>
      </c>
    </row>
    <row r="4594" spans="2:16" ht="14.25" customHeight="1" x14ac:dyDescent="0.4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c r="O4594" s="1" t="str">
        <f t="shared" si="142"/>
        <v>Jul</v>
      </c>
      <c r="P4594" s="1">
        <f t="shared" si="143"/>
        <v>2020</v>
      </c>
    </row>
    <row r="4595" spans="2:16" ht="14.25" customHeight="1" x14ac:dyDescent="0.4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c r="O4595" s="1" t="str">
        <f t="shared" si="142"/>
        <v>Jul</v>
      </c>
      <c r="P4595" s="1">
        <f t="shared" si="143"/>
        <v>2020</v>
      </c>
    </row>
    <row r="4596" spans="2:16" ht="14.25" customHeight="1" x14ac:dyDescent="0.4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c r="O4596" s="1" t="str">
        <f t="shared" si="142"/>
        <v>Jul</v>
      </c>
      <c r="P4596" s="1">
        <f t="shared" si="143"/>
        <v>2020</v>
      </c>
    </row>
    <row r="4597" spans="2:16" ht="14.25" customHeight="1" x14ac:dyDescent="0.4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c r="O4597" s="1" t="str">
        <f t="shared" si="142"/>
        <v>Jul</v>
      </c>
      <c r="P4597" s="1">
        <f t="shared" si="143"/>
        <v>2020</v>
      </c>
    </row>
    <row r="4598" spans="2:16" ht="14.25" customHeight="1" x14ac:dyDescent="0.4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c r="O4598" s="1" t="str">
        <f t="shared" si="142"/>
        <v>Jul</v>
      </c>
      <c r="P4598" s="1">
        <f t="shared" si="143"/>
        <v>2020</v>
      </c>
    </row>
    <row r="4599" spans="2:16" ht="14.25" customHeight="1" x14ac:dyDescent="0.4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c r="O4599" s="1" t="str">
        <f t="shared" si="142"/>
        <v>Jul</v>
      </c>
      <c r="P4599" s="1">
        <f t="shared" si="143"/>
        <v>2020</v>
      </c>
    </row>
    <row r="4600" spans="2:16" ht="14.25" customHeight="1" x14ac:dyDescent="0.4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c r="O4600" s="1" t="str">
        <f t="shared" si="142"/>
        <v>Jul</v>
      </c>
      <c r="P4600" s="1">
        <f t="shared" si="143"/>
        <v>2020</v>
      </c>
    </row>
    <row r="4601" spans="2:16" ht="14.25" customHeight="1" x14ac:dyDescent="0.4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c r="O4601" s="1" t="str">
        <f t="shared" si="142"/>
        <v>Jul</v>
      </c>
      <c r="P4601" s="1">
        <f t="shared" si="143"/>
        <v>2020</v>
      </c>
    </row>
    <row r="4602" spans="2:16" ht="14.25" customHeight="1" x14ac:dyDescent="0.4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c r="O4602" s="1" t="str">
        <f t="shared" si="142"/>
        <v>Jul</v>
      </c>
      <c r="P4602" s="1">
        <f t="shared" si="143"/>
        <v>2020</v>
      </c>
    </row>
    <row r="4603" spans="2:16" ht="14.25" customHeight="1" x14ac:dyDescent="0.4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c r="O4603" s="1" t="str">
        <f t="shared" si="142"/>
        <v>Jul</v>
      </c>
      <c r="P4603" s="1">
        <f t="shared" si="143"/>
        <v>2020</v>
      </c>
    </row>
    <row r="4604" spans="2:16" ht="14.25" customHeight="1" x14ac:dyDescent="0.4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c r="O4604" s="1" t="str">
        <f t="shared" si="142"/>
        <v>Jul</v>
      </c>
      <c r="P4604" s="1">
        <f t="shared" si="143"/>
        <v>2020</v>
      </c>
    </row>
    <row r="4605" spans="2:16" ht="14.25" customHeight="1" x14ac:dyDescent="0.4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c r="O4605" s="1" t="str">
        <f t="shared" si="142"/>
        <v>Aug</v>
      </c>
      <c r="P4605" s="1">
        <f t="shared" si="143"/>
        <v>2020</v>
      </c>
    </row>
    <row r="4606" spans="2:16" ht="14.25" customHeight="1" x14ac:dyDescent="0.4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c r="O4606" s="1" t="str">
        <f t="shared" si="142"/>
        <v>Aug</v>
      </c>
      <c r="P4606" s="1">
        <f t="shared" si="143"/>
        <v>2020</v>
      </c>
    </row>
    <row r="4607" spans="2:16" ht="14.25" customHeight="1" x14ac:dyDescent="0.4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c r="O4607" s="1" t="str">
        <f t="shared" si="142"/>
        <v>Aug</v>
      </c>
      <c r="P4607" s="1">
        <f t="shared" si="143"/>
        <v>2020</v>
      </c>
    </row>
    <row r="4608" spans="2:16" ht="14.25" customHeight="1" x14ac:dyDescent="0.4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c r="O4608" s="1" t="str">
        <f t="shared" si="142"/>
        <v>Aug</v>
      </c>
      <c r="P4608" s="1">
        <f t="shared" si="143"/>
        <v>2020</v>
      </c>
    </row>
    <row r="4609" spans="2:16" ht="14.25" customHeight="1" x14ac:dyDescent="0.4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c r="O4609" s="1" t="str">
        <f t="shared" si="142"/>
        <v>Aug</v>
      </c>
      <c r="P4609" s="1">
        <f t="shared" si="143"/>
        <v>2020</v>
      </c>
    </row>
    <row r="4610" spans="2:16" ht="14.25" customHeight="1" x14ac:dyDescent="0.4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c r="O4610" s="1" t="str">
        <f t="shared" si="142"/>
        <v>Aug</v>
      </c>
      <c r="P4610" s="1">
        <f t="shared" si="143"/>
        <v>2020</v>
      </c>
    </row>
    <row r="4611" spans="2:16" ht="14.25" customHeight="1" x14ac:dyDescent="0.4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c r="O4611" s="1" t="str">
        <f t="shared" si="142"/>
        <v>Aug</v>
      </c>
      <c r="P4611" s="1">
        <f t="shared" si="143"/>
        <v>2020</v>
      </c>
    </row>
    <row r="4612" spans="2:16" ht="14.25" customHeight="1" x14ac:dyDescent="0.4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c r="O4612" s="1" t="str">
        <f t="shared" si="142"/>
        <v>Aug</v>
      </c>
      <c r="P4612" s="1">
        <f t="shared" si="143"/>
        <v>2020</v>
      </c>
    </row>
    <row r="4613" spans="2:16" ht="14.25" customHeight="1" x14ac:dyDescent="0.4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c r="O4613" s="1" t="str">
        <f t="shared" si="142"/>
        <v>Aug</v>
      </c>
      <c r="P4613" s="1">
        <f t="shared" si="143"/>
        <v>2020</v>
      </c>
    </row>
    <row r="4614" spans="2:16" ht="14.25" customHeight="1" x14ac:dyDescent="0.4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c r="O4614" s="1" t="str">
        <f t="shared" si="142"/>
        <v>Aug</v>
      </c>
      <c r="P4614" s="1">
        <f t="shared" si="143"/>
        <v>2020</v>
      </c>
    </row>
    <row r="4615" spans="2:16" ht="14.25" customHeight="1" x14ac:dyDescent="0.4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c r="O4615" s="1" t="str">
        <f t="shared" ref="O4615:O4678" si="144">TEXT(D4615, "mmm")</f>
        <v>Aug</v>
      </c>
      <c r="P4615" s="1">
        <f t="shared" ref="P4615:P4678" si="145">YEAR(D4615)</f>
        <v>2020</v>
      </c>
    </row>
    <row r="4616" spans="2:16" ht="14.25" customHeight="1" x14ac:dyDescent="0.4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c r="O4616" s="1" t="str">
        <f t="shared" si="144"/>
        <v>Aug</v>
      </c>
      <c r="P4616" s="1">
        <f t="shared" si="145"/>
        <v>2020</v>
      </c>
    </row>
    <row r="4617" spans="2:16" ht="14.25" customHeight="1" x14ac:dyDescent="0.4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c r="O4617" s="1" t="str">
        <f t="shared" si="144"/>
        <v>Aug</v>
      </c>
      <c r="P4617" s="1">
        <f t="shared" si="145"/>
        <v>2020</v>
      </c>
    </row>
    <row r="4618" spans="2:16" ht="14.25" customHeight="1" x14ac:dyDescent="0.4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c r="O4618" s="1" t="str">
        <f t="shared" si="144"/>
        <v>Aug</v>
      </c>
      <c r="P4618" s="1">
        <f t="shared" si="145"/>
        <v>2020</v>
      </c>
    </row>
    <row r="4619" spans="2:16" ht="14.25" customHeight="1" x14ac:dyDescent="0.4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c r="O4619" s="1" t="str">
        <f t="shared" si="144"/>
        <v>Aug</v>
      </c>
      <c r="P4619" s="1">
        <f t="shared" si="145"/>
        <v>2020</v>
      </c>
    </row>
    <row r="4620" spans="2:16" ht="14.25" customHeight="1" x14ac:dyDescent="0.4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c r="O4620" s="1" t="str">
        <f t="shared" si="144"/>
        <v>Aug</v>
      </c>
      <c r="P4620" s="1">
        <f t="shared" si="145"/>
        <v>2020</v>
      </c>
    </row>
    <row r="4621" spans="2:16" ht="14.25" customHeight="1" x14ac:dyDescent="0.4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c r="O4621" s="1" t="str">
        <f t="shared" si="144"/>
        <v>Aug</v>
      </c>
      <c r="P4621" s="1">
        <f t="shared" si="145"/>
        <v>2020</v>
      </c>
    </row>
    <row r="4622" spans="2:16" ht="14.25" customHeight="1" x14ac:dyDescent="0.4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c r="O4622" s="1" t="str">
        <f t="shared" si="144"/>
        <v>Aug</v>
      </c>
      <c r="P4622" s="1">
        <f t="shared" si="145"/>
        <v>2020</v>
      </c>
    </row>
    <row r="4623" spans="2:16" ht="14.25" customHeight="1" x14ac:dyDescent="0.4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c r="O4623" s="1" t="str">
        <f t="shared" si="144"/>
        <v>Aug</v>
      </c>
      <c r="P4623" s="1">
        <f t="shared" si="145"/>
        <v>2020</v>
      </c>
    </row>
    <row r="4624" spans="2:16" ht="14.25" customHeight="1" x14ac:dyDescent="0.4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c r="O4624" s="1" t="str">
        <f t="shared" si="144"/>
        <v>Aug</v>
      </c>
      <c r="P4624" s="1">
        <f t="shared" si="145"/>
        <v>2020</v>
      </c>
    </row>
    <row r="4625" spans="2:16" ht="14.25" customHeight="1" x14ac:dyDescent="0.4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c r="O4625" s="1" t="str">
        <f t="shared" si="144"/>
        <v>Aug</v>
      </c>
      <c r="P4625" s="1">
        <f t="shared" si="145"/>
        <v>2020</v>
      </c>
    </row>
    <row r="4626" spans="2:16" ht="14.25" customHeight="1" x14ac:dyDescent="0.4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c r="O4626" s="1" t="str">
        <f t="shared" si="144"/>
        <v>Aug</v>
      </c>
      <c r="P4626" s="1">
        <f t="shared" si="145"/>
        <v>2020</v>
      </c>
    </row>
    <row r="4627" spans="2:16" ht="14.25" customHeight="1" x14ac:dyDescent="0.4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c r="O4627" s="1" t="str">
        <f t="shared" si="144"/>
        <v>Aug</v>
      </c>
      <c r="P4627" s="1">
        <f t="shared" si="145"/>
        <v>2020</v>
      </c>
    </row>
    <row r="4628" spans="2:16" ht="14.25" customHeight="1" x14ac:dyDescent="0.4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c r="O4628" s="1" t="str">
        <f t="shared" si="144"/>
        <v>Apr</v>
      </c>
      <c r="P4628" s="1">
        <f t="shared" si="145"/>
        <v>2020</v>
      </c>
    </row>
    <row r="4629" spans="2:16" ht="14.25" customHeight="1" x14ac:dyDescent="0.4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c r="O4629" s="1" t="str">
        <f t="shared" si="144"/>
        <v>Apr</v>
      </c>
      <c r="P4629" s="1">
        <f t="shared" si="145"/>
        <v>2020</v>
      </c>
    </row>
    <row r="4630" spans="2:16" ht="14.25" customHeight="1" x14ac:dyDescent="0.4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c r="O4630" s="1" t="str">
        <f t="shared" si="144"/>
        <v>Apr</v>
      </c>
      <c r="P4630" s="1">
        <f t="shared" si="145"/>
        <v>2020</v>
      </c>
    </row>
    <row r="4631" spans="2:16" ht="14.25" customHeight="1" x14ac:dyDescent="0.4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c r="O4631" s="1" t="str">
        <f t="shared" si="144"/>
        <v>Apr</v>
      </c>
      <c r="P4631" s="1">
        <f t="shared" si="145"/>
        <v>2020</v>
      </c>
    </row>
    <row r="4632" spans="2:16" ht="14.25" customHeight="1" x14ac:dyDescent="0.4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c r="O4632" s="1" t="str">
        <f t="shared" si="144"/>
        <v>Apr</v>
      </c>
      <c r="P4632" s="1">
        <f t="shared" si="145"/>
        <v>2020</v>
      </c>
    </row>
    <row r="4633" spans="2:16" ht="14.25" customHeight="1" x14ac:dyDescent="0.4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c r="O4633" s="1" t="str">
        <f t="shared" si="144"/>
        <v>Apr</v>
      </c>
      <c r="P4633" s="1">
        <f t="shared" si="145"/>
        <v>2020</v>
      </c>
    </row>
    <row r="4634" spans="2:16" ht="14.25" customHeight="1" x14ac:dyDescent="0.4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c r="O4634" s="1" t="str">
        <f t="shared" si="144"/>
        <v>Apr</v>
      </c>
      <c r="P4634" s="1">
        <f t="shared" si="145"/>
        <v>2020</v>
      </c>
    </row>
    <row r="4635" spans="2:16" ht="14.25" customHeight="1" x14ac:dyDescent="0.4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c r="O4635" s="1" t="str">
        <f t="shared" si="144"/>
        <v>Apr</v>
      </c>
      <c r="P4635" s="1">
        <f t="shared" si="145"/>
        <v>2020</v>
      </c>
    </row>
    <row r="4636" spans="2:16" ht="14.25" customHeight="1" x14ac:dyDescent="0.4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c r="O4636" s="1" t="str">
        <f t="shared" si="144"/>
        <v>Apr</v>
      </c>
      <c r="P4636" s="1">
        <f t="shared" si="145"/>
        <v>2020</v>
      </c>
    </row>
    <row r="4637" spans="2:16" ht="14.25" customHeight="1" x14ac:dyDescent="0.4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c r="O4637" s="1" t="str">
        <f t="shared" si="144"/>
        <v>Apr</v>
      </c>
      <c r="P4637" s="1">
        <f t="shared" si="145"/>
        <v>2020</v>
      </c>
    </row>
    <row r="4638" spans="2:16" ht="14.25" customHeight="1" x14ac:dyDescent="0.4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c r="O4638" s="1" t="str">
        <f t="shared" si="144"/>
        <v>Apr</v>
      </c>
      <c r="P4638" s="1">
        <f t="shared" si="145"/>
        <v>2020</v>
      </c>
    </row>
    <row r="4639" spans="2:16" ht="14.25" customHeight="1" x14ac:dyDescent="0.4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c r="O4639" s="1" t="str">
        <f t="shared" si="144"/>
        <v>Apr</v>
      </c>
      <c r="P4639" s="1">
        <f t="shared" si="145"/>
        <v>2020</v>
      </c>
    </row>
    <row r="4640" spans="2:16" ht="14.25" customHeight="1" x14ac:dyDescent="0.4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c r="O4640" s="1" t="str">
        <f t="shared" si="144"/>
        <v>Apr</v>
      </c>
      <c r="P4640" s="1">
        <f t="shared" si="145"/>
        <v>2020</v>
      </c>
    </row>
    <row r="4641" spans="2:16" ht="14.25" customHeight="1" x14ac:dyDescent="0.4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c r="O4641" s="1" t="str">
        <f t="shared" si="144"/>
        <v>Apr</v>
      </c>
      <c r="P4641" s="1">
        <f t="shared" si="145"/>
        <v>2020</v>
      </c>
    </row>
    <row r="4642" spans="2:16" ht="14.25" customHeight="1" x14ac:dyDescent="0.4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c r="O4642" s="1" t="str">
        <f t="shared" si="144"/>
        <v>Sep</v>
      </c>
      <c r="P4642" s="1">
        <f t="shared" si="145"/>
        <v>2020</v>
      </c>
    </row>
    <row r="4643" spans="2:16" ht="14.25" customHeight="1" x14ac:dyDescent="0.4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c r="O4643" s="1" t="str">
        <f t="shared" si="144"/>
        <v>Sep</v>
      </c>
      <c r="P4643" s="1">
        <f t="shared" si="145"/>
        <v>2020</v>
      </c>
    </row>
    <row r="4644" spans="2:16" ht="14.25" customHeight="1" x14ac:dyDescent="0.4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c r="O4644" s="1" t="str">
        <f t="shared" si="144"/>
        <v>Sep</v>
      </c>
      <c r="P4644" s="1">
        <f t="shared" si="145"/>
        <v>2020</v>
      </c>
    </row>
    <row r="4645" spans="2:16" ht="14.25" customHeight="1" x14ac:dyDescent="0.4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c r="O4645" s="1" t="str">
        <f t="shared" si="144"/>
        <v>Sep</v>
      </c>
      <c r="P4645" s="1">
        <f t="shared" si="145"/>
        <v>2020</v>
      </c>
    </row>
    <row r="4646" spans="2:16" ht="14.25" customHeight="1" x14ac:dyDescent="0.4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c r="O4646" s="1" t="str">
        <f t="shared" si="144"/>
        <v>Sep</v>
      </c>
      <c r="P4646" s="1">
        <f t="shared" si="145"/>
        <v>2020</v>
      </c>
    </row>
    <row r="4647" spans="2:16" ht="14.25" customHeight="1" x14ac:dyDescent="0.4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c r="O4647" s="1" t="str">
        <f t="shared" si="144"/>
        <v>Sep</v>
      </c>
      <c r="P4647" s="1">
        <f t="shared" si="145"/>
        <v>2020</v>
      </c>
    </row>
    <row r="4648" spans="2:16" ht="14.25" customHeight="1" x14ac:dyDescent="0.4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c r="O4648" s="1" t="str">
        <f t="shared" si="144"/>
        <v>Sep</v>
      </c>
      <c r="P4648" s="1">
        <f t="shared" si="145"/>
        <v>2020</v>
      </c>
    </row>
    <row r="4649" spans="2:16" ht="14.25" customHeight="1" x14ac:dyDescent="0.4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c r="O4649" s="1" t="str">
        <f t="shared" si="144"/>
        <v>Sep</v>
      </c>
      <c r="P4649" s="1">
        <f t="shared" si="145"/>
        <v>2020</v>
      </c>
    </row>
    <row r="4650" spans="2:16" ht="14.25" customHeight="1" x14ac:dyDescent="0.4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c r="O4650" s="1" t="str">
        <f t="shared" si="144"/>
        <v>Sep</v>
      </c>
      <c r="P4650" s="1">
        <f t="shared" si="145"/>
        <v>2020</v>
      </c>
    </row>
    <row r="4651" spans="2:16" ht="14.25" customHeight="1" x14ac:dyDescent="0.4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c r="O4651" s="1" t="str">
        <f t="shared" si="144"/>
        <v>Sep</v>
      </c>
      <c r="P4651" s="1">
        <f t="shared" si="145"/>
        <v>2020</v>
      </c>
    </row>
    <row r="4652" spans="2:16" ht="14.25" customHeight="1" x14ac:dyDescent="0.4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c r="O4652" s="1" t="str">
        <f t="shared" si="144"/>
        <v>Sep</v>
      </c>
      <c r="P4652" s="1">
        <f t="shared" si="145"/>
        <v>2020</v>
      </c>
    </row>
    <row r="4653" spans="2:16" ht="14.25" customHeight="1" x14ac:dyDescent="0.4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c r="O4653" s="1" t="str">
        <f t="shared" si="144"/>
        <v>Sep</v>
      </c>
      <c r="P4653" s="1">
        <f t="shared" si="145"/>
        <v>2020</v>
      </c>
    </row>
    <row r="4654" spans="2:16" ht="14.25" customHeight="1" x14ac:dyDescent="0.4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c r="O4654" s="1" t="str">
        <f t="shared" si="144"/>
        <v>Sep</v>
      </c>
      <c r="P4654" s="1">
        <f t="shared" si="145"/>
        <v>2020</v>
      </c>
    </row>
    <row r="4655" spans="2:16" ht="14.25" customHeight="1" x14ac:dyDescent="0.4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c r="O4655" s="1" t="str">
        <f t="shared" si="144"/>
        <v>Sep</v>
      </c>
      <c r="P4655" s="1">
        <f t="shared" si="145"/>
        <v>2020</v>
      </c>
    </row>
    <row r="4656" spans="2:16" ht="14.25" customHeight="1" x14ac:dyDescent="0.4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c r="O4656" s="1" t="str">
        <f t="shared" si="144"/>
        <v>Sep</v>
      </c>
      <c r="P4656" s="1">
        <f t="shared" si="145"/>
        <v>2020</v>
      </c>
    </row>
    <row r="4657" spans="2:16" ht="14.25" customHeight="1" x14ac:dyDescent="0.4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c r="O4657" s="1" t="str">
        <f t="shared" si="144"/>
        <v>Sep</v>
      </c>
      <c r="P4657" s="1">
        <f t="shared" si="145"/>
        <v>2020</v>
      </c>
    </row>
    <row r="4658" spans="2:16" ht="14.25" customHeight="1" x14ac:dyDescent="0.4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c r="O4658" s="1" t="str">
        <f t="shared" si="144"/>
        <v>Sep</v>
      </c>
      <c r="P4658" s="1">
        <f t="shared" si="145"/>
        <v>2020</v>
      </c>
    </row>
    <row r="4659" spans="2:16" ht="14.25" customHeight="1" x14ac:dyDescent="0.4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c r="O4659" s="1" t="str">
        <f t="shared" si="144"/>
        <v>Sep</v>
      </c>
      <c r="P4659" s="1">
        <f t="shared" si="145"/>
        <v>2020</v>
      </c>
    </row>
    <row r="4660" spans="2:16" ht="14.25" customHeight="1" x14ac:dyDescent="0.4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c r="O4660" s="1" t="str">
        <f t="shared" si="144"/>
        <v>Sep</v>
      </c>
      <c r="P4660" s="1">
        <f t="shared" si="145"/>
        <v>2020</v>
      </c>
    </row>
    <row r="4661" spans="2:16" ht="14.25" customHeight="1" x14ac:dyDescent="0.4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c r="O4661" s="1" t="str">
        <f t="shared" si="144"/>
        <v>Sep</v>
      </c>
      <c r="P4661" s="1">
        <f t="shared" si="145"/>
        <v>2020</v>
      </c>
    </row>
    <row r="4662" spans="2:16" ht="14.25" customHeight="1" x14ac:dyDescent="0.4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c r="O4662" s="1" t="str">
        <f t="shared" si="144"/>
        <v>Sep</v>
      </c>
      <c r="P4662" s="1">
        <f t="shared" si="145"/>
        <v>2020</v>
      </c>
    </row>
    <row r="4663" spans="2:16" ht="14.25" customHeight="1" x14ac:dyDescent="0.4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c r="O4663" s="1" t="str">
        <f t="shared" si="144"/>
        <v>Sep</v>
      </c>
      <c r="P4663" s="1">
        <f t="shared" si="145"/>
        <v>2020</v>
      </c>
    </row>
    <row r="4664" spans="2:16" ht="14.25" customHeight="1" x14ac:dyDescent="0.4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c r="O4664" s="1" t="str">
        <f t="shared" si="144"/>
        <v>Sep</v>
      </c>
      <c r="P4664" s="1">
        <f t="shared" si="145"/>
        <v>2020</v>
      </c>
    </row>
    <row r="4665" spans="2:16" ht="14.25" customHeight="1" x14ac:dyDescent="0.4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c r="O4665" s="1" t="str">
        <f t="shared" si="144"/>
        <v>Sep</v>
      </c>
      <c r="P4665" s="1">
        <f t="shared" si="145"/>
        <v>2020</v>
      </c>
    </row>
    <row r="4666" spans="2:16" ht="14.25" customHeight="1" x14ac:dyDescent="0.4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c r="O4666" s="1" t="str">
        <f t="shared" si="144"/>
        <v>Oct</v>
      </c>
      <c r="P4666" s="1">
        <f t="shared" si="145"/>
        <v>2020</v>
      </c>
    </row>
    <row r="4667" spans="2:16" ht="14.25" customHeight="1" x14ac:dyDescent="0.4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c r="O4667" s="1" t="str">
        <f t="shared" si="144"/>
        <v>Oct</v>
      </c>
      <c r="P4667" s="1">
        <f t="shared" si="145"/>
        <v>2020</v>
      </c>
    </row>
    <row r="4668" spans="2:16" ht="14.25" customHeight="1" x14ac:dyDescent="0.4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c r="O4668" s="1" t="str">
        <f t="shared" si="144"/>
        <v>Oct</v>
      </c>
      <c r="P4668" s="1">
        <f t="shared" si="145"/>
        <v>2020</v>
      </c>
    </row>
    <row r="4669" spans="2:16" ht="14.25" customHeight="1" x14ac:dyDescent="0.4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c r="O4669" s="1" t="str">
        <f t="shared" si="144"/>
        <v>Oct</v>
      </c>
      <c r="P4669" s="1">
        <f t="shared" si="145"/>
        <v>2020</v>
      </c>
    </row>
    <row r="4670" spans="2:16" ht="14.25" customHeight="1" x14ac:dyDescent="0.4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c r="O4670" s="1" t="str">
        <f t="shared" si="144"/>
        <v>Oct</v>
      </c>
      <c r="P4670" s="1">
        <f t="shared" si="145"/>
        <v>2020</v>
      </c>
    </row>
    <row r="4671" spans="2:16" ht="14.25" customHeight="1" x14ac:dyDescent="0.4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c r="O4671" s="1" t="str">
        <f t="shared" si="144"/>
        <v>Oct</v>
      </c>
      <c r="P4671" s="1">
        <f t="shared" si="145"/>
        <v>2020</v>
      </c>
    </row>
    <row r="4672" spans="2:16" ht="14.25" customHeight="1" x14ac:dyDescent="0.4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c r="O4672" s="1" t="str">
        <f t="shared" si="144"/>
        <v>Oct</v>
      </c>
      <c r="P4672" s="1">
        <f t="shared" si="145"/>
        <v>2020</v>
      </c>
    </row>
    <row r="4673" spans="2:16" ht="14.25" customHeight="1" x14ac:dyDescent="0.4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c r="O4673" s="1" t="str">
        <f t="shared" si="144"/>
        <v>Oct</v>
      </c>
      <c r="P4673" s="1">
        <f t="shared" si="145"/>
        <v>2020</v>
      </c>
    </row>
    <row r="4674" spans="2:16" ht="14.25" customHeight="1" x14ac:dyDescent="0.4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c r="O4674" s="1" t="str">
        <f t="shared" si="144"/>
        <v>Oct</v>
      </c>
      <c r="P4674" s="1">
        <f t="shared" si="145"/>
        <v>2020</v>
      </c>
    </row>
    <row r="4675" spans="2:16" ht="14.25" customHeight="1" x14ac:dyDescent="0.4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c r="O4675" s="1" t="str">
        <f t="shared" si="144"/>
        <v>Oct</v>
      </c>
      <c r="P4675" s="1">
        <f t="shared" si="145"/>
        <v>2020</v>
      </c>
    </row>
    <row r="4676" spans="2:16" ht="14.25" customHeight="1" x14ac:dyDescent="0.4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c r="O4676" s="1" t="str">
        <f t="shared" si="144"/>
        <v>May</v>
      </c>
      <c r="P4676" s="1">
        <f t="shared" si="145"/>
        <v>2020</v>
      </c>
    </row>
    <row r="4677" spans="2:16" ht="14.25" customHeight="1" x14ac:dyDescent="0.4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c r="O4677" s="1" t="str">
        <f t="shared" si="144"/>
        <v>May</v>
      </c>
      <c r="P4677" s="1">
        <f t="shared" si="145"/>
        <v>2020</v>
      </c>
    </row>
    <row r="4678" spans="2:16" ht="14.25" customHeight="1" x14ac:dyDescent="0.4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c r="O4678" s="1" t="str">
        <f t="shared" si="144"/>
        <v>May</v>
      </c>
      <c r="P4678" s="1">
        <f t="shared" si="145"/>
        <v>2020</v>
      </c>
    </row>
    <row r="4679" spans="2:16" ht="14.25" customHeight="1" x14ac:dyDescent="0.4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c r="O4679" s="1" t="str">
        <f t="shared" ref="O4679:O4742" si="146">TEXT(D4679, "mmm")</f>
        <v>May</v>
      </c>
      <c r="P4679" s="1">
        <f t="shared" ref="P4679:P4742" si="147">YEAR(D4679)</f>
        <v>2020</v>
      </c>
    </row>
    <row r="4680" spans="2:16" ht="14.25" customHeight="1" x14ac:dyDescent="0.4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c r="O4680" s="1" t="str">
        <f t="shared" si="146"/>
        <v>May</v>
      </c>
      <c r="P4680" s="1">
        <f t="shared" si="147"/>
        <v>2020</v>
      </c>
    </row>
    <row r="4681" spans="2:16" ht="14.25" customHeight="1" x14ac:dyDescent="0.4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c r="O4681" s="1" t="str">
        <f t="shared" si="146"/>
        <v>May</v>
      </c>
      <c r="P4681" s="1">
        <f t="shared" si="147"/>
        <v>2020</v>
      </c>
    </row>
    <row r="4682" spans="2:16" ht="14.25" customHeight="1" x14ac:dyDescent="0.4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c r="O4682" s="1" t="str">
        <f t="shared" si="146"/>
        <v>Oct</v>
      </c>
      <c r="P4682" s="1">
        <f t="shared" si="147"/>
        <v>2020</v>
      </c>
    </row>
    <row r="4683" spans="2:16" ht="14.25" customHeight="1" x14ac:dyDescent="0.4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c r="O4683" s="1" t="str">
        <f t="shared" si="146"/>
        <v>Oct</v>
      </c>
      <c r="P4683" s="1">
        <f t="shared" si="147"/>
        <v>2020</v>
      </c>
    </row>
    <row r="4684" spans="2:16" ht="14.25" customHeight="1" x14ac:dyDescent="0.4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c r="O4684" s="1" t="str">
        <f t="shared" si="146"/>
        <v>Oct</v>
      </c>
      <c r="P4684" s="1">
        <f t="shared" si="147"/>
        <v>2020</v>
      </c>
    </row>
    <row r="4685" spans="2:16" ht="14.25" customHeight="1" x14ac:dyDescent="0.4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c r="O4685" s="1" t="str">
        <f t="shared" si="146"/>
        <v>Oct</v>
      </c>
      <c r="P4685" s="1">
        <f t="shared" si="147"/>
        <v>2020</v>
      </c>
    </row>
    <row r="4686" spans="2:16" ht="14.25" customHeight="1" x14ac:dyDescent="0.4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c r="O4686" s="1" t="str">
        <f t="shared" si="146"/>
        <v>Oct</v>
      </c>
      <c r="P4686" s="1">
        <f t="shared" si="147"/>
        <v>2020</v>
      </c>
    </row>
    <row r="4687" spans="2:16" ht="14.25" customHeight="1" x14ac:dyDescent="0.4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c r="O4687" s="1" t="str">
        <f t="shared" si="146"/>
        <v>Oct</v>
      </c>
      <c r="P4687" s="1">
        <f t="shared" si="147"/>
        <v>2020</v>
      </c>
    </row>
    <row r="4688" spans="2:16" ht="14.25" customHeight="1" x14ac:dyDescent="0.4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c r="O4688" s="1" t="str">
        <f t="shared" si="146"/>
        <v>Oct</v>
      </c>
      <c r="P4688" s="1">
        <f t="shared" si="147"/>
        <v>2020</v>
      </c>
    </row>
    <row r="4689" spans="2:16" ht="14.25" customHeight="1" x14ac:dyDescent="0.4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c r="O4689" s="1" t="str">
        <f t="shared" si="146"/>
        <v>Oct</v>
      </c>
      <c r="P4689" s="1">
        <f t="shared" si="147"/>
        <v>2020</v>
      </c>
    </row>
    <row r="4690" spans="2:16" ht="14.25" customHeight="1" x14ac:dyDescent="0.4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c r="O4690" s="1" t="str">
        <f t="shared" si="146"/>
        <v>Oct</v>
      </c>
      <c r="P4690" s="1">
        <f t="shared" si="147"/>
        <v>2020</v>
      </c>
    </row>
    <row r="4691" spans="2:16" ht="14.25" customHeight="1" x14ac:dyDescent="0.4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c r="O4691" s="1" t="str">
        <f t="shared" si="146"/>
        <v>Oct</v>
      </c>
      <c r="P4691" s="1">
        <f t="shared" si="147"/>
        <v>2020</v>
      </c>
    </row>
    <row r="4692" spans="2:16" ht="14.25" customHeight="1" x14ac:dyDescent="0.4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c r="O4692" s="1" t="str">
        <f t="shared" si="146"/>
        <v>Oct</v>
      </c>
      <c r="P4692" s="1">
        <f t="shared" si="147"/>
        <v>2020</v>
      </c>
    </row>
    <row r="4693" spans="2:16" ht="14.25" customHeight="1" x14ac:dyDescent="0.4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c r="O4693" s="1" t="str">
        <f t="shared" si="146"/>
        <v>Oct</v>
      </c>
      <c r="P4693" s="1">
        <f t="shared" si="147"/>
        <v>2020</v>
      </c>
    </row>
    <row r="4694" spans="2:16" ht="14.25" customHeight="1" x14ac:dyDescent="0.4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c r="O4694" s="1" t="str">
        <f t="shared" si="146"/>
        <v>Oct</v>
      </c>
      <c r="P4694" s="1">
        <f t="shared" si="147"/>
        <v>2020</v>
      </c>
    </row>
    <row r="4695" spans="2:16" ht="14.25" customHeight="1" x14ac:dyDescent="0.4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c r="O4695" s="1" t="str">
        <f t="shared" si="146"/>
        <v>Oct</v>
      </c>
      <c r="P4695" s="1">
        <f t="shared" si="147"/>
        <v>2020</v>
      </c>
    </row>
    <row r="4696" spans="2:16" ht="14.25" customHeight="1" x14ac:dyDescent="0.4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c r="O4696" s="1" t="str">
        <f t="shared" si="146"/>
        <v>Oct</v>
      </c>
      <c r="P4696" s="1">
        <f t="shared" si="147"/>
        <v>2020</v>
      </c>
    </row>
    <row r="4697" spans="2:16" ht="14.25" customHeight="1" x14ac:dyDescent="0.45">
      <c r="B4697" s="5" t="s">
        <v>14</v>
      </c>
      <c r="C4697" s="5">
        <v>1185732</v>
      </c>
      <c r="D4697" s="6">
        <v>44136</v>
      </c>
      <c r="E4697" s="5" t="s">
        <v>36</v>
      </c>
      <c r="F4697" s="5" t="s">
        <v>51</v>
      </c>
      <c r="G4697" s="5" t="s">
        <v>52</v>
      </c>
      <c r="H4697" s="7" t="s">
        <v>21</v>
      </c>
      <c r="I4697" s="8">
        <v>32</v>
      </c>
      <c r="J4697" s="9">
        <v>7</v>
      </c>
      <c r="K4697" s="10">
        <v>224</v>
      </c>
      <c r="L4697" s="10">
        <v>112</v>
      </c>
      <c r="M4697" s="11">
        <v>0.5</v>
      </c>
      <c r="N4697" s="5" t="s">
        <v>83</v>
      </c>
      <c r="O4697" s="1" t="str">
        <f t="shared" si="146"/>
        <v>Nov</v>
      </c>
      <c r="P4697" s="1">
        <f t="shared" si="147"/>
        <v>2020</v>
      </c>
    </row>
    <row r="4698" spans="2:16" ht="14.25" customHeight="1" x14ac:dyDescent="0.4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c r="O4698" s="1" t="str">
        <f t="shared" si="146"/>
        <v>Nov</v>
      </c>
      <c r="P4698" s="1">
        <f t="shared" si="147"/>
        <v>2020</v>
      </c>
    </row>
    <row r="4699" spans="2:16" ht="14.25" customHeight="1" x14ac:dyDescent="0.4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c r="O4699" s="1" t="str">
        <f t="shared" si="146"/>
        <v>Nov</v>
      </c>
      <c r="P4699" s="1">
        <f t="shared" si="147"/>
        <v>2020</v>
      </c>
    </row>
    <row r="4700" spans="2:16" ht="14.25" customHeight="1" x14ac:dyDescent="0.4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c r="O4700" s="1" t="str">
        <f t="shared" si="146"/>
        <v>Nov</v>
      </c>
      <c r="P4700" s="1">
        <f t="shared" si="147"/>
        <v>2020</v>
      </c>
    </row>
    <row r="4701" spans="2:16" ht="14.25" customHeight="1" x14ac:dyDescent="0.4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c r="O4701" s="1" t="str">
        <f t="shared" si="146"/>
        <v>Nov</v>
      </c>
      <c r="P4701" s="1">
        <f t="shared" si="147"/>
        <v>2020</v>
      </c>
    </row>
    <row r="4702" spans="2:16" ht="14.25" customHeight="1" x14ac:dyDescent="0.4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c r="O4702" s="1" t="str">
        <f t="shared" si="146"/>
        <v>Nov</v>
      </c>
      <c r="P4702" s="1">
        <f t="shared" si="147"/>
        <v>2020</v>
      </c>
    </row>
    <row r="4703" spans="2:16" ht="14.25" customHeight="1" x14ac:dyDescent="0.45">
      <c r="B4703" s="5" t="s">
        <v>14</v>
      </c>
      <c r="C4703" s="5">
        <v>1185732</v>
      </c>
      <c r="D4703" s="6">
        <v>44142</v>
      </c>
      <c r="E4703" s="5" t="s">
        <v>36</v>
      </c>
      <c r="F4703" s="5" t="s">
        <v>51</v>
      </c>
      <c r="G4703" s="5" t="s">
        <v>52</v>
      </c>
      <c r="H4703" s="7" t="s">
        <v>21</v>
      </c>
      <c r="I4703" s="8">
        <v>32</v>
      </c>
      <c r="J4703" s="9">
        <v>7</v>
      </c>
      <c r="K4703" s="10">
        <v>224</v>
      </c>
      <c r="L4703" s="10">
        <v>112</v>
      </c>
      <c r="M4703" s="11">
        <v>0.5</v>
      </c>
      <c r="N4703" s="5" t="s">
        <v>83</v>
      </c>
      <c r="O4703" s="1" t="str">
        <f t="shared" si="146"/>
        <v>Nov</v>
      </c>
      <c r="P4703" s="1">
        <f t="shared" si="147"/>
        <v>2020</v>
      </c>
    </row>
    <row r="4704" spans="2:16" ht="14.25" customHeight="1" x14ac:dyDescent="0.4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c r="O4704" s="1" t="str">
        <f t="shared" si="146"/>
        <v>Nov</v>
      </c>
      <c r="P4704" s="1">
        <f t="shared" si="147"/>
        <v>2020</v>
      </c>
    </row>
    <row r="4705" spans="2:16" ht="14.25" customHeight="1" x14ac:dyDescent="0.4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c r="O4705" s="1" t="str">
        <f t="shared" si="146"/>
        <v>Nov</v>
      </c>
      <c r="P4705" s="1">
        <f t="shared" si="147"/>
        <v>2020</v>
      </c>
    </row>
    <row r="4706" spans="2:16" ht="14.25" customHeight="1" x14ac:dyDescent="0.4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c r="O4706" s="1" t="str">
        <f t="shared" si="146"/>
        <v>Nov</v>
      </c>
      <c r="P4706" s="1">
        <f t="shared" si="147"/>
        <v>2020</v>
      </c>
    </row>
    <row r="4707" spans="2:16" ht="14.25" customHeight="1" x14ac:dyDescent="0.4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c r="O4707" s="1" t="str">
        <f t="shared" si="146"/>
        <v>Nov</v>
      </c>
      <c r="P4707" s="1">
        <f t="shared" si="147"/>
        <v>2020</v>
      </c>
    </row>
    <row r="4708" spans="2:16" ht="14.25" customHeight="1" x14ac:dyDescent="0.4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c r="O4708" s="1" t="str">
        <f t="shared" si="146"/>
        <v>Nov</v>
      </c>
      <c r="P4708" s="1">
        <f t="shared" si="147"/>
        <v>2020</v>
      </c>
    </row>
    <row r="4709" spans="2:16" ht="14.25" customHeight="1" x14ac:dyDescent="0.4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c r="O4709" s="1" t="str">
        <f t="shared" si="146"/>
        <v>Nov</v>
      </c>
      <c r="P4709" s="1">
        <f t="shared" si="147"/>
        <v>2020</v>
      </c>
    </row>
    <row r="4710" spans="2:16" ht="14.25" customHeight="1" x14ac:dyDescent="0.4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c r="O4710" s="1" t="str">
        <f t="shared" si="146"/>
        <v>Nov</v>
      </c>
      <c r="P4710" s="1">
        <f t="shared" si="147"/>
        <v>2020</v>
      </c>
    </row>
    <row r="4711" spans="2:16" ht="14.25" customHeight="1" x14ac:dyDescent="0.4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c r="O4711" s="1" t="str">
        <f t="shared" si="146"/>
        <v>Nov</v>
      </c>
      <c r="P4711" s="1">
        <f t="shared" si="147"/>
        <v>2020</v>
      </c>
    </row>
    <row r="4712" spans="2:16" ht="14.25" customHeight="1" x14ac:dyDescent="0.4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c r="O4712" s="1" t="str">
        <f t="shared" si="146"/>
        <v>Nov</v>
      </c>
      <c r="P4712" s="1">
        <f t="shared" si="147"/>
        <v>2020</v>
      </c>
    </row>
    <row r="4713" spans="2:16" ht="14.25" customHeight="1" x14ac:dyDescent="0.4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c r="O4713" s="1" t="str">
        <f t="shared" si="146"/>
        <v>Nov</v>
      </c>
      <c r="P4713" s="1">
        <f t="shared" si="147"/>
        <v>2020</v>
      </c>
    </row>
    <row r="4714" spans="2:16" ht="14.25" customHeight="1" x14ac:dyDescent="0.4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c r="O4714" s="1" t="str">
        <f t="shared" si="146"/>
        <v>Nov</v>
      </c>
      <c r="P4714" s="1">
        <f t="shared" si="147"/>
        <v>2020</v>
      </c>
    </row>
    <row r="4715" spans="2:16" ht="14.25" customHeight="1" x14ac:dyDescent="0.4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c r="O4715" s="1" t="str">
        <f t="shared" si="146"/>
        <v>Nov</v>
      </c>
      <c r="P4715" s="1">
        <f t="shared" si="147"/>
        <v>2020</v>
      </c>
    </row>
    <row r="4716" spans="2:16" ht="14.25" customHeight="1" x14ac:dyDescent="0.4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c r="O4716" s="1" t="str">
        <f t="shared" si="146"/>
        <v>Nov</v>
      </c>
      <c r="P4716" s="1">
        <f t="shared" si="147"/>
        <v>2020</v>
      </c>
    </row>
    <row r="4717" spans="2:16" ht="14.25" customHeight="1" x14ac:dyDescent="0.4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c r="O4717" s="1" t="str">
        <f t="shared" si="146"/>
        <v>Nov</v>
      </c>
      <c r="P4717" s="1">
        <f t="shared" si="147"/>
        <v>2020</v>
      </c>
    </row>
    <row r="4718" spans="2:16" ht="14.25" customHeight="1" x14ac:dyDescent="0.4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c r="O4718" s="1" t="str">
        <f t="shared" si="146"/>
        <v>Nov</v>
      </c>
      <c r="P4718" s="1">
        <f t="shared" si="147"/>
        <v>2020</v>
      </c>
    </row>
    <row r="4719" spans="2:16" ht="14.25" customHeight="1" x14ac:dyDescent="0.4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c r="O4719" s="1" t="str">
        <f t="shared" si="146"/>
        <v>Nov</v>
      </c>
      <c r="P4719" s="1">
        <f t="shared" si="147"/>
        <v>2020</v>
      </c>
    </row>
    <row r="4720" spans="2:16" ht="14.25" customHeight="1" x14ac:dyDescent="0.4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c r="O4720" s="1" t="str">
        <f t="shared" si="146"/>
        <v>Nov</v>
      </c>
      <c r="P4720" s="1">
        <f t="shared" si="147"/>
        <v>2020</v>
      </c>
    </row>
    <row r="4721" spans="2:16" ht="14.25" customHeight="1" x14ac:dyDescent="0.4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c r="O4721" s="1" t="str">
        <f t="shared" si="146"/>
        <v>Nov</v>
      </c>
      <c r="P4721" s="1">
        <f t="shared" si="147"/>
        <v>2020</v>
      </c>
    </row>
    <row r="4722" spans="2:16" ht="14.25" customHeight="1" x14ac:dyDescent="0.4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c r="O4722" s="1" t="str">
        <f t="shared" si="146"/>
        <v>Nov</v>
      </c>
      <c r="P4722" s="1">
        <f t="shared" si="147"/>
        <v>2020</v>
      </c>
    </row>
    <row r="4723" spans="2:16" ht="14.25" customHeight="1" x14ac:dyDescent="0.4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c r="O4723" s="1" t="str">
        <f t="shared" si="146"/>
        <v>Nov</v>
      </c>
      <c r="P4723" s="1">
        <f t="shared" si="147"/>
        <v>2020</v>
      </c>
    </row>
    <row r="4724" spans="2:16" ht="14.25" customHeight="1" x14ac:dyDescent="0.4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c r="O4724" s="1" t="str">
        <f t="shared" si="146"/>
        <v>Nov</v>
      </c>
      <c r="P4724" s="1">
        <f t="shared" si="147"/>
        <v>2020</v>
      </c>
    </row>
    <row r="4725" spans="2:16" ht="14.25" customHeight="1" x14ac:dyDescent="0.4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c r="O4725" s="1" t="str">
        <f t="shared" si="146"/>
        <v>Nov</v>
      </c>
      <c r="P4725" s="1">
        <f t="shared" si="147"/>
        <v>2020</v>
      </c>
    </row>
    <row r="4726" spans="2:16" ht="14.25" customHeight="1" x14ac:dyDescent="0.4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c r="O4726" s="1" t="str">
        <f t="shared" si="146"/>
        <v>Nov</v>
      </c>
      <c r="P4726" s="1">
        <f t="shared" si="147"/>
        <v>2020</v>
      </c>
    </row>
    <row r="4727" spans="2:16" ht="14.25" customHeight="1" x14ac:dyDescent="0.4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c r="O4727" s="1" t="str">
        <f t="shared" si="146"/>
        <v>Dec</v>
      </c>
      <c r="P4727" s="1">
        <f t="shared" si="147"/>
        <v>2020</v>
      </c>
    </row>
    <row r="4728" spans="2:16" ht="14.25" customHeight="1" x14ac:dyDescent="0.4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c r="O4728" s="1" t="str">
        <f t="shared" si="146"/>
        <v>Dec</v>
      </c>
      <c r="P4728" s="1">
        <f t="shared" si="147"/>
        <v>2020</v>
      </c>
    </row>
    <row r="4729" spans="2:16" ht="14.25" customHeight="1" x14ac:dyDescent="0.4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c r="O4729" s="1" t="str">
        <f t="shared" si="146"/>
        <v>Dec</v>
      </c>
      <c r="P4729" s="1">
        <f t="shared" si="147"/>
        <v>2020</v>
      </c>
    </row>
    <row r="4730" spans="2:16" ht="14.25" customHeight="1" x14ac:dyDescent="0.4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c r="O4730" s="1" t="str">
        <f t="shared" si="146"/>
        <v>Dec</v>
      </c>
      <c r="P4730" s="1">
        <f t="shared" si="147"/>
        <v>2020</v>
      </c>
    </row>
    <row r="4731" spans="2:16" ht="14.25" customHeight="1" x14ac:dyDescent="0.4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c r="O4731" s="1" t="str">
        <f t="shared" si="146"/>
        <v>Dec</v>
      </c>
      <c r="P4731" s="1">
        <f t="shared" si="147"/>
        <v>2020</v>
      </c>
    </row>
    <row r="4732" spans="2:16" ht="14.25" customHeight="1" x14ac:dyDescent="0.4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c r="O4732" s="1" t="str">
        <f t="shared" si="146"/>
        <v>Dec</v>
      </c>
      <c r="P4732" s="1">
        <f t="shared" si="147"/>
        <v>2020</v>
      </c>
    </row>
    <row r="4733" spans="2:16" ht="14.25" customHeight="1" x14ac:dyDescent="0.4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c r="O4733" s="1" t="str">
        <f t="shared" si="146"/>
        <v>Dec</v>
      </c>
      <c r="P4733" s="1">
        <f t="shared" si="147"/>
        <v>2020</v>
      </c>
    </row>
    <row r="4734" spans="2:16" ht="14.25" customHeight="1" x14ac:dyDescent="0.4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c r="O4734" s="1" t="str">
        <f t="shared" si="146"/>
        <v>Dec</v>
      </c>
      <c r="P4734" s="1">
        <f t="shared" si="147"/>
        <v>2020</v>
      </c>
    </row>
    <row r="4735" spans="2:16" ht="14.25" customHeight="1" x14ac:dyDescent="0.4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c r="O4735" s="1" t="str">
        <f t="shared" si="146"/>
        <v>Dec</v>
      </c>
      <c r="P4735" s="1">
        <f t="shared" si="147"/>
        <v>2020</v>
      </c>
    </row>
    <row r="4736" spans="2:16" ht="14.25" customHeight="1" x14ac:dyDescent="0.4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c r="O4736" s="1" t="str">
        <f t="shared" si="146"/>
        <v>Dec</v>
      </c>
      <c r="P4736" s="1">
        <f t="shared" si="147"/>
        <v>2020</v>
      </c>
    </row>
    <row r="4737" spans="2:16" ht="14.25" customHeight="1" x14ac:dyDescent="0.4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c r="O4737" s="1" t="str">
        <f t="shared" si="146"/>
        <v>Dec</v>
      </c>
      <c r="P4737" s="1">
        <f t="shared" si="147"/>
        <v>2020</v>
      </c>
    </row>
    <row r="4738" spans="2:16" ht="14.25" customHeight="1" x14ac:dyDescent="0.4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c r="O4738" s="1" t="str">
        <f t="shared" si="146"/>
        <v>Dec</v>
      </c>
      <c r="P4738" s="1">
        <f t="shared" si="147"/>
        <v>2020</v>
      </c>
    </row>
    <row r="4739" spans="2:16" ht="14.25" customHeight="1" x14ac:dyDescent="0.4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c r="O4739" s="1" t="str">
        <f t="shared" si="146"/>
        <v>Dec</v>
      </c>
      <c r="P4739" s="1">
        <f t="shared" si="147"/>
        <v>2020</v>
      </c>
    </row>
    <row r="4740" spans="2:16" ht="14.25" customHeight="1" x14ac:dyDescent="0.4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c r="O4740" s="1" t="str">
        <f t="shared" si="146"/>
        <v>Dec</v>
      </c>
      <c r="P4740" s="1">
        <f t="shared" si="147"/>
        <v>2020</v>
      </c>
    </row>
    <row r="4741" spans="2:16" ht="14.25" customHeight="1" x14ac:dyDescent="0.4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c r="O4741" s="1" t="str">
        <f t="shared" si="146"/>
        <v>Dec</v>
      </c>
      <c r="P4741" s="1">
        <f t="shared" si="147"/>
        <v>2020</v>
      </c>
    </row>
    <row r="4742" spans="2:16" ht="14.25" customHeight="1" x14ac:dyDescent="0.4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c r="O4742" s="1" t="str">
        <f t="shared" si="146"/>
        <v>Dec</v>
      </c>
      <c r="P4742" s="1">
        <f t="shared" si="147"/>
        <v>2020</v>
      </c>
    </row>
    <row r="4743" spans="2:16" ht="14.25" customHeight="1" x14ac:dyDescent="0.4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c r="O4743" s="1" t="str">
        <f t="shared" ref="O4743:O4806" si="148">TEXT(D4743, "mmm")</f>
        <v>Dec</v>
      </c>
      <c r="P4743" s="1">
        <f t="shared" ref="P4743:P4806" si="149">YEAR(D4743)</f>
        <v>2020</v>
      </c>
    </row>
    <row r="4744" spans="2:16" ht="14.25" customHeight="1" x14ac:dyDescent="0.4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c r="O4744" s="1" t="str">
        <f t="shared" si="148"/>
        <v>Dec</v>
      </c>
      <c r="P4744" s="1">
        <f t="shared" si="149"/>
        <v>2020</v>
      </c>
    </row>
    <row r="4745" spans="2:16" ht="14.25" customHeight="1" x14ac:dyDescent="0.4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c r="O4745" s="1" t="str">
        <f t="shared" si="148"/>
        <v>Dec</v>
      </c>
      <c r="P4745" s="1">
        <f t="shared" si="149"/>
        <v>2020</v>
      </c>
    </row>
    <row r="4746" spans="2:16" ht="14.25" customHeight="1" x14ac:dyDescent="0.4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c r="O4746" s="1" t="str">
        <f t="shared" si="148"/>
        <v>Dec</v>
      </c>
      <c r="P4746" s="1">
        <f t="shared" si="149"/>
        <v>2020</v>
      </c>
    </row>
    <row r="4747" spans="2:16" ht="14.25" customHeight="1" x14ac:dyDescent="0.4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c r="O4747" s="1" t="str">
        <f t="shared" si="148"/>
        <v>Dec</v>
      </c>
      <c r="P4747" s="1">
        <f t="shared" si="149"/>
        <v>2020</v>
      </c>
    </row>
    <row r="4748" spans="2:16" ht="14.25" customHeight="1" x14ac:dyDescent="0.4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c r="O4748" s="1" t="str">
        <f t="shared" si="148"/>
        <v>Dec</v>
      </c>
      <c r="P4748" s="1">
        <f t="shared" si="149"/>
        <v>2020</v>
      </c>
    </row>
    <row r="4749" spans="2:16" ht="14.25" customHeight="1" x14ac:dyDescent="0.4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c r="O4749" s="1" t="str">
        <f t="shared" si="148"/>
        <v>Dec</v>
      </c>
      <c r="P4749" s="1">
        <f t="shared" si="149"/>
        <v>2020</v>
      </c>
    </row>
    <row r="4750" spans="2:16" ht="14.25" customHeight="1" x14ac:dyDescent="0.4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c r="O4750" s="1" t="str">
        <f t="shared" si="148"/>
        <v>Dec</v>
      </c>
      <c r="P4750" s="1">
        <f t="shared" si="149"/>
        <v>2020</v>
      </c>
    </row>
    <row r="4751" spans="2:16" ht="14.25" customHeight="1" x14ac:dyDescent="0.4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c r="O4751" s="1" t="str">
        <f t="shared" si="148"/>
        <v>Dec</v>
      </c>
      <c r="P4751" s="1">
        <f t="shared" si="149"/>
        <v>2020</v>
      </c>
    </row>
    <row r="4752" spans="2:16" ht="14.25" customHeight="1" x14ac:dyDescent="0.4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c r="O4752" s="1" t="str">
        <f t="shared" si="148"/>
        <v>Dec</v>
      </c>
      <c r="P4752" s="1">
        <f t="shared" si="149"/>
        <v>2020</v>
      </c>
    </row>
    <row r="4753" spans="2:16" ht="14.25" customHeight="1" x14ac:dyDescent="0.4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c r="O4753" s="1" t="str">
        <f t="shared" si="148"/>
        <v>Dec</v>
      </c>
      <c r="P4753" s="1">
        <f t="shared" si="149"/>
        <v>2020</v>
      </c>
    </row>
    <row r="4754" spans="2:16" ht="14.25" customHeight="1" x14ac:dyDescent="0.4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c r="O4754" s="1" t="str">
        <f t="shared" si="148"/>
        <v>Dec</v>
      </c>
      <c r="P4754" s="1">
        <f t="shared" si="149"/>
        <v>2020</v>
      </c>
    </row>
    <row r="4755" spans="2:16" ht="14.25" customHeight="1" x14ac:dyDescent="0.4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c r="O4755" s="1" t="str">
        <f t="shared" si="148"/>
        <v>Dec</v>
      </c>
      <c r="P4755" s="1">
        <f t="shared" si="149"/>
        <v>2020</v>
      </c>
    </row>
    <row r="4756" spans="2:16" ht="14.25" customHeight="1" x14ac:dyDescent="0.4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c r="O4756" s="1" t="str">
        <f t="shared" si="148"/>
        <v>Dec</v>
      </c>
      <c r="P4756" s="1">
        <f t="shared" si="149"/>
        <v>2020</v>
      </c>
    </row>
    <row r="4757" spans="2:16" ht="14.25" customHeight="1" x14ac:dyDescent="0.4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c r="O4757" s="1" t="str">
        <f t="shared" si="148"/>
        <v>Dec</v>
      </c>
      <c r="P4757" s="1">
        <f t="shared" si="149"/>
        <v>2020</v>
      </c>
    </row>
    <row r="4758" spans="2:16" ht="14.25" customHeight="1" x14ac:dyDescent="0.4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c r="O4758" s="1" t="str">
        <f t="shared" si="148"/>
        <v>Jan</v>
      </c>
      <c r="P4758" s="1">
        <f t="shared" si="149"/>
        <v>2021</v>
      </c>
    </row>
    <row r="4759" spans="2:16" ht="14.25" customHeight="1" x14ac:dyDescent="0.4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c r="O4759" s="1" t="str">
        <f t="shared" si="148"/>
        <v>Jan</v>
      </c>
      <c r="P4759" s="1">
        <f t="shared" si="149"/>
        <v>2021</v>
      </c>
    </row>
    <row r="4760" spans="2:16" ht="14.25" customHeight="1" x14ac:dyDescent="0.4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c r="O4760" s="1" t="str">
        <f t="shared" si="148"/>
        <v>Jan</v>
      </c>
      <c r="P4760" s="1">
        <f t="shared" si="149"/>
        <v>2021</v>
      </c>
    </row>
    <row r="4761" spans="2:16" ht="14.25" customHeight="1" x14ac:dyDescent="0.4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c r="O4761" s="1" t="str">
        <f t="shared" si="148"/>
        <v>Jan</v>
      </c>
      <c r="P4761" s="1">
        <f t="shared" si="149"/>
        <v>2021</v>
      </c>
    </row>
    <row r="4762" spans="2:16" ht="14.25" customHeight="1" x14ac:dyDescent="0.4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c r="O4762" s="1" t="str">
        <f t="shared" si="148"/>
        <v>Jan</v>
      </c>
      <c r="P4762" s="1">
        <f t="shared" si="149"/>
        <v>2021</v>
      </c>
    </row>
    <row r="4763" spans="2:16" ht="14.25" customHeight="1" x14ac:dyDescent="0.4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c r="O4763" s="1" t="str">
        <f t="shared" si="148"/>
        <v>Jan</v>
      </c>
      <c r="P4763" s="1">
        <f t="shared" si="149"/>
        <v>2021</v>
      </c>
    </row>
    <row r="4764" spans="2:16" ht="14.25" customHeight="1" x14ac:dyDescent="0.4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c r="O4764" s="1" t="str">
        <f t="shared" si="148"/>
        <v>Jan</v>
      </c>
      <c r="P4764" s="1">
        <f t="shared" si="149"/>
        <v>2021</v>
      </c>
    </row>
    <row r="4765" spans="2:16" ht="14.25" customHeight="1" x14ac:dyDescent="0.4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c r="O4765" s="1" t="str">
        <f t="shared" si="148"/>
        <v>Jan</v>
      </c>
      <c r="P4765" s="1">
        <f t="shared" si="149"/>
        <v>2021</v>
      </c>
    </row>
    <row r="4766" spans="2:16" ht="14.25" customHeight="1" x14ac:dyDescent="0.4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c r="O4766" s="1" t="str">
        <f t="shared" si="148"/>
        <v>Jan</v>
      </c>
      <c r="P4766" s="1">
        <f t="shared" si="149"/>
        <v>2021</v>
      </c>
    </row>
    <row r="4767" spans="2:16" ht="14.25" customHeight="1" x14ac:dyDescent="0.4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c r="O4767" s="1" t="str">
        <f t="shared" si="148"/>
        <v>Jan</v>
      </c>
      <c r="P4767" s="1">
        <f t="shared" si="149"/>
        <v>2021</v>
      </c>
    </row>
    <row r="4768" spans="2:16" ht="14.25" customHeight="1" x14ac:dyDescent="0.4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c r="O4768" s="1" t="str">
        <f t="shared" si="148"/>
        <v>Jan</v>
      </c>
      <c r="P4768" s="1">
        <f t="shared" si="149"/>
        <v>2021</v>
      </c>
    </row>
    <row r="4769" spans="2:16" ht="14.25" customHeight="1" x14ac:dyDescent="0.4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c r="O4769" s="1" t="str">
        <f t="shared" si="148"/>
        <v>Jan</v>
      </c>
      <c r="P4769" s="1">
        <f t="shared" si="149"/>
        <v>2021</v>
      </c>
    </row>
    <row r="4770" spans="2:16" ht="14.25" customHeight="1" x14ac:dyDescent="0.4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c r="O4770" s="1" t="str">
        <f t="shared" si="148"/>
        <v>Jan</v>
      </c>
      <c r="P4770" s="1">
        <f t="shared" si="149"/>
        <v>2021</v>
      </c>
    </row>
    <row r="4771" spans="2:16" ht="14.25" customHeight="1" x14ac:dyDescent="0.4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c r="O4771" s="1" t="str">
        <f t="shared" si="148"/>
        <v>Jan</v>
      </c>
      <c r="P4771" s="1">
        <f t="shared" si="149"/>
        <v>2021</v>
      </c>
    </row>
    <row r="4772" spans="2:16" ht="14.25" customHeight="1" x14ac:dyDescent="0.4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c r="O4772" s="1" t="str">
        <f t="shared" si="148"/>
        <v>Jan</v>
      </c>
      <c r="P4772" s="1">
        <f t="shared" si="149"/>
        <v>2021</v>
      </c>
    </row>
    <row r="4773" spans="2:16" ht="14.25" customHeight="1" x14ac:dyDescent="0.4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c r="O4773" s="1" t="str">
        <f t="shared" si="148"/>
        <v>Jan</v>
      </c>
      <c r="P4773" s="1">
        <f t="shared" si="149"/>
        <v>2021</v>
      </c>
    </row>
    <row r="4774" spans="2:16" ht="14.25" customHeight="1" x14ac:dyDescent="0.4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c r="O4774" s="1" t="str">
        <f t="shared" si="148"/>
        <v>Jan</v>
      </c>
      <c r="P4774" s="1">
        <f t="shared" si="149"/>
        <v>2021</v>
      </c>
    </row>
    <row r="4775" spans="2:16" ht="14.25" customHeight="1" x14ac:dyDescent="0.4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c r="O4775" s="1" t="str">
        <f t="shared" si="148"/>
        <v>Jan</v>
      </c>
      <c r="P4775" s="1">
        <f t="shared" si="149"/>
        <v>2021</v>
      </c>
    </row>
    <row r="4776" spans="2:16" ht="14.25" customHeight="1" x14ac:dyDescent="0.4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c r="O4776" s="1" t="str">
        <f t="shared" si="148"/>
        <v>Jan</v>
      </c>
      <c r="P4776" s="1">
        <f t="shared" si="149"/>
        <v>2021</v>
      </c>
    </row>
    <row r="4777" spans="2:16" ht="14.25" customHeight="1" x14ac:dyDescent="0.4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c r="O4777" s="1" t="str">
        <f t="shared" si="148"/>
        <v>Jan</v>
      </c>
      <c r="P4777" s="1">
        <f t="shared" si="149"/>
        <v>2021</v>
      </c>
    </row>
    <row r="4778" spans="2:16" ht="14.25" customHeight="1" x14ac:dyDescent="0.4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c r="O4778" s="1" t="str">
        <f t="shared" si="148"/>
        <v>Jan</v>
      </c>
      <c r="P4778" s="1">
        <f t="shared" si="149"/>
        <v>2021</v>
      </c>
    </row>
    <row r="4779" spans="2:16" ht="14.25" customHeight="1" x14ac:dyDescent="0.4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c r="O4779" s="1" t="str">
        <f t="shared" si="148"/>
        <v>Jan</v>
      </c>
      <c r="P4779" s="1">
        <f t="shared" si="149"/>
        <v>2021</v>
      </c>
    </row>
    <row r="4780" spans="2:16" ht="14.25" customHeight="1" x14ac:dyDescent="0.4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c r="O4780" s="1" t="str">
        <f t="shared" si="148"/>
        <v>Jan</v>
      </c>
      <c r="P4780" s="1">
        <f t="shared" si="149"/>
        <v>2021</v>
      </c>
    </row>
    <row r="4781" spans="2:16" ht="14.25" customHeight="1" x14ac:dyDescent="0.4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c r="O4781" s="1" t="str">
        <f t="shared" si="148"/>
        <v>Jan</v>
      </c>
      <c r="P4781" s="1">
        <f t="shared" si="149"/>
        <v>2021</v>
      </c>
    </row>
    <row r="4782" spans="2:16" ht="14.25" customHeight="1" x14ac:dyDescent="0.4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c r="O4782" s="1" t="str">
        <f t="shared" si="148"/>
        <v>Jan</v>
      </c>
      <c r="P4782" s="1">
        <f t="shared" si="149"/>
        <v>2021</v>
      </c>
    </row>
    <row r="4783" spans="2:16" ht="14.25" customHeight="1" x14ac:dyDescent="0.4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c r="O4783" s="1" t="str">
        <f t="shared" si="148"/>
        <v>Jan</v>
      </c>
      <c r="P4783" s="1">
        <f t="shared" si="149"/>
        <v>2021</v>
      </c>
    </row>
    <row r="4784" spans="2:16" ht="14.25" customHeight="1" x14ac:dyDescent="0.4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c r="O4784" s="1" t="str">
        <f t="shared" si="148"/>
        <v>Jan</v>
      </c>
      <c r="P4784" s="1">
        <f t="shared" si="149"/>
        <v>2021</v>
      </c>
    </row>
    <row r="4785" spans="2:16" ht="14.25" customHeight="1" x14ac:dyDescent="0.4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c r="O4785" s="1" t="str">
        <f t="shared" si="148"/>
        <v>Jan</v>
      </c>
      <c r="P4785" s="1">
        <f t="shared" si="149"/>
        <v>2021</v>
      </c>
    </row>
    <row r="4786" spans="2:16" ht="14.25" customHeight="1" x14ac:dyDescent="0.4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c r="O4786" s="1" t="str">
        <f t="shared" si="148"/>
        <v>Jan</v>
      </c>
      <c r="P4786" s="1">
        <f t="shared" si="149"/>
        <v>2021</v>
      </c>
    </row>
    <row r="4787" spans="2:16" ht="14.25" customHeight="1" x14ac:dyDescent="0.4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c r="O4787" s="1" t="str">
        <f t="shared" si="148"/>
        <v>Jan</v>
      </c>
      <c r="P4787" s="1">
        <f t="shared" si="149"/>
        <v>2021</v>
      </c>
    </row>
    <row r="4788" spans="2:16" ht="14.25" customHeight="1" x14ac:dyDescent="0.4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c r="O4788" s="1" t="str">
        <f t="shared" si="148"/>
        <v>Jan</v>
      </c>
      <c r="P4788" s="1">
        <f t="shared" si="149"/>
        <v>2021</v>
      </c>
    </row>
    <row r="4789" spans="2:16" ht="14.25" customHeight="1" x14ac:dyDescent="0.4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c r="O4789" s="1" t="str">
        <f t="shared" si="148"/>
        <v>Feb</v>
      </c>
      <c r="P4789" s="1">
        <f t="shared" si="149"/>
        <v>2021</v>
      </c>
    </row>
    <row r="4790" spans="2:16" ht="14.25" customHeight="1" x14ac:dyDescent="0.4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c r="O4790" s="1" t="str">
        <f t="shared" si="148"/>
        <v>Feb</v>
      </c>
      <c r="P4790" s="1">
        <f t="shared" si="149"/>
        <v>2021</v>
      </c>
    </row>
    <row r="4791" spans="2:16" ht="14.25" customHeight="1" x14ac:dyDescent="0.4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c r="O4791" s="1" t="str">
        <f t="shared" si="148"/>
        <v>Feb</v>
      </c>
      <c r="P4791" s="1">
        <f t="shared" si="149"/>
        <v>2021</v>
      </c>
    </row>
    <row r="4792" spans="2:16" ht="14.25" customHeight="1" x14ac:dyDescent="0.4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c r="O4792" s="1" t="str">
        <f t="shared" si="148"/>
        <v>Feb</v>
      </c>
      <c r="P4792" s="1">
        <f t="shared" si="149"/>
        <v>2021</v>
      </c>
    </row>
    <row r="4793" spans="2:16" ht="14.25" customHeight="1" x14ac:dyDescent="0.4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c r="O4793" s="1" t="str">
        <f t="shared" si="148"/>
        <v>Feb</v>
      </c>
      <c r="P4793" s="1">
        <f t="shared" si="149"/>
        <v>2021</v>
      </c>
    </row>
    <row r="4794" spans="2:16" ht="14.25" customHeight="1" x14ac:dyDescent="0.4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c r="O4794" s="1" t="str">
        <f t="shared" si="148"/>
        <v>Feb</v>
      </c>
      <c r="P4794" s="1">
        <f t="shared" si="149"/>
        <v>2021</v>
      </c>
    </row>
    <row r="4795" spans="2:16" ht="14.25" customHeight="1" x14ac:dyDescent="0.4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c r="O4795" s="1" t="str">
        <f t="shared" si="148"/>
        <v>Feb</v>
      </c>
      <c r="P4795" s="1">
        <f t="shared" si="149"/>
        <v>2021</v>
      </c>
    </row>
    <row r="4796" spans="2:16" ht="14.25" customHeight="1" x14ac:dyDescent="0.4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c r="O4796" s="1" t="str">
        <f t="shared" si="148"/>
        <v>Feb</v>
      </c>
      <c r="P4796" s="1">
        <f t="shared" si="149"/>
        <v>2021</v>
      </c>
    </row>
    <row r="4797" spans="2:16" ht="14.25" customHeight="1" x14ac:dyDescent="0.4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c r="O4797" s="1" t="str">
        <f t="shared" si="148"/>
        <v>Feb</v>
      </c>
      <c r="P4797" s="1">
        <f t="shared" si="149"/>
        <v>2021</v>
      </c>
    </row>
    <row r="4798" spans="2:16" ht="14.25" customHeight="1" x14ac:dyDescent="0.4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c r="O4798" s="1" t="str">
        <f t="shared" si="148"/>
        <v>Feb</v>
      </c>
      <c r="P4798" s="1">
        <f t="shared" si="149"/>
        <v>2021</v>
      </c>
    </row>
    <row r="4799" spans="2:16" ht="14.25" customHeight="1" x14ac:dyDescent="0.4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c r="O4799" s="1" t="str">
        <f t="shared" si="148"/>
        <v>Feb</v>
      </c>
      <c r="P4799" s="1">
        <f t="shared" si="149"/>
        <v>2021</v>
      </c>
    </row>
    <row r="4800" spans="2:16" ht="14.25" customHeight="1" x14ac:dyDescent="0.4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c r="O4800" s="1" t="str">
        <f t="shared" si="148"/>
        <v>Feb</v>
      </c>
      <c r="P4800" s="1">
        <f t="shared" si="149"/>
        <v>2021</v>
      </c>
    </row>
    <row r="4801" spans="2:16" ht="14.25" customHeight="1" x14ac:dyDescent="0.4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c r="O4801" s="1" t="str">
        <f t="shared" si="148"/>
        <v>Feb</v>
      </c>
      <c r="P4801" s="1">
        <f t="shared" si="149"/>
        <v>2021</v>
      </c>
    </row>
    <row r="4802" spans="2:16" ht="14.25" customHeight="1" x14ac:dyDescent="0.4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c r="O4802" s="1" t="str">
        <f t="shared" si="148"/>
        <v>Feb</v>
      </c>
      <c r="P4802" s="1">
        <f t="shared" si="149"/>
        <v>2021</v>
      </c>
    </row>
    <row r="4803" spans="2:16" ht="14.25" customHeight="1" x14ac:dyDescent="0.4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c r="O4803" s="1" t="str">
        <f t="shared" si="148"/>
        <v>Feb</v>
      </c>
      <c r="P4803" s="1">
        <f t="shared" si="149"/>
        <v>2021</v>
      </c>
    </row>
    <row r="4804" spans="2:16" ht="14.25" customHeight="1" x14ac:dyDescent="0.4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c r="O4804" s="1" t="str">
        <f t="shared" si="148"/>
        <v>Feb</v>
      </c>
      <c r="P4804" s="1">
        <f t="shared" si="149"/>
        <v>2021</v>
      </c>
    </row>
    <row r="4805" spans="2:16" ht="14.25" customHeight="1" x14ac:dyDescent="0.4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c r="O4805" s="1" t="str">
        <f t="shared" si="148"/>
        <v>Feb</v>
      </c>
      <c r="P4805" s="1">
        <f t="shared" si="149"/>
        <v>2021</v>
      </c>
    </row>
    <row r="4806" spans="2:16" ht="14.25" customHeight="1" x14ac:dyDescent="0.4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c r="O4806" s="1" t="str">
        <f t="shared" si="148"/>
        <v>Feb</v>
      </c>
      <c r="P4806" s="1">
        <f t="shared" si="149"/>
        <v>2021</v>
      </c>
    </row>
    <row r="4807" spans="2:16" ht="14.25" customHeight="1" x14ac:dyDescent="0.4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c r="O4807" s="1" t="str">
        <f t="shared" ref="O4807:O4870" si="150">TEXT(D4807, "mmm")</f>
        <v>Feb</v>
      </c>
      <c r="P4807" s="1">
        <f t="shared" ref="P4807:P4870" si="151">YEAR(D4807)</f>
        <v>2021</v>
      </c>
    </row>
    <row r="4808" spans="2:16" ht="14.25" customHeight="1" x14ac:dyDescent="0.4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c r="O4808" s="1" t="str">
        <f t="shared" si="150"/>
        <v>Feb</v>
      </c>
      <c r="P4808" s="1">
        <f t="shared" si="151"/>
        <v>2021</v>
      </c>
    </row>
    <row r="4809" spans="2:16" ht="14.25" customHeight="1" x14ac:dyDescent="0.4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c r="O4809" s="1" t="str">
        <f t="shared" si="150"/>
        <v>Feb</v>
      </c>
      <c r="P4809" s="1">
        <f t="shared" si="151"/>
        <v>2021</v>
      </c>
    </row>
    <row r="4810" spans="2:16" ht="14.25" customHeight="1" x14ac:dyDescent="0.4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c r="O4810" s="1" t="str">
        <f t="shared" si="150"/>
        <v>Feb</v>
      </c>
      <c r="P4810" s="1">
        <f t="shared" si="151"/>
        <v>2021</v>
      </c>
    </row>
    <row r="4811" spans="2:16" ht="14.25" customHeight="1" x14ac:dyDescent="0.4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c r="O4811" s="1" t="str">
        <f t="shared" si="150"/>
        <v>Feb</v>
      </c>
      <c r="P4811" s="1">
        <f t="shared" si="151"/>
        <v>2021</v>
      </c>
    </row>
    <row r="4812" spans="2:16" ht="14.25" customHeight="1" x14ac:dyDescent="0.4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c r="O4812" s="1" t="str">
        <f t="shared" si="150"/>
        <v>Feb</v>
      </c>
      <c r="P4812" s="1">
        <f t="shared" si="151"/>
        <v>2021</v>
      </c>
    </row>
    <row r="4813" spans="2:16" ht="14.25" customHeight="1" x14ac:dyDescent="0.4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c r="O4813" s="1" t="str">
        <f t="shared" si="150"/>
        <v>Feb</v>
      </c>
      <c r="P4813" s="1">
        <f t="shared" si="151"/>
        <v>2021</v>
      </c>
    </row>
    <row r="4814" spans="2:16" ht="14.25" customHeight="1" x14ac:dyDescent="0.4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c r="O4814" s="1" t="str">
        <f t="shared" si="150"/>
        <v>Feb</v>
      </c>
      <c r="P4814" s="1">
        <f t="shared" si="151"/>
        <v>2021</v>
      </c>
    </row>
    <row r="4815" spans="2:16" ht="14.25" customHeight="1" x14ac:dyDescent="0.4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c r="O4815" s="1" t="str">
        <f t="shared" si="150"/>
        <v>Feb</v>
      </c>
      <c r="P4815" s="1">
        <f t="shared" si="151"/>
        <v>2021</v>
      </c>
    </row>
    <row r="4816" spans="2:16" ht="14.25" customHeight="1" x14ac:dyDescent="0.4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c r="O4816" s="1" t="str">
        <f t="shared" si="150"/>
        <v>Feb</v>
      </c>
      <c r="P4816" s="1">
        <f t="shared" si="151"/>
        <v>2021</v>
      </c>
    </row>
    <row r="4817" spans="2:16" ht="14.25" customHeight="1" x14ac:dyDescent="0.4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c r="O4817" s="1" t="str">
        <f t="shared" si="150"/>
        <v>Mar</v>
      </c>
      <c r="P4817" s="1">
        <f t="shared" si="151"/>
        <v>2021</v>
      </c>
    </row>
    <row r="4818" spans="2:16" ht="14.25" customHeight="1" x14ac:dyDescent="0.4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c r="O4818" s="1" t="str">
        <f t="shared" si="150"/>
        <v>Mar</v>
      </c>
      <c r="P4818" s="1">
        <f t="shared" si="151"/>
        <v>2021</v>
      </c>
    </row>
    <row r="4819" spans="2:16" ht="14.25" customHeight="1" x14ac:dyDescent="0.4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c r="O4819" s="1" t="str">
        <f t="shared" si="150"/>
        <v>Mar</v>
      </c>
      <c r="P4819" s="1">
        <f t="shared" si="151"/>
        <v>2021</v>
      </c>
    </row>
    <row r="4820" spans="2:16" ht="14.25" customHeight="1" x14ac:dyDescent="0.4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c r="O4820" s="1" t="str">
        <f t="shared" si="150"/>
        <v>Mar</v>
      </c>
      <c r="P4820" s="1">
        <f t="shared" si="151"/>
        <v>2021</v>
      </c>
    </row>
    <row r="4821" spans="2:16" ht="14.25" customHeight="1" x14ac:dyDescent="0.4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c r="O4821" s="1" t="str">
        <f t="shared" si="150"/>
        <v>Mar</v>
      </c>
      <c r="P4821" s="1">
        <f t="shared" si="151"/>
        <v>2021</v>
      </c>
    </row>
    <row r="4822" spans="2:16" ht="14.25" customHeight="1" x14ac:dyDescent="0.4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c r="O4822" s="1" t="str">
        <f t="shared" si="150"/>
        <v>Mar</v>
      </c>
      <c r="P4822" s="1">
        <f t="shared" si="151"/>
        <v>2021</v>
      </c>
    </row>
    <row r="4823" spans="2:16" ht="14.25" customHeight="1" x14ac:dyDescent="0.4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c r="O4823" s="1" t="str">
        <f t="shared" si="150"/>
        <v>Mar</v>
      </c>
      <c r="P4823" s="1">
        <f t="shared" si="151"/>
        <v>2021</v>
      </c>
    </row>
    <row r="4824" spans="2:16" ht="14.25" customHeight="1" x14ac:dyDescent="0.4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c r="O4824" s="1" t="str">
        <f t="shared" si="150"/>
        <v>Mar</v>
      </c>
      <c r="P4824" s="1">
        <f t="shared" si="151"/>
        <v>2021</v>
      </c>
    </row>
    <row r="4825" spans="2:16" ht="14.25" customHeight="1" x14ac:dyDescent="0.4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c r="O4825" s="1" t="str">
        <f t="shared" si="150"/>
        <v>Mar</v>
      </c>
      <c r="P4825" s="1">
        <f t="shared" si="151"/>
        <v>2021</v>
      </c>
    </row>
    <row r="4826" spans="2:16" ht="14.25" customHeight="1" x14ac:dyDescent="0.4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c r="O4826" s="1" t="str">
        <f t="shared" si="150"/>
        <v>Mar</v>
      </c>
      <c r="P4826" s="1">
        <f t="shared" si="151"/>
        <v>2021</v>
      </c>
    </row>
    <row r="4827" spans="2:16" ht="14.25" customHeight="1" x14ac:dyDescent="0.4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c r="O4827" s="1" t="str">
        <f t="shared" si="150"/>
        <v>Mar</v>
      </c>
      <c r="P4827" s="1">
        <f t="shared" si="151"/>
        <v>2021</v>
      </c>
    </row>
    <row r="4828" spans="2:16" ht="14.25" customHeight="1" x14ac:dyDescent="0.4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c r="O4828" s="1" t="str">
        <f t="shared" si="150"/>
        <v>Mar</v>
      </c>
      <c r="P4828" s="1">
        <f t="shared" si="151"/>
        <v>2021</v>
      </c>
    </row>
    <row r="4829" spans="2:16" ht="14.25" customHeight="1" x14ac:dyDescent="0.4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c r="O4829" s="1" t="str">
        <f t="shared" si="150"/>
        <v>Mar</v>
      </c>
      <c r="P4829" s="1">
        <f t="shared" si="151"/>
        <v>2021</v>
      </c>
    </row>
    <row r="4830" spans="2:16" ht="14.25" customHeight="1" x14ac:dyDescent="0.4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c r="O4830" s="1" t="str">
        <f t="shared" si="150"/>
        <v>Mar</v>
      </c>
      <c r="P4830" s="1">
        <f t="shared" si="151"/>
        <v>2021</v>
      </c>
    </row>
    <row r="4831" spans="2:16" ht="14.25" customHeight="1" x14ac:dyDescent="0.4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c r="O4831" s="1" t="str">
        <f t="shared" si="150"/>
        <v>Mar</v>
      </c>
      <c r="P4831" s="1">
        <f t="shared" si="151"/>
        <v>2021</v>
      </c>
    </row>
    <row r="4832" spans="2:16" ht="14.25" customHeight="1" x14ac:dyDescent="0.4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c r="O4832" s="1" t="str">
        <f t="shared" si="150"/>
        <v>Mar</v>
      </c>
      <c r="P4832" s="1">
        <f t="shared" si="151"/>
        <v>2021</v>
      </c>
    </row>
    <row r="4833" spans="2:16" ht="14.25" customHeight="1" x14ac:dyDescent="0.4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c r="O4833" s="1" t="str">
        <f t="shared" si="150"/>
        <v>Mar</v>
      </c>
      <c r="P4833" s="1">
        <f t="shared" si="151"/>
        <v>2021</v>
      </c>
    </row>
    <row r="4834" spans="2:16" ht="14.25" customHeight="1" x14ac:dyDescent="0.4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c r="O4834" s="1" t="str">
        <f t="shared" si="150"/>
        <v>Mar</v>
      </c>
      <c r="P4834" s="1">
        <f t="shared" si="151"/>
        <v>2021</v>
      </c>
    </row>
    <row r="4835" spans="2:16" ht="14.25" customHeight="1" x14ac:dyDescent="0.4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c r="O4835" s="1" t="str">
        <f t="shared" si="150"/>
        <v>Mar</v>
      </c>
      <c r="P4835" s="1">
        <f t="shared" si="151"/>
        <v>2021</v>
      </c>
    </row>
    <row r="4836" spans="2:16" ht="14.25" customHeight="1" x14ac:dyDescent="0.4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c r="O4836" s="1" t="str">
        <f t="shared" si="150"/>
        <v>Mar</v>
      </c>
      <c r="P4836" s="1">
        <f t="shared" si="151"/>
        <v>2021</v>
      </c>
    </row>
    <row r="4837" spans="2:16" ht="14.25" customHeight="1" x14ac:dyDescent="0.4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c r="O4837" s="1" t="str">
        <f t="shared" si="150"/>
        <v>Mar</v>
      </c>
      <c r="P4837" s="1">
        <f t="shared" si="151"/>
        <v>2021</v>
      </c>
    </row>
    <row r="4838" spans="2:16" ht="14.25" customHeight="1" x14ac:dyDescent="0.4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c r="O4838" s="1" t="str">
        <f t="shared" si="150"/>
        <v>Mar</v>
      </c>
      <c r="P4838" s="1">
        <f t="shared" si="151"/>
        <v>2021</v>
      </c>
    </row>
    <row r="4839" spans="2:16" ht="14.25" customHeight="1" x14ac:dyDescent="0.4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c r="O4839" s="1" t="str">
        <f t="shared" si="150"/>
        <v>Mar</v>
      </c>
      <c r="P4839" s="1">
        <f t="shared" si="151"/>
        <v>2021</v>
      </c>
    </row>
    <row r="4840" spans="2:16" ht="14.25" customHeight="1" x14ac:dyDescent="0.4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c r="O4840" s="1" t="str">
        <f t="shared" si="150"/>
        <v>Mar</v>
      </c>
      <c r="P4840" s="1">
        <f t="shared" si="151"/>
        <v>2021</v>
      </c>
    </row>
    <row r="4841" spans="2:16" ht="14.25" customHeight="1" x14ac:dyDescent="0.4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c r="O4841" s="1" t="str">
        <f t="shared" si="150"/>
        <v>Mar</v>
      </c>
      <c r="P4841" s="1">
        <f t="shared" si="151"/>
        <v>2021</v>
      </c>
    </row>
    <row r="4842" spans="2:16" ht="14.25" customHeight="1" x14ac:dyDescent="0.4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c r="O4842" s="1" t="str">
        <f t="shared" si="150"/>
        <v>Mar</v>
      </c>
      <c r="P4842" s="1">
        <f t="shared" si="151"/>
        <v>2021</v>
      </c>
    </row>
    <row r="4843" spans="2:16" ht="14.25" customHeight="1" x14ac:dyDescent="0.4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c r="O4843" s="1" t="str">
        <f t="shared" si="150"/>
        <v>Mar</v>
      </c>
      <c r="P4843" s="1">
        <f t="shared" si="151"/>
        <v>2021</v>
      </c>
    </row>
    <row r="4844" spans="2:16" ht="14.25" customHeight="1" x14ac:dyDescent="0.4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c r="O4844" s="1" t="str">
        <f t="shared" si="150"/>
        <v>Mar</v>
      </c>
      <c r="P4844" s="1">
        <f t="shared" si="151"/>
        <v>2021</v>
      </c>
    </row>
    <row r="4845" spans="2:16" ht="14.25" customHeight="1" x14ac:dyDescent="0.4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c r="O4845" s="1" t="str">
        <f t="shared" si="150"/>
        <v>Mar</v>
      </c>
      <c r="P4845" s="1">
        <f t="shared" si="151"/>
        <v>2021</v>
      </c>
    </row>
    <row r="4846" spans="2:16" ht="14.25" customHeight="1" x14ac:dyDescent="0.4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c r="O4846" s="1" t="str">
        <f t="shared" si="150"/>
        <v>Mar</v>
      </c>
      <c r="P4846" s="1">
        <f t="shared" si="151"/>
        <v>2021</v>
      </c>
    </row>
    <row r="4847" spans="2:16" ht="14.25" customHeight="1" x14ac:dyDescent="0.4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c r="O4847" s="1" t="str">
        <f t="shared" si="150"/>
        <v>Mar</v>
      </c>
      <c r="P4847" s="1">
        <f t="shared" si="151"/>
        <v>2021</v>
      </c>
    </row>
    <row r="4848" spans="2:16" ht="14.25" customHeight="1" x14ac:dyDescent="0.4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c r="O4848" s="1" t="str">
        <f t="shared" si="150"/>
        <v>Apr</v>
      </c>
      <c r="P4848" s="1">
        <f t="shared" si="151"/>
        <v>2021</v>
      </c>
    </row>
    <row r="4849" spans="2:16" ht="14.25" customHeight="1" x14ac:dyDescent="0.4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c r="O4849" s="1" t="str">
        <f t="shared" si="150"/>
        <v>Apr</v>
      </c>
      <c r="P4849" s="1">
        <f t="shared" si="151"/>
        <v>2021</v>
      </c>
    </row>
    <row r="4850" spans="2:16" ht="14.25" customHeight="1" x14ac:dyDescent="0.4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c r="O4850" s="1" t="str">
        <f t="shared" si="150"/>
        <v>Apr</v>
      </c>
      <c r="P4850" s="1">
        <f t="shared" si="151"/>
        <v>2021</v>
      </c>
    </row>
    <row r="4851" spans="2:16" ht="14.25" customHeight="1" x14ac:dyDescent="0.4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c r="O4851" s="1" t="str">
        <f t="shared" si="150"/>
        <v>Apr</v>
      </c>
      <c r="P4851" s="1">
        <f t="shared" si="151"/>
        <v>2021</v>
      </c>
    </row>
    <row r="4852" spans="2:16" ht="14.25" customHeight="1" x14ac:dyDescent="0.4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c r="O4852" s="1" t="str">
        <f t="shared" si="150"/>
        <v>Apr</v>
      </c>
      <c r="P4852" s="1">
        <f t="shared" si="151"/>
        <v>2021</v>
      </c>
    </row>
    <row r="4853" spans="2:16" ht="14.25" customHeight="1" x14ac:dyDescent="0.4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c r="O4853" s="1" t="str">
        <f t="shared" si="150"/>
        <v>Apr</v>
      </c>
      <c r="P4853" s="1">
        <f t="shared" si="151"/>
        <v>2021</v>
      </c>
    </row>
    <row r="4854" spans="2:16" ht="14.25" customHeight="1" x14ac:dyDescent="0.4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c r="O4854" s="1" t="str">
        <f t="shared" si="150"/>
        <v>Apr</v>
      </c>
      <c r="P4854" s="1">
        <f t="shared" si="151"/>
        <v>2021</v>
      </c>
    </row>
    <row r="4855" spans="2:16" ht="14.25" customHeight="1" x14ac:dyDescent="0.4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c r="O4855" s="1" t="str">
        <f t="shared" si="150"/>
        <v>Apr</v>
      </c>
      <c r="P4855" s="1">
        <f t="shared" si="151"/>
        <v>2021</v>
      </c>
    </row>
    <row r="4856" spans="2:16" ht="14.25" customHeight="1" x14ac:dyDescent="0.4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c r="O4856" s="1" t="str">
        <f t="shared" si="150"/>
        <v>Apr</v>
      </c>
      <c r="P4856" s="1">
        <f t="shared" si="151"/>
        <v>2021</v>
      </c>
    </row>
    <row r="4857" spans="2:16" ht="14.25" customHeight="1" x14ac:dyDescent="0.4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c r="O4857" s="1" t="str">
        <f t="shared" si="150"/>
        <v>Apr</v>
      </c>
      <c r="P4857" s="1">
        <f t="shared" si="151"/>
        <v>2021</v>
      </c>
    </row>
    <row r="4858" spans="2:16" ht="14.25" customHeight="1" x14ac:dyDescent="0.4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c r="O4858" s="1" t="str">
        <f t="shared" si="150"/>
        <v>Apr</v>
      </c>
      <c r="P4858" s="1">
        <f t="shared" si="151"/>
        <v>2021</v>
      </c>
    </row>
    <row r="4859" spans="2:16" ht="14.25" customHeight="1" x14ac:dyDescent="0.4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c r="O4859" s="1" t="str">
        <f t="shared" si="150"/>
        <v>Apr</v>
      </c>
      <c r="P4859" s="1">
        <f t="shared" si="151"/>
        <v>2021</v>
      </c>
    </row>
    <row r="4860" spans="2:16" ht="14.25" customHeight="1" x14ac:dyDescent="0.4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c r="O4860" s="1" t="str">
        <f t="shared" si="150"/>
        <v>Apr</v>
      </c>
      <c r="P4860" s="1">
        <f t="shared" si="151"/>
        <v>2021</v>
      </c>
    </row>
    <row r="4861" spans="2:16" ht="14.25" customHeight="1" x14ac:dyDescent="0.4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c r="O4861" s="1" t="str">
        <f t="shared" si="150"/>
        <v>Apr</v>
      </c>
      <c r="P4861" s="1">
        <f t="shared" si="151"/>
        <v>2021</v>
      </c>
    </row>
    <row r="4862" spans="2:16" ht="14.25" customHeight="1" x14ac:dyDescent="0.4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c r="O4862" s="1" t="str">
        <f t="shared" si="150"/>
        <v>Apr</v>
      </c>
      <c r="P4862" s="1">
        <f t="shared" si="151"/>
        <v>2021</v>
      </c>
    </row>
    <row r="4863" spans="2:16" ht="14.25" customHeight="1" x14ac:dyDescent="0.4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c r="O4863" s="1" t="str">
        <f t="shared" si="150"/>
        <v>Apr</v>
      </c>
      <c r="P4863" s="1">
        <f t="shared" si="151"/>
        <v>2021</v>
      </c>
    </row>
    <row r="4864" spans="2:16" ht="14.25" customHeight="1" x14ac:dyDescent="0.4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c r="O4864" s="1" t="str">
        <f t="shared" si="150"/>
        <v>Apr</v>
      </c>
      <c r="P4864" s="1">
        <f t="shared" si="151"/>
        <v>2021</v>
      </c>
    </row>
    <row r="4865" spans="2:16" ht="14.25" customHeight="1" x14ac:dyDescent="0.4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c r="O4865" s="1" t="str">
        <f t="shared" si="150"/>
        <v>Apr</v>
      </c>
      <c r="P4865" s="1">
        <f t="shared" si="151"/>
        <v>2021</v>
      </c>
    </row>
    <row r="4866" spans="2:16" ht="14.25" customHeight="1" x14ac:dyDescent="0.4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c r="O4866" s="1" t="str">
        <f t="shared" si="150"/>
        <v>Apr</v>
      </c>
      <c r="P4866" s="1">
        <f t="shared" si="151"/>
        <v>2021</v>
      </c>
    </row>
    <row r="4867" spans="2:16" ht="14.25" customHeight="1" x14ac:dyDescent="0.4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c r="O4867" s="1" t="str">
        <f t="shared" si="150"/>
        <v>Apr</v>
      </c>
      <c r="P4867" s="1">
        <f t="shared" si="151"/>
        <v>2021</v>
      </c>
    </row>
    <row r="4868" spans="2:16" ht="14.25" customHeight="1" x14ac:dyDescent="0.4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c r="O4868" s="1" t="str">
        <f t="shared" si="150"/>
        <v>Apr</v>
      </c>
      <c r="P4868" s="1">
        <f t="shared" si="151"/>
        <v>2021</v>
      </c>
    </row>
    <row r="4869" spans="2:16" ht="14.25" customHeight="1" x14ac:dyDescent="0.4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c r="O4869" s="1" t="str">
        <f t="shared" si="150"/>
        <v>Apr</v>
      </c>
      <c r="P4869" s="1">
        <f t="shared" si="151"/>
        <v>2021</v>
      </c>
    </row>
    <row r="4870" spans="2:16" ht="14.25" customHeight="1" x14ac:dyDescent="0.4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c r="O4870" s="1" t="str">
        <f t="shared" si="150"/>
        <v>Apr</v>
      </c>
      <c r="P4870" s="1">
        <f t="shared" si="151"/>
        <v>2021</v>
      </c>
    </row>
    <row r="4871" spans="2:16" ht="14.25" customHeight="1" x14ac:dyDescent="0.4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c r="O4871" s="1" t="str">
        <f t="shared" ref="O4871:O4934" si="152">TEXT(D4871, "mmm")</f>
        <v>Apr</v>
      </c>
      <c r="P4871" s="1">
        <f t="shared" ref="P4871:P4934" si="153">YEAR(D4871)</f>
        <v>2021</v>
      </c>
    </row>
    <row r="4872" spans="2:16" ht="14.25" customHeight="1" x14ac:dyDescent="0.4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c r="O4872" s="1" t="str">
        <f t="shared" si="152"/>
        <v>Apr</v>
      </c>
      <c r="P4872" s="1">
        <f t="shared" si="153"/>
        <v>2021</v>
      </c>
    </row>
    <row r="4873" spans="2:16" ht="14.25" customHeight="1" x14ac:dyDescent="0.4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c r="O4873" s="1" t="str">
        <f t="shared" si="152"/>
        <v>Apr</v>
      </c>
      <c r="P4873" s="1">
        <f t="shared" si="153"/>
        <v>2021</v>
      </c>
    </row>
    <row r="4874" spans="2:16" ht="14.25" customHeight="1" x14ac:dyDescent="0.4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c r="O4874" s="1" t="str">
        <f t="shared" si="152"/>
        <v>Apr</v>
      </c>
      <c r="P4874" s="1">
        <f t="shared" si="153"/>
        <v>2021</v>
      </c>
    </row>
    <row r="4875" spans="2:16" ht="14.25" customHeight="1" x14ac:dyDescent="0.4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c r="O4875" s="1" t="str">
        <f t="shared" si="152"/>
        <v>Apr</v>
      </c>
      <c r="P4875" s="1">
        <f t="shared" si="153"/>
        <v>2021</v>
      </c>
    </row>
    <row r="4876" spans="2:16" ht="14.25" customHeight="1" x14ac:dyDescent="0.4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c r="O4876" s="1" t="str">
        <f t="shared" si="152"/>
        <v>Apr</v>
      </c>
      <c r="P4876" s="1">
        <f t="shared" si="153"/>
        <v>2021</v>
      </c>
    </row>
    <row r="4877" spans="2:16" ht="14.25" customHeight="1" x14ac:dyDescent="0.4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c r="O4877" s="1" t="str">
        <f t="shared" si="152"/>
        <v>Apr</v>
      </c>
      <c r="P4877" s="1">
        <f t="shared" si="153"/>
        <v>2021</v>
      </c>
    </row>
    <row r="4878" spans="2:16" ht="14.25" customHeight="1" x14ac:dyDescent="0.4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c r="O4878" s="1" t="str">
        <f t="shared" si="152"/>
        <v>May</v>
      </c>
      <c r="P4878" s="1">
        <f t="shared" si="153"/>
        <v>2021</v>
      </c>
    </row>
    <row r="4879" spans="2:16" ht="14.25" customHeight="1" x14ac:dyDescent="0.4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c r="O4879" s="1" t="str">
        <f t="shared" si="152"/>
        <v>May</v>
      </c>
      <c r="P4879" s="1">
        <f t="shared" si="153"/>
        <v>2021</v>
      </c>
    </row>
    <row r="4880" spans="2:16" ht="14.25" customHeight="1" x14ac:dyDescent="0.4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c r="O4880" s="1" t="str">
        <f t="shared" si="152"/>
        <v>May</v>
      </c>
      <c r="P4880" s="1">
        <f t="shared" si="153"/>
        <v>2021</v>
      </c>
    </row>
    <row r="4881" spans="2:16" ht="14.25" customHeight="1" x14ac:dyDescent="0.4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c r="O4881" s="1" t="str">
        <f t="shared" si="152"/>
        <v>May</v>
      </c>
      <c r="P4881" s="1">
        <f t="shared" si="153"/>
        <v>2021</v>
      </c>
    </row>
    <row r="4882" spans="2:16" ht="14.25" customHeight="1" x14ac:dyDescent="0.4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c r="O4882" s="1" t="str">
        <f t="shared" si="152"/>
        <v>May</v>
      </c>
      <c r="P4882" s="1">
        <f t="shared" si="153"/>
        <v>2021</v>
      </c>
    </row>
    <row r="4883" spans="2:16" ht="14.25" customHeight="1" x14ac:dyDescent="0.4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c r="O4883" s="1" t="str">
        <f t="shared" si="152"/>
        <v>May</v>
      </c>
      <c r="P4883" s="1">
        <f t="shared" si="153"/>
        <v>2021</v>
      </c>
    </row>
    <row r="4884" spans="2:16" ht="14.25" customHeight="1" x14ac:dyDescent="0.4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c r="O4884" s="1" t="str">
        <f t="shared" si="152"/>
        <v>May</v>
      </c>
      <c r="P4884" s="1">
        <f t="shared" si="153"/>
        <v>2021</v>
      </c>
    </row>
    <row r="4885" spans="2:16" ht="14.25" customHeight="1" x14ac:dyDescent="0.4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c r="O4885" s="1" t="str">
        <f t="shared" si="152"/>
        <v>May</v>
      </c>
      <c r="P4885" s="1">
        <f t="shared" si="153"/>
        <v>2021</v>
      </c>
    </row>
    <row r="4886" spans="2:16" ht="14.25" customHeight="1" x14ac:dyDescent="0.4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c r="O4886" s="1" t="str">
        <f t="shared" si="152"/>
        <v>May</v>
      </c>
      <c r="P4886" s="1">
        <f t="shared" si="153"/>
        <v>2021</v>
      </c>
    </row>
    <row r="4887" spans="2:16" ht="14.25" customHeight="1" x14ac:dyDescent="0.4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c r="O4887" s="1" t="str">
        <f t="shared" si="152"/>
        <v>May</v>
      </c>
      <c r="P4887" s="1">
        <f t="shared" si="153"/>
        <v>2021</v>
      </c>
    </row>
    <row r="4888" spans="2:16" ht="14.25" customHeight="1" x14ac:dyDescent="0.4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c r="O4888" s="1" t="str">
        <f t="shared" si="152"/>
        <v>May</v>
      </c>
      <c r="P4888" s="1">
        <f t="shared" si="153"/>
        <v>2021</v>
      </c>
    </row>
    <row r="4889" spans="2:16" ht="14.25" customHeight="1" x14ac:dyDescent="0.4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c r="O4889" s="1" t="str">
        <f t="shared" si="152"/>
        <v>May</v>
      </c>
      <c r="P4889" s="1">
        <f t="shared" si="153"/>
        <v>2021</v>
      </c>
    </row>
    <row r="4890" spans="2:16" ht="14.25" customHeight="1" x14ac:dyDescent="0.4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c r="O4890" s="1" t="str">
        <f t="shared" si="152"/>
        <v>May</v>
      </c>
      <c r="P4890" s="1">
        <f t="shared" si="153"/>
        <v>2021</v>
      </c>
    </row>
    <row r="4891" spans="2:16" ht="14.25" customHeight="1" x14ac:dyDescent="0.4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c r="O4891" s="1" t="str">
        <f t="shared" si="152"/>
        <v>May</v>
      </c>
      <c r="P4891" s="1">
        <f t="shared" si="153"/>
        <v>2021</v>
      </c>
    </row>
    <row r="4892" spans="2:16" ht="14.25" customHeight="1" x14ac:dyDescent="0.4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c r="O4892" s="1" t="str">
        <f t="shared" si="152"/>
        <v>May</v>
      </c>
      <c r="P4892" s="1">
        <f t="shared" si="153"/>
        <v>2021</v>
      </c>
    </row>
    <row r="4893" spans="2:16" ht="14.25" customHeight="1" x14ac:dyDescent="0.4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c r="O4893" s="1" t="str">
        <f t="shared" si="152"/>
        <v>May</v>
      </c>
      <c r="P4893" s="1">
        <f t="shared" si="153"/>
        <v>2021</v>
      </c>
    </row>
    <row r="4894" spans="2:16" ht="14.25" customHeight="1" x14ac:dyDescent="0.4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c r="O4894" s="1" t="str">
        <f t="shared" si="152"/>
        <v>May</v>
      </c>
      <c r="P4894" s="1">
        <f t="shared" si="153"/>
        <v>2021</v>
      </c>
    </row>
    <row r="4895" spans="2:16" ht="14.25" customHeight="1" x14ac:dyDescent="0.4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c r="O4895" s="1" t="str">
        <f t="shared" si="152"/>
        <v>May</v>
      </c>
      <c r="P4895" s="1">
        <f t="shared" si="153"/>
        <v>2021</v>
      </c>
    </row>
    <row r="4896" spans="2:16" ht="14.25" customHeight="1" x14ac:dyDescent="0.4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c r="O4896" s="1" t="str">
        <f t="shared" si="152"/>
        <v>May</v>
      </c>
      <c r="P4896" s="1">
        <f t="shared" si="153"/>
        <v>2021</v>
      </c>
    </row>
    <row r="4897" spans="2:16" ht="14.25" customHeight="1" x14ac:dyDescent="0.4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c r="O4897" s="1" t="str">
        <f t="shared" si="152"/>
        <v>May</v>
      </c>
      <c r="P4897" s="1">
        <f t="shared" si="153"/>
        <v>2021</v>
      </c>
    </row>
    <row r="4898" spans="2:16" ht="14.25" customHeight="1" x14ac:dyDescent="0.4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c r="O4898" s="1" t="str">
        <f t="shared" si="152"/>
        <v>May</v>
      </c>
      <c r="P4898" s="1">
        <f t="shared" si="153"/>
        <v>2021</v>
      </c>
    </row>
    <row r="4899" spans="2:16" ht="14.25" customHeight="1" x14ac:dyDescent="0.4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c r="O4899" s="1" t="str">
        <f t="shared" si="152"/>
        <v>May</v>
      </c>
      <c r="P4899" s="1">
        <f t="shared" si="153"/>
        <v>2021</v>
      </c>
    </row>
    <row r="4900" spans="2:16" ht="14.25" customHeight="1" x14ac:dyDescent="0.4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c r="O4900" s="1" t="str">
        <f t="shared" si="152"/>
        <v>May</v>
      </c>
      <c r="P4900" s="1">
        <f t="shared" si="153"/>
        <v>2021</v>
      </c>
    </row>
    <row r="4901" spans="2:16" ht="14.25" customHeight="1" x14ac:dyDescent="0.4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c r="O4901" s="1" t="str">
        <f t="shared" si="152"/>
        <v>May</v>
      </c>
      <c r="P4901" s="1">
        <f t="shared" si="153"/>
        <v>2021</v>
      </c>
    </row>
    <row r="4902" spans="2:16" ht="14.25" customHeight="1" x14ac:dyDescent="0.4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c r="O4902" s="1" t="str">
        <f t="shared" si="152"/>
        <v>May</v>
      </c>
      <c r="P4902" s="1">
        <f t="shared" si="153"/>
        <v>2021</v>
      </c>
    </row>
    <row r="4903" spans="2:16" ht="14.25" customHeight="1" x14ac:dyDescent="0.4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c r="O4903" s="1" t="str">
        <f t="shared" si="152"/>
        <v>May</v>
      </c>
      <c r="P4903" s="1">
        <f t="shared" si="153"/>
        <v>2021</v>
      </c>
    </row>
    <row r="4904" spans="2:16" ht="14.25" customHeight="1" x14ac:dyDescent="0.4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c r="O4904" s="1" t="str">
        <f t="shared" si="152"/>
        <v>May</v>
      </c>
      <c r="P4904" s="1">
        <f t="shared" si="153"/>
        <v>2021</v>
      </c>
    </row>
    <row r="4905" spans="2:16" ht="14.25" customHeight="1" x14ac:dyDescent="0.4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c r="O4905" s="1" t="str">
        <f t="shared" si="152"/>
        <v>May</v>
      </c>
      <c r="P4905" s="1">
        <f t="shared" si="153"/>
        <v>2021</v>
      </c>
    </row>
    <row r="4906" spans="2:16" ht="14.25" customHeight="1" x14ac:dyDescent="0.4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c r="O4906" s="1" t="str">
        <f t="shared" si="152"/>
        <v>May</v>
      </c>
      <c r="P4906" s="1">
        <f t="shared" si="153"/>
        <v>2021</v>
      </c>
    </row>
    <row r="4907" spans="2:16" ht="14.25" customHeight="1" x14ac:dyDescent="0.4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c r="O4907" s="1" t="str">
        <f t="shared" si="152"/>
        <v>May</v>
      </c>
      <c r="P4907" s="1">
        <f t="shared" si="153"/>
        <v>2021</v>
      </c>
    </row>
    <row r="4908" spans="2:16" ht="14.25" customHeight="1" x14ac:dyDescent="0.4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c r="O4908" s="1" t="str">
        <f t="shared" si="152"/>
        <v>May</v>
      </c>
      <c r="P4908" s="1">
        <f t="shared" si="153"/>
        <v>2021</v>
      </c>
    </row>
    <row r="4909" spans="2:16" ht="14.25" customHeight="1" x14ac:dyDescent="0.4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c r="O4909" s="1" t="str">
        <f t="shared" si="152"/>
        <v>Jun</v>
      </c>
      <c r="P4909" s="1">
        <f t="shared" si="153"/>
        <v>2021</v>
      </c>
    </row>
    <row r="4910" spans="2:16" ht="14.25" customHeight="1" x14ac:dyDescent="0.4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c r="O4910" s="1" t="str">
        <f t="shared" si="152"/>
        <v>Jun</v>
      </c>
      <c r="P4910" s="1">
        <f t="shared" si="153"/>
        <v>2021</v>
      </c>
    </row>
    <row r="4911" spans="2:16" ht="14.25" customHeight="1" x14ac:dyDescent="0.4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c r="O4911" s="1" t="str">
        <f t="shared" si="152"/>
        <v>Jun</v>
      </c>
      <c r="P4911" s="1">
        <f t="shared" si="153"/>
        <v>2021</v>
      </c>
    </row>
    <row r="4912" spans="2:16" ht="14.25" customHeight="1" x14ac:dyDescent="0.4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c r="O4912" s="1" t="str">
        <f t="shared" si="152"/>
        <v>Jun</v>
      </c>
      <c r="P4912" s="1">
        <f t="shared" si="153"/>
        <v>2021</v>
      </c>
    </row>
    <row r="4913" spans="2:16" ht="14.25" customHeight="1" x14ac:dyDescent="0.4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c r="O4913" s="1" t="str">
        <f t="shared" si="152"/>
        <v>Jun</v>
      </c>
      <c r="P4913" s="1">
        <f t="shared" si="153"/>
        <v>2021</v>
      </c>
    </row>
    <row r="4914" spans="2:16" ht="14.25" customHeight="1" x14ac:dyDescent="0.4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c r="O4914" s="1" t="str">
        <f t="shared" si="152"/>
        <v>Jun</v>
      </c>
      <c r="P4914" s="1">
        <f t="shared" si="153"/>
        <v>2021</v>
      </c>
    </row>
    <row r="4915" spans="2:16" ht="14.25" customHeight="1" x14ac:dyDescent="0.4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c r="O4915" s="1" t="str">
        <f t="shared" si="152"/>
        <v>Jun</v>
      </c>
      <c r="P4915" s="1">
        <f t="shared" si="153"/>
        <v>2021</v>
      </c>
    </row>
    <row r="4916" spans="2:16" ht="14.25" customHeight="1" x14ac:dyDescent="0.4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c r="O4916" s="1" t="str">
        <f t="shared" si="152"/>
        <v>Jun</v>
      </c>
      <c r="P4916" s="1">
        <f t="shared" si="153"/>
        <v>2021</v>
      </c>
    </row>
    <row r="4917" spans="2:16" ht="14.25" customHeight="1" x14ac:dyDescent="0.4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c r="O4917" s="1" t="str">
        <f t="shared" si="152"/>
        <v>Jun</v>
      </c>
      <c r="P4917" s="1">
        <f t="shared" si="153"/>
        <v>2021</v>
      </c>
    </row>
    <row r="4918" spans="2:16" ht="14.25" customHeight="1" x14ac:dyDescent="0.4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c r="O4918" s="1" t="str">
        <f t="shared" si="152"/>
        <v>Jun</v>
      </c>
      <c r="P4918" s="1">
        <f t="shared" si="153"/>
        <v>2021</v>
      </c>
    </row>
    <row r="4919" spans="2:16" ht="14.25" customHeight="1" x14ac:dyDescent="0.45">
      <c r="B4919" s="5" t="s">
        <v>14</v>
      </c>
      <c r="C4919" s="5">
        <v>1185732</v>
      </c>
      <c r="D4919" s="6">
        <v>44358</v>
      </c>
      <c r="E4919" s="5" t="s">
        <v>36</v>
      </c>
      <c r="F4919" s="5" t="s">
        <v>57</v>
      </c>
      <c r="G4919" s="5" t="s">
        <v>58</v>
      </c>
      <c r="H4919" s="7" t="s">
        <v>21</v>
      </c>
      <c r="I4919" s="8">
        <v>27</v>
      </c>
      <c r="J4919" s="9">
        <v>0</v>
      </c>
      <c r="K4919" s="10">
        <v>0</v>
      </c>
      <c r="L4919" s="10">
        <v>0</v>
      </c>
      <c r="M4919" s="11">
        <v>0.53</v>
      </c>
      <c r="N4919" s="5" t="s">
        <v>83</v>
      </c>
      <c r="O4919" s="1" t="str">
        <f t="shared" si="152"/>
        <v>Jun</v>
      </c>
      <c r="P4919" s="1">
        <f t="shared" si="153"/>
        <v>2021</v>
      </c>
    </row>
    <row r="4920" spans="2:16" ht="14.25" customHeight="1" x14ac:dyDescent="0.4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c r="O4920" s="1" t="str">
        <f t="shared" si="152"/>
        <v>Jun</v>
      </c>
      <c r="P4920" s="1">
        <f t="shared" si="153"/>
        <v>2021</v>
      </c>
    </row>
    <row r="4921" spans="2:16" ht="14.25" customHeight="1" x14ac:dyDescent="0.4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c r="O4921" s="1" t="str">
        <f t="shared" si="152"/>
        <v>Jun</v>
      </c>
      <c r="P4921" s="1">
        <f t="shared" si="153"/>
        <v>2021</v>
      </c>
    </row>
    <row r="4922" spans="2:16" ht="14.25" customHeight="1" x14ac:dyDescent="0.4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c r="O4922" s="1" t="str">
        <f t="shared" si="152"/>
        <v>Jun</v>
      </c>
      <c r="P4922" s="1">
        <f t="shared" si="153"/>
        <v>2021</v>
      </c>
    </row>
    <row r="4923" spans="2:16" ht="14.25" customHeight="1" x14ac:dyDescent="0.4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c r="O4923" s="1" t="str">
        <f t="shared" si="152"/>
        <v>Jun</v>
      </c>
      <c r="P4923" s="1">
        <f t="shared" si="153"/>
        <v>2021</v>
      </c>
    </row>
    <row r="4924" spans="2:16" ht="14.25" customHeight="1" x14ac:dyDescent="0.4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c r="O4924" s="1" t="str">
        <f t="shared" si="152"/>
        <v>Jun</v>
      </c>
      <c r="P4924" s="1">
        <f t="shared" si="153"/>
        <v>2021</v>
      </c>
    </row>
    <row r="4925" spans="2:16" ht="14.25" customHeight="1" x14ac:dyDescent="0.4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c r="O4925" s="1" t="str">
        <f t="shared" si="152"/>
        <v>Jun</v>
      </c>
      <c r="P4925" s="1">
        <f t="shared" si="153"/>
        <v>2021</v>
      </c>
    </row>
    <row r="4926" spans="2:16" ht="14.25" customHeight="1" x14ac:dyDescent="0.4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c r="O4926" s="1" t="str">
        <f t="shared" si="152"/>
        <v>Jun</v>
      </c>
      <c r="P4926" s="1">
        <f t="shared" si="153"/>
        <v>2021</v>
      </c>
    </row>
    <row r="4927" spans="2:16" ht="14.25" customHeight="1" x14ac:dyDescent="0.4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c r="O4927" s="1" t="str">
        <f t="shared" si="152"/>
        <v>Jun</v>
      </c>
      <c r="P4927" s="1">
        <f t="shared" si="153"/>
        <v>2021</v>
      </c>
    </row>
    <row r="4928" spans="2:16" ht="14.25" customHeight="1" x14ac:dyDescent="0.4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c r="O4928" s="1" t="str">
        <f t="shared" si="152"/>
        <v>Jun</v>
      </c>
      <c r="P4928" s="1">
        <f t="shared" si="153"/>
        <v>2021</v>
      </c>
    </row>
    <row r="4929" spans="2:16" ht="14.25" customHeight="1" x14ac:dyDescent="0.4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c r="O4929" s="1" t="str">
        <f t="shared" si="152"/>
        <v>Jun</v>
      </c>
      <c r="P4929" s="1">
        <f t="shared" si="153"/>
        <v>2021</v>
      </c>
    </row>
    <row r="4930" spans="2:16" ht="14.25" customHeight="1" x14ac:dyDescent="0.4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c r="O4930" s="1" t="str">
        <f t="shared" si="152"/>
        <v>Jun</v>
      </c>
      <c r="P4930" s="1">
        <f t="shared" si="153"/>
        <v>2021</v>
      </c>
    </row>
    <row r="4931" spans="2:16" ht="14.25" customHeight="1" x14ac:dyDescent="0.4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c r="O4931" s="1" t="str">
        <f t="shared" si="152"/>
        <v>Jun</v>
      </c>
      <c r="P4931" s="1">
        <f t="shared" si="153"/>
        <v>2021</v>
      </c>
    </row>
    <row r="4932" spans="2:16" ht="14.25" customHeight="1" x14ac:dyDescent="0.4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c r="O4932" s="1" t="str">
        <f t="shared" si="152"/>
        <v>Jun</v>
      </c>
      <c r="P4932" s="1">
        <f t="shared" si="153"/>
        <v>2021</v>
      </c>
    </row>
    <row r="4933" spans="2:16" ht="14.25" customHeight="1" x14ac:dyDescent="0.4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c r="O4933" s="1" t="str">
        <f t="shared" si="152"/>
        <v>Jun</v>
      </c>
      <c r="P4933" s="1">
        <f t="shared" si="153"/>
        <v>2021</v>
      </c>
    </row>
    <row r="4934" spans="2:16" ht="14.25" customHeight="1" x14ac:dyDescent="0.4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c r="O4934" s="1" t="str">
        <f t="shared" si="152"/>
        <v>Jun</v>
      </c>
      <c r="P4934" s="1">
        <f t="shared" si="153"/>
        <v>2021</v>
      </c>
    </row>
    <row r="4935" spans="2:16" ht="14.25" customHeight="1" x14ac:dyDescent="0.4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c r="O4935" s="1" t="str">
        <f t="shared" ref="O4935:O4998" si="154">TEXT(D4935, "mmm")</f>
        <v>Jun</v>
      </c>
      <c r="P4935" s="1">
        <f t="shared" ref="P4935:P4998" si="155">YEAR(D4935)</f>
        <v>2021</v>
      </c>
    </row>
    <row r="4936" spans="2:16" ht="14.25" customHeight="1" x14ac:dyDescent="0.4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c r="O4936" s="1" t="str">
        <f t="shared" si="154"/>
        <v>Jun</v>
      </c>
      <c r="P4936" s="1">
        <f t="shared" si="155"/>
        <v>2021</v>
      </c>
    </row>
    <row r="4937" spans="2:16" ht="14.25" customHeight="1" x14ac:dyDescent="0.4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c r="O4937" s="1" t="str">
        <f t="shared" si="154"/>
        <v>Jun</v>
      </c>
      <c r="P4937" s="1">
        <f t="shared" si="155"/>
        <v>2021</v>
      </c>
    </row>
    <row r="4938" spans="2:16" ht="14.25" customHeight="1" x14ac:dyDescent="0.4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c r="O4938" s="1" t="str">
        <f t="shared" si="154"/>
        <v>Jun</v>
      </c>
      <c r="P4938" s="1">
        <f t="shared" si="155"/>
        <v>2021</v>
      </c>
    </row>
    <row r="4939" spans="2:16" ht="14.25" customHeight="1" x14ac:dyDescent="0.4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c r="O4939" s="1" t="str">
        <f t="shared" si="154"/>
        <v>Jul</v>
      </c>
      <c r="P4939" s="1">
        <f t="shared" si="155"/>
        <v>2021</v>
      </c>
    </row>
    <row r="4940" spans="2:16" ht="14.25" customHeight="1" x14ac:dyDescent="0.4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c r="O4940" s="1" t="str">
        <f t="shared" si="154"/>
        <v>Jul</v>
      </c>
      <c r="P4940" s="1">
        <f t="shared" si="155"/>
        <v>2021</v>
      </c>
    </row>
    <row r="4941" spans="2:16" ht="14.25" customHeight="1" x14ac:dyDescent="0.4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c r="O4941" s="1" t="str">
        <f t="shared" si="154"/>
        <v>Jul</v>
      </c>
      <c r="P4941" s="1">
        <f t="shared" si="155"/>
        <v>2021</v>
      </c>
    </row>
    <row r="4942" spans="2:16" ht="14.25" customHeight="1" x14ac:dyDescent="0.4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c r="O4942" s="1" t="str">
        <f t="shared" si="154"/>
        <v>Jul</v>
      </c>
      <c r="P4942" s="1">
        <f t="shared" si="155"/>
        <v>2021</v>
      </c>
    </row>
    <row r="4943" spans="2:16" ht="14.25" customHeight="1" x14ac:dyDescent="0.4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c r="O4943" s="1" t="str">
        <f t="shared" si="154"/>
        <v>Jul</v>
      </c>
      <c r="P4943" s="1">
        <f t="shared" si="155"/>
        <v>2021</v>
      </c>
    </row>
    <row r="4944" spans="2:16" ht="14.25" customHeight="1" x14ac:dyDescent="0.4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c r="O4944" s="1" t="str">
        <f t="shared" si="154"/>
        <v>Jul</v>
      </c>
      <c r="P4944" s="1">
        <f t="shared" si="155"/>
        <v>2021</v>
      </c>
    </row>
    <row r="4945" spans="2:16" ht="14.25" customHeight="1" x14ac:dyDescent="0.4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c r="O4945" s="1" t="str">
        <f t="shared" si="154"/>
        <v>Jul</v>
      </c>
      <c r="P4945" s="1">
        <f t="shared" si="155"/>
        <v>2021</v>
      </c>
    </row>
    <row r="4946" spans="2:16" ht="14.25" customHeight="1" x14ac:dyDescent="0.4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c r="O4946" s="1" t="str">
        <f t="shared" si="154"/>
        <v>Jul</v>
      </c>
      <c r="P4946" s="1">
        <f t="shared" si="155"/>
        <v>2021</v>
      </c>
    </row>
    <row r="4947" spans="2:16" ht="14.25" customHeight="1" x14ac:dyDescent="0.4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c r="O4947" s="1" t="str">
        <f t="shared" si="154"/>
        <v>Jul</v>
      </c>
      <c r="P4947" s="1">
        <f t="shared" si="155"/>
        <v>2021</v>
      </c>
    </row>
    <row r="4948" spans="2:16" ht="14.25" customHeight="1" x14ac:dyDescent="0.4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c r="O4948" s="1" t="str">
        <f t="shared" si="154"/>
        <v>Jul</v>
      </c>
      <c r="P4948" s="1">
        <f t="shared" si="155"/>
        <v>2021</v>
      </c>
    </row>
    <row r="4949" spans="2:16" ht="14.25" customHeight="1" x14ac:dyDescent="0.4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c r="O4949" s="1" t="str">
        <f t="shared" si="154"/>
        <v>Jul</v>
      </c>
      <c r="P4949" s="1">
        <f t="shared" si="155"/>
        <v>2021</v>
      </c>
    </row>
    <row r="4950" spans="2:16" ht="14.25" customHeight="1" x14ac:dyDescent="0.4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c r="O4950" s="1" t="str">
        <f t="shared" si="154"/>
        <v>Jul</v>
      </c>
      <c r="P4950" s="1">
        <f t="shared" si="155"/>
        <v>2021</v>
      </c>
    </row>
    <row r="4951" spans="2:16" ht="14.25" customHeight="1" x14ac:dyDescent="0.4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c r="O4951" s="1" t="str">
        <f t="shared" si="154"/>
        <v>Jul</v>
      </c>
      <c r="P4951" s="1">
        <f t="shared" si="155"/>
        <v>2021</v>
      </c>
    </row>
    <row r="4952" spans="2:16" ht="14.25" customHeight="1" x14ac:dyDescent="0.4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c r="O4952" s="1" t="str">
        <f t="shared" si="154"/>
        <v>Jul</v>
      </c>
      <c r="P4952" s="1">
        <f t="shared" si="155"/>
        <v>2021</v>
      </c>
    </row>
    <row r="4953" spans="2:16" ht="14.25" customHeight="1" x14ac:dyDescent="0.4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c r="O4953" s="1" t="str">
        <f t="shared" si="154"/>
        <v>Jul</v>
      </c>
      <c r="P4953" s="1">
        <f t="shared" si="155"/>
        <v>2021</v>
      </c>
    </row>
    <row r="4954" spans="2:16" ht="14.25" customHeight="1" x14ac:dyDescent="0.4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c r="O4954" s="1" t="str">
        <f t="shared" si="154"/>
        <v>Jul</v>
      </c>
      <c r="P4954" s="1">
        <f t="shared" si="155"/>
        <v>2021</v>
      </c>
    </row>
    <row r="4955" spans="2:16" ht="14.25" customHeight="1" x14ac:dyDescent="0.4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c r="O4955" s="1" t="str">
        <f t="shared" si="154"/>
        <v>Jul</v>
      </c>
      <c r="P4955" s="1">
        <f t="shared" si="155"/>
        <v>2021</v>
      </c>
    </row>
    <row r="4956" spans="2:16" ht="14.25" customHeight="1" x14ac:dyDescent="0.4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c r="O4956" s="1" t="str">
        <f t="shared" si="154"/>
        <v>Jul</v>
      </c>
      <c r="P4956" s="1">
        <f t="shared" si="155"/>
        <v>2021</v>
      </c>
    </row>
    <row r="4957" spans="2:16" ht="14.25" customHeight="1" x14ac:dyDescent="0.4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c r="O4957" s="1" t="str">
        <f t="shared" si="154"/>
        <v>Jul</v>
      </c>
      <c r="P4957" s="1">
        <f t="shared" si="155"/>
        <v>2021</v>
      </c>
    </row>
    <row r="4958" spans="2:16" ht="14.25" customHeight="1" x14ac:dyDescent="0.4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c r="O4958" s="1" t="str">
        <f t="shared" si="154"/>
        <v>Jul</v>
      </c>
      <c r="P4958" s="1">
        <f t="shared" si="155"/>
        <v>2021</v>
      </c>
    </row>
    <row r="4959" spans="2:16" ht="14.25" customHeight="1" x14ac:dyDescent="0.4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c r="O4959" s="1" t="str">
        <f t="shared" si="154"/>
        <v>Jul</v>
      </c>
      <c r="P4959" s="1">
        <f t="shared" si="155"/>
        <v>2021</v>
      </c>
    </row>
    <row r="4960" spans="2:16" ht="14.25" customHeight="1" x14ac:dyDescent="0.4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c r="O4960" s="1" t="str">
        <f t="shared" si="154"/>
        <v>Jul</v>
      </c>
      <c r="P4960" s="1">
        <f t="shared" si="155"/>
        <v>2021</v>
      </c>
    </row>
    <row r="4961" spans="2:16" ht="14.25" customHeight="1" x14ac:dyDescent="0.4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c r="O4961" s="1" t="str">
        <f t="shared" si="154"/>
        <v>Jul</v>
      </c>
      <c r="P4961" s="1">
        <f t="shared" si="155"/>
        <v>2021</v>
      </c>
    </row>
    <row r="4962" spans="2:16" ht="14.25" customHeight="1" x14ac:dyDescent="0.4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c r="O4962" s="1" t="str">
        <f t="shared" si="154"/>
        <v>Jul</v>
      </c>
      <c r="P4962" s="1">
        <f t="shared" si="155"/>
        <v>2021</v>
      </c>
    </row>
    <row r="4963" spans="2:16" ht="14.25" customHeight="1" x14ac:dyDescent="0.4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c r="O4963" s="1" t="str">
        <f t="shared" si="154"/>
        <v>Jul</v>
      </c>
      <c r="P4963" s="1">
        <f t="shared" si="155"/>
        <v>2021</v>
      </c>
    </row>
    <row r="4964" spans="2:16" ht="14.25" customHeight="1" x14ac:dyDescent="0.4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c r="O4964" s="1" t="str">
        <f t="shared" si="154"/>
        <v>Jul</v>
      </c>
      <c r="P4964" s="1">
        <f t="shared" si="155"/>
        <v>2021</v>
      </c>
    </row>
    <row r="4965" spans="2:16" ht="14.25" customHeight="1" x14ac:dyDescent="0.4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c r="O4965" s="1" t="str">
        <f t="shared" si="154"/>
        <v>Jul</v>
      </c>
      <c r="P4965" s="1">
        <f t="shared" si="155"/>
        <v>2021</v>
      </c>
    </row>
    <row r="4966" spans="2:16" ht="14.25" customHeight="1" x14ac:dyDescent="0.4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c r="O4966" s="1" t="str">
        <f t="shared" si="154"/>
        <v>Jul</v>
      </c>
      <c r="P4966" s="1">
        <f t="shared" si="155"/>
        <v>2021</v>
      </c>
    </row>
    <row r="4967" spans="2:16" ht="14.25" customHeight="1" x14ac:dyDescent="0.4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c r="O4967" s="1" t="str">
        <f t="shared" si="154"/>
        <v>Jul</v>
      </c>
      <c r="P4967" s="1">
        <f t="shared" si="155"/>
        <v>2021</v>
      </c>
    </row>
    <row r="4968" spans="2:16" ht="14.25" customHeight="1" x14ac:dyDescent="0.4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c r="O4968" s="1" t="str">
        <f t="shared" si="154"/>
        <v>Jul</v>
      </c>
      <c r="P4968" s="1">
        <f t="shared" si="155"/>
        <v>2021</v>
      </c>
    </row>
    <row r="4969" spans="2:16" ht="14.25" customHeight="1" x14ac:dyDescent="0.4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c r="O4969" s="1" t="str">
        <f t="shared" si="154"/>
        <v>Jul</v>
      </c>
      <c r="P4969" s="1">
        <f t="shared" si="155"/>
        <v>2021</v>
      </c>
    </row>
    <row r="4970" spans="2:16" ht="14.25" customHeight="1" x14ac:dyDescent="0.4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c r="O4970" s="1" t="str">
        <f t="shared" si="154"/>
        <v>Aug</v>
      </c>
      <c r="P4970" s="1">
        <f t="shared" si="155"/>
        <v>2021</v>
      </c>
    </row>
    <row r="4971" spans="2:16" ht="14.25" customHeight="1" x14ac:dyDescent="0.4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c r="O4971" s="1" t="str">
        <f t="shared" si="154"/>
        <v>Aug</v>
      </c>
      <c r="P4971" s="1">
        <f t="shared" si="155"/>
        <v>2021</v>
      </c>
    </row>
    <row r="4972" spans="2:16" ht="14.25" customHeight="1" x14ac:dyDescent="0.4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c r="O4972" s="1" t="str">
        <f t="shared" si="154"/>
        <v>Aug</v>
      </c>
      <c r="P4972" s="1">
        <f t="shared" si="155"/>
        <v>2021</v>
      </c>
    </row>
    <row r="4973" spans="2:16" ht="14.25" customHeight="1" x14ac:dyDescent="0.4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c r="O4973" s="1" t="str">
        <f t="shared" si="154"/>
        <v>Aug</v>
      </c>
      <c r="P4973" s="1">
        <f t="shared" si="155"/>
        <v>2021</v>
      </c>
    </row>
    <row r="4974" spans="2:16" ht="14.25" customHeight="1" x14ac:dyDescent="0.4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c r="O4974" s="1" t="str">
        <f t="shared" si="154"/>
        <v>Aug</v>
      </c>
      <c r="P4974" s="1">
        <f t="shared" si="155"/>
        <v>2021</v>
      </c>
    </row>
    <row r="4975" spans="2:16" ht="14.25" customHeight="1" x14ac:dyDescent="0.4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c r="O4975" s="1" t="str">
        <f t="shared" si="154"/>
        <v>Aug</v>
      </c>
      <c r="P4975" s="1">
        <f t="shared" si="155"/>
        <v>2021</v>
      </c>
    </row>
    <row r="4976" spans="2:16" ht="14.25" customHeight="1" x14ac:dyDescent="0.4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c r="O4976" s="1" t="str">
        <f t="shared" si="154"/>
        <v>Aug</v>
      </c>
      <c r="P4976" s="1">
        <f t="shared" si="155"/>
        <v>2021</v>
      </c>
    </row>
    <row r="4977" spans="2:16" ht="14.25" customHeight="1" x14ac:dyDescent="0.4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c r="O4977" s="1" t="str">
        <f t="shared" si="154"/>
        <v>Aug</v>
      </c>
      <c r="P4977" s="1">
        <f t="shared" si="155"/>
        <v>2021</v>
      </c>
    </row>
    <row r="4978" spans="2:16" ht="14.25" customHeight="1" x14ac:dyDescent="0.4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c r="O4978" s="1" t="str">
        <f t="shared" si="154"/>
        <v>Aug</v>
      </c>
      <c r="P4978" s="1">
        <f t="shared" si="155"/>
        <v>2021</v>
      </c>
    </row>
    <row r="4979" spans="2:16" ht="14.25" customHeight="1" x14ac:dyDescent="0.4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c r="O4979" s="1" t="str">
        <f t="shared" si="154"/>
        <v>Aug</v>
      </c>
      <c r="P4979" s="1">
        <f t="shared" si="155"/>
        <v>2021</v>
      </c>
    </row>
    <row r="4980" spans="2:16" ht="14.25" customHeight="1" x14ac:dyDescent="0.4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c r="O4980" s="1" t="str">
        <f t="shared" si="154"/>
        <v>Aug</v>
      </c>
      <c r="P4980" s="1">
        <f t="shared" si="155"/>
        <v>2021</v>
      </c>
    </row>
    <row r="4981" spans="2:16" ht="14.25" customHeight="1" x14ac:dyDescent="0.4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c r="O4981" s="1" t="str">
        <f t="shared" si="154"/>
        <v>Aug</v>
      </c>
      <c r="P4981" s="1">
        <f t="shared" si="155"/>
        <v>2021</v>
      </c>
    </row>
    <row r="4982" spans="2:16" ht="14.25" customHeight="1" x14ac:dyDescent="0.4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c r="O4982" s="1" t="str">
        <f t="shared" si="154"/>
        <v>Aug</v>
      </c>
      <c r="P4982" s="1">
        <f t="shared" si="155"/>
        <v>2021</v>
      </c>
    </row>
    <row r="4983" spans="2:16" ht="14.25" customHeight="1" x14ac:dyDescent="0.4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c r="O4983" s="1" t="str">
        <f t="shared" si="154"/>
        <v>Aug</v>
      </c>
      <c r="P4983" s="1">
        <f t="shared" si="155"/>
        <v>2021</v>
      </c>
    </row>
    <row r="4984" spans="2:16" ht="14.25" customHeight="1" x14ac:dyDescent="0.4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c r="O4984" s="1" t="str">
        <f t="shared" si="154"/>
        <v>Aug</v>
      </c>
      <c r="P4984" s="1">
        <f t="shared" si="155"/>
        <v>2021</v>
      </c>
    </row>
    <row r="4985" spans="2:16" ht="14.25" customHeight="1" x14ac:dyDescent="0.4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c r="O4985" s="1" t="str">
        <f t="shared" si="154"/>
        <v>Aug</v>
      </c>
      <c r="P4985" s="1">
        <f t="shared" si="155"/>
        <v>2021</v>
      </c>
    </row>
    <row r="4986" spans="2:16" ht="14.25" customHeight="1" x14ac:dyDescent="0.4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c r="O4986" s="1" t="str">
        <f t="shared" si="154"/>
        <v>Aug</v>
      </c>
      <c r="P4986" s="1">
        <f t="shared" si="155"/>
        <v>2021</v>
      </c>
    </row>
    <row r="4987" spans="2:16" ht="14.25" customHeight="1" x14ac:dyDescent="0.4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c r="O4987" s="1" t="str">
        <f t="shared" si="154"/>
        <v>Aug</v>
      </c>
      <c r="P4987" s="1">
        <f t="shared" si="155"/>
        <v>2021</v>
      </c>
    </row>
    <row r="4988" spans="2:16" ht="14.25" customHeight="1" x14ac:dyDescent="0.4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c r="O4988" s="1" t="str">
        <f t="shared" si="154"/>
        <v>Aug</v>
      </c>
      <c r="P4988" s="1">
        <f t="shared" si="155"/>
        <v>2021</v>
      </c>
    </row>
    <row r="4989" spans="2:16" ht="14.25" customHeight="1" x14ac:dyDescent="0.4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c r="O4989" s="1" t="str">
        <f t="shared" si="154"/>
        <v>Aug</v>
      </c>
      <c r="P4989" s="1">
        <f t="shared" si="155"/>
        <v>2021</v>
      </c>
    </row>
    <row r="4990" spans="2:16" ht="14.25" customHeight="1" x14ac:dyDescent="0.4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c r="O4990" s="1" t="str">
        <f t="shared" si="154"/>
        <v>Aug</v>
      </c>
      <c r="P4990" s="1">
        <f t="shared" si="155"/>
        <v>2021</v>
      </c>
    </row>
    <row r="4991" spans="2:16" ht="14.25" customHeight="1" x14ac:dyDescent="0.4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c r="O4991" s="1" t="str">
        <f t="shared" si="154"/>
        <v>Aug</v>
      </c>
      <c r="P4991" s="1">
        <f t="shared" si="155"/>
        <v>2021</v>
      </c>
    </row>
    <row r="4992" spans="2:16" ht="14.25" customHeight="1" x14ac:dyDescent="0.4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c r="O4992" s="1" t="str">
        <f t="shared" si="154"/>
        <v>Aug</v>
      </c>
      <c r="P4992" s="1">
        <f t="shared" si="155"/>
        <v>2021</v>
      </c>
    </row>
    <row r="4993" spans="2:16" ht="14.25" customHeight="1" x14ac:dyDescent="0.4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c r="O4993" s="1" t="str">
        <f t="shared" si="154"/>
        <v>Aug</v>
      </c>
      <c r="P4993" s="1">
        <f t="shared" si="155"/>
        <v>2021</v>
      </c>
    </row>
    <row r="4994" spans="2:16" ht="14.25" customHeight="1" x14ac:dyDescent="0.4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c r="O4994" s="1" t="str">
        <f t="shared" si="154"/>
        <v>Aug</v>
      </c>
      <c r="P4994" s="1">
        <f t="shared" si="155"/>
        <v>2021</v>
      </c>
    </row>
    <row r="4995" spans="2:16" ht="14.25" customHeight="1" x14ac:dyDescent="0.4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c r="O4995" s="1" t="str">
        <f t="shared" si="154"/>
        <v>Aug</v>
      </c>
      <c r="P4995" s="1">
        <f t="shared" si="155"/>
        <v>2021</v>
      </c>
    </row>
    <row r="4996" spans="2:16" ht="14.25" customHeight="1" x14ac:dyDescent="0.4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c r="O4996" s="1" t="str">
        <f t="shared" si="154"/>
        <v>Aug</v>
      </c>
      <c r="P4996" s="1">
        <f t="shared" si="155"/>
        <v>2021</v>
      </c>
    </row>
    <row r="4997" spans="2:16" ht="14.25" customHeight="1" x14ac:dyDescent="0.4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c r="O4997" s="1" t="str">
        <f t="shared" si="154"/>
        <v>Aug</v>
      </c>
      <c r="P4997" s="1">
        <f t="shared" si="155"/>
        <v>2021</v>
      </c>
    </row>
    <row r="4998" spans="2:16" ht="14.25" customHeight="1" x14ac:dyDescent="0.4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c r="O4998" s="1" t="str">
        <f t="shared" si="154"/>
        <v>Aug</v>
      </c>
      <c r="P4998" s="1">
        <f t="shared" si="155"/>
        <v>2021</v>
      </c>
    </row>
    <row r="4999" spans="2:16" ht="14.25" customHeight="1" x14ac:dyDescent="0.4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c r="O4999" s="1" t="str">
        <f t="shared" ref="O4999:O5062" si="156">TEXT(D4999, "mmm")</f>
        <v>Aug</v>
      </c>
      <c r="P4999" s="1">
        <f t="shared" ref="P4999:P5062" si="157">YEAR(D4999)</f>
        <v>2021</v>
      </c>
    </row>
    <row r="5000" spans="2:16" ht="14.25" customHeight="1" x14ac:dyDescent="0.4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c r="O5000" s="1" t="str">
        <f t="shared" si="156"/>
        <v>Aug</v>
      </c>
      <c r="P5000" s="1">
        <f t="shared" si="157"/>
        <v>2021</v>
      </c>
    </row>
    <row r="5001" spans="2:16" ht="14.25" customHeight="1" x14ac:dyDescent="0.4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c r="O5001" s="1" t="str">
        <f t="shared" si="156"/>
        <v>Sep</v>
      </c>
      <c r="P5001" s="1">
        <f t="shared" si="157"/>
        <v>2021</v>
      </c>
    </row>
    <row r="5002" spans="2:16" ht="14.25" customHeight="1" x14ac:dyDescent="0.4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c r="O5002" s="1" t="str">
        <f t="shared" si="156"/>
        <v>Sep</v>
      </c>
      <c r="P5002" s="1">
        <f t="shared" si="157"/>
        <v>2021</v>
      </c>
    </row>
    <row r="5003" spans="2:16" ht="14.25" customHeight="1" x14ac:dyDescent="0.4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c r="O5003" s="1" t="str">
        <f t="shared" si="156"/>
        <v>Sep</v>
      </c>
      <c r="P5003" s="1">
        <f t="shared" si="157"/>
        <v>2021</v>
      </c>
    </row>
    <row r="5004" spans="2:16" ht="14.25" customHeight="1" x14ac:dyDescent="0.4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c r="O5004" s="1" t="str">
        <f t="shared" si="156"/>
        <v>Sep</v>
      </c>
      <c r="P5004" s="1">
        <f t="shared" si="157"/>
        <v>2021</v>
      </c>
    </row>
    <row r="5005" spans="2:16" ht="14.25" customHeight="1" x14ac:dyDescent="0.4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c r="O5005" s="1" t="str">
        <f t="shared" si="156"/>
        <v>Sep</v>
      </c>
      <c r="P5005" s="1">
        <f t="shared" si="157"/>
        <v>2021</v>
      </c>
    </row>
    <row r="5006" spans="2:16" ht="14.25" customHeight="1" x14ac:dyDescent="0.4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c r="O5006" s="1" t="str">
        <f t="shared" si="156"/>
        <v>Sep</v>
      </c>
      <c r="P5006" s="1">
        <f t="shared" si="157"/>
        <v>2021</v>
      </c>
    </row>
    <row r="5007" spans="2:16" ht="14.25" customHeight="1" x14ac:dyDescent="0.4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c r="O5007" s="1" t="str">
        <f t="shared" si="156"/>
        <v>Sep</v>
      </c>
      <c r="P5007" s="1">
        <f t="shared" si="157"/>
        <v>2021</v>
      </c>
    </row>
    <row r="5008" spans="2:16" ht="14.25" customHeight="1" x14ac:dyDescent="0.4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c r="O5008" s="1" t="str">
        <f t="shared" si="156"/>
        <v>Sep</v>
      </c>
      <c r="P5008" s="1">
        <f t="shared" si="157"/>
        <v>2021</v>
      </c>
    </row>
    <row r="5009" spans="2:16" ht="14.25" customHeight="1" x14ac:dyDescent="0.4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c r="O5009" s="1" t="str">
        <f t="shared" si="156"/>
        <v>Sep</v>
      </c>
      <c r="P5009" s="1">
        <f t="shared" si="157"/>
        <v>2021</v>
      </c>
    </row>
    <row r="5010" spans="2:16" ht="14.25" customHeight="1" x14ac:dyDescent="0.4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c r="O5010" s="1" t="str">
        <f t="shared" si="156"/>
        <v>Sep</v>
      </c>
      <c r="P5010" s="1">
        <f t="shared" si="157"/>
        <v>2021</v>
      </c>
    </row>
    <row r="5011" spans="2:16" ht="14.25" customHeight="1" x14ac:dyDescent="0.4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c r="O5011" s="1" t="str">
        <f t="shared" si="156"/>
        <v>Sep</v>
      </c>
      <c r="P5011" s="1">
        <f t="shared" si="157"/>
        <v>2021</v>
      </c>
    </row>
    <row r="5012" spans="2:16" ht="14.25" customHeight="1" x14ac:dyDescent="0.4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c r="O5012" s="1" t="str">
        <f t="shared" si="156"/>
        <v>Sep</v>
      </c>
      <c r="P5012" s="1">
        <f t="shared" si="157"/>
        <v>2021</v>
      </c>
    </row>
    <row r="5013" spans="2:16" ht="14.25" customHeight="1" x14ac:dyDescent="0.4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c r="O5013" s="1" t="str">
        <f t="shared" si="156"/>
        <v>Sep</v>
      </c>
      <c r="P5013" s="1">
        <f t="shared" si="157"/>
        <v>2021</v>
      </c>
    </row>
    <row r="5014" spans="2:16" ht="14.25" customHeight="1" x14ac:dyDescent="0.4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c r="O5014" s="1" t="str">
        <f t="shared" si="156"/>
        <v>Sep</v>
      </c>
      <c r="P5014" s="1">
        <f t="shared" si="157"/>
        <v>2021</v>
      </c>
    </row>
    <row r="5015" spans="2:16" ht="14.25" customHeight="1" x14ac:dyDescent="0.4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c r="O5015" s="1" t="str">
        <f t="shared" si="156"/>
        <v>Sep</v>
      </c>
      <c r="P5015" s="1">
        <f t="shared" si="157"/>
        <v>2021</v>
      </c>
    </row>
    <row r="5016" spans="2:16" ht="14.25" customHeight="1" x14ac:dyDescent="0.4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c r="O5016" s="1" t="str">
        <f t="shared" si="156"/>
        <v>Sep</v>
      </c>
      <c r="P5016" s="1">
        <f t="shared" si="157"/>
        <v>2021</v>
      </c>
    </row>
    <row r="5017" spans="2:16" ht="14.25" customHeight="1" x14ac:dyDescent="0.4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c r="O5017" s="1" t="str">
        <f t="shared" si="156"/>
        <v>Sep</v>
      </c>
      <c r="P5017" s="1">
        <f t="shared" si="157"/>
        <v>2021</v>
      </c>
    </row>
    <row r="5018" spans="2:16" ht="14.25" customHeight="1" x14ac:dyDescent="0.4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c r="O5018" s="1" t="str">
        <f t="shared" si="156"/>
        <v>Sep</v>
      </c>
      <c r="P5018" s="1">
        <f t="shared" si="157"/>
        <v>2021</v>
      </c>
    </row>
    <row r="5019" spans="2:16" ht="14.25" customHeight="1" x14ac:dyDescent="0.4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c r="O5019" s="1" t="str">
        <f t="shared" si="156"/>
        <v>Sep</v>
      </c>
      <c r="P5019" s="1">
        <f t="shared" si="157"/>
        <v>2021</v>
      </c>
    </row>
    <row r="5020" spans="2:16" ht="14.25" customHeight="1" x14ac:dyDescent="0.4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c r="O5020" s="1" t="str">
        <f t="shared" si="156"/>
        <v>Sep</v>
      </c>
      <c r="P5020" s="1">
        <f t="shared" si="157"/>
        <v>2021</v>
      </c>
    </row>
    <row r="5021" spans="2:16" ht="14.25" customHeight="1" x14ac:dyDescent="0.4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c r="O5021" s="1" t="str">
        <f t="shared" si="156"/>
        <v>Sep</v>
      </c>
      <c r="P5021" s="1">
        <f t="shared" si="157"/>
        <v>2021</v>
      </c>
    </row>
    <row r="5022" spans="2:16" ht="14.25" customHeight="1" x14ac:dyDescent="0.4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c r="O5022" s="1" t="str">
        <f t="shared" si="156"/>
        <v>Sep</v>
      </c>
      <c r="P5022" s="1">
        <f t="shared" si="157"/>
        <v>2021</v>
      </c>
    </row>
    <row r="5023" spans="2:16" ht="14.25" customHeight="1" x14ac:dyDescent="0.4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c r="O5023" s="1" t="str">
        <f t="shared" si="156"/>
        <v>Sep</v>
      </c>
      <c r="P5023" s="1">
        <f t="shared" si="157"/>
        <v>2021</v>
      </c>
    </row>
    <row r="5024" spans="2:16" ht="14.25" customHeight="1" x14ac:dyDescent="0.4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c r="O5024" s="1" t="str">
        <f t="shared" si="156"/>
        <v>Sep</v>
      </c>
      <c r="P5024" s="1">
        <f t="shared" si="157"/>
        <v>2021</v>
      </c>
    </row>
    <row r="5025" spans="2:16" ht="14.25" customHeight="1" x14ac:dyDescent="0.4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c r="O5025" s="1" t="str">
        <f t="shared" si="156"/>
        <v>Sep</v>
      </c>
      <c r="P5025" s="1">
        <f t="shared" si="157"/>
        <v>2021</v>
      </c>
    </row>
    <row r="5026" spans="2:16" ht="14.25" customHeight="1" x14ac:dyDescent="0.4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c r="O5026" s="1" t="str">
        <f t="shared" si="156"/>
        <v>Sep</v>
      </c>
      <c r="P5026" s="1">
        <f t="shared" si="157"/>
        <v>2021</v>
      </c>
    </row>
    <row r="5027" spans="2:16" ht="14.25" customHeight="1" x14ac:dyDescent="0.4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c r="O5027" s="1" t="str">
        <f t="shared" si="156"/>
        <v>Sep</v>
      </c>
      <c r="P5027" s="1">
        <f t="shared" si="157"/>
        <v>2021</v>
      </c>
    </row>
    <row r="5028" spans="2:16" ht="14.25" customHeight="1" x14ac:dyDescent="0.4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c r="O5028" s="1" t="str">
        <f t="shared" si="156"/>
        <v>Sep</v>
      </c>
      <c r="P5028" s="1">
        <f t="shared" si="157"/>
        <v>2021</v>
      </c>
    </row>
    <row r="5029" spans="2:16" ht="14.25" customHeight="1" x14ac:dyDescent="0.4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c r="O5029" s="1" t="str">
        <f t="shared" si="156"/>
        <v>Sep</v>
      </c>
      <c r="P5029" s="1">
        <f t="shared" si="157"/>
        <v>2021</v>
      </c>
    </row>
    <row r="5030" spans="2:16" ht="14.25" customHeight="1" x14ac:dyDescent="0.4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c r="O5030" s="1" t="str">
        <f t="shared" si="156"/>
        <v>Sep</v>
      </c>
      <c r="P5030" s="1">
        <f t="shared" si="157"/>
        <v>2021</v>
      </c>
    </row>
    <row r="5031" spans="2:16" ht="14.25" customHeight="1" x14ac:dyDescent="0.4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c r="O5031" s="1" t="str">
        <f t="shared" si="156"/>
        <v>Oct</v>
      </c>
      <c r="P5031" s="1">
        <f t="shared" si="157"/>
        <v>2021</v>
      </c>
    </row>
    <row r="5032" spans="2:16" ht="14.25" customHeight="1" x14ac:dyDescent="0.4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c r="O5032" s="1" t="str">
        <f t="shared" si="156"/>
        <v>Oct</v>
      </c>
      <c r="P5032" s="1">
        <f t="shared" si="157"/>
        <v>2021</v>
      </c>
    </row>
    <row r="5033" spans="2:16" ht="14.25" customHeight="1" x14ac:dyDescent="0.4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c r="O5033" s="1" t="str">
        <f t="shared" si="156"/>
        <v>Oct</v>
      </c>
      <c r="P5033" s="1">
        <f t="shared" si="157"/>
        <v>2021</v>
      </c>
    </row>
    <row r="5034" spans="2:16" ht="14.25" customHeight="1" x14ac:dyDescent="0.4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c r="O5034" s="1" t="str">
        <f t="shared" si="156"/>
        <v>Oct</v>
      </c>
      <c r="P5034" s="1">
        <f t="shared" si="157"/>
        <v>2021</v>
      </c>
    </row>
    <row r="5035" spans="2:16" ht="14.25" customHeight="1" x14ac:dyDescent="0.4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c r="O5035" s="1" t="str">
        <f t="shared" si="156"/>
        <v>Oct</v>
      </c>
      <c r="P5035" s="1">
        <f t="shared" si="157"/>
        <v>2021</v>
      </c>
    </row>
    <row r="5036" spans="2:16" ht="14.25" customHeight="1" x14ac:dyDescent="0.4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c r="O5036" s="1" t="str">
        <f t="shared" si="156"/>
        <v>Oct</v>
      </c>
      <c r="P5036" s="1">
        <f t="shared" si="157"/>
        <v>2021</v>
      </c>
    </row>
    <row r="5037" spans="2:16" ht="14.25" customHeight="1" x14ac:dyDescent="0.4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c r="O5037" s="1" t="str">
        <f t="shared" si="156"/>
        <v>Oct</v>
      </c>
      <c r="P5037" s="1">
        <f t="shared" si="157"/>
        <v>2021</v>
      </c>
    </row>
    <row r="5038" spans="2:16" ht="14.25" customHeight="1" x14ac:dyDescent="0.4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c r="O5038" s="1" t="str">
        <f t="shared" si="156"/>
        <v>Oct</v>
      </c>
      <c r="P5038" s="1">
        <f t="shared" si="157"/>
        <v>2021</v>
      </c>
    </row>
    <row r="5039" spans="2:16" ht="14.25" customHeight="1" x14ac:dyDescent="0.4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c r="O5039" s="1" t="str">
        <f t="shared" si="156"/>
        <v>Oct</v>
      </c>
      <c r="P5039" s="1">
        <f t="shared" si="157"/>
        <v>2021</v>
      </c>
    </row>
    <row r="5040" spans="2:16" ht="14.25" customHeight="1" x14ac:dyDescent="0.4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c r="O5040" s="1" t="str">
        <f t="shared" si="156"/>
        <v>Oct</v>
      </c>
      <c r="P5040" s="1">
        <f t="shared" si="157"/>
        <v>2021</v>
      </c>
    </row>
    <row r="5041" spans="2:16" ht="14.25" customHeight="1" x14ac:dyDescent="0.4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c r="O5041" s="1" t="str">
        <f t="shared" si="156"/>
        <v>Oct</v>
      </c>
      <c r="P5041" s="1">
        <f t="shared" si="157"/>
        <v>2021</v>
      </c>
    </row>
    <row r="5042" spans="2:16" ht="14.25" customHeight="1" x14ac:dyDescent="0.4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c r="O5042" s="1" t="str">
        <f t="shared" si="156"/>
        <v>Oct</v>
      </c>
      <c r="P5042" s="1">
        <f t="shared" si="157"/>
        <v>2021</v>
      </c>
    </row>
    <row r="5043" spans="2:16" ht="14.25" customHeight="1" x14ac:dyDescent="0.4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c r="O5043" s="1" t="str">
        <f t="shared" si="156"/>
        <v>Oct</v>
      </c>
      <c r="P5043" s="1">
        <f t="shared" si="157"/>
        <v>2021</v>
      </c>
    </row>
    <row r="5044" spans="2:16" ht="14.25" customHeight="1" x14ac:dyDescent="0.4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c r="O5044" s="1" t="str">
        <f t="shared" si="156"/>
        <v>Oct</v>
      </c>
      <c r="P5044" s="1">
        <f t="shared" si="157"/>
        <v>2021</v>
      </c>
    </row>
    <row r="5045" spans="2:16" ht="14.25" customHeight="1" x14ac:dyDescent="0.4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c r="O5045" s="1" t="str">
        <f t="shared" si="156"/>
        <v>Oct</v>
      </c>
      <c r="P5045" s="1">
        <f t="shared" si="157"/>
        <v>2021</v>
      </c>
    </row>
    <row r="5046" spans="2:16" ht="14.25" customHeight="1" x14ac:dyDescent="0.4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c r="O5046" s="1" t="str">
        <f t="shared" si="156"/>
        <v>Oct</v>
      </c>
      <c r="P5046" s="1">
        <f t="shared" si="157"/>
        <v>2021</v>
      </c>
    </row>
    <row r="5047" spans="2:16" ht="14.25" customHeight="1" x14ac:dyDescent="0.4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c r="O5047" s="1" t="str">
        <f t="shared" si="156"/>
        <v>Oct</v>
      </c>
      <c r="P5047" s="1">
        <f t="shared" si="157"/>
        <v>2021</v>
      </c>
    </row>
    <row r="5048" spans="2:16" ht="14.25" customHeight="1" x14ac:dyDescent="0.4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c r="O5048" s="1" t="str">
        <f t="shared" si="156"/>
        <v>Oct</v>
      </c>
      <c r="P5048" s="1">
        <f t="shared" si="157"/>
        <v>2021</v>
      </c>
    </row>
    <row r="5049" spans="2:16" ht="14.25" customHeight="1" x14ac:dyDescent="0.4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c r="O5049" s="1" t="str">
        <f t="shared" si="156"/>
        <v>Oct</v>
      </c>
      <c r="P5049" s="1">
        <f t="shared" si="157"/>
        <v>2021</v>
      </c>
    </row>
    <row r="5050" spans="2:16" ht="14.25" customHeight="1" x14ac:dyDescent="0.4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c r="O5050" s="1" t="str">
        <f t="shared" si="156"/>
        <v>Oct</v>
      </c>
      <c r="P5050" s="1">
        <f t="shared" si="157"/>
        <v>2021</v>
      </c>
    </row>
    <row r="5051" spans="2:16" ht="14.25" customHeight="1" x14ac:dyDescent="0.4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c r="O5051" s="1" t="str">
        <f t="shared" si="156"/>
        <v>Oct</v>
      </c>
      <c r="P5051" s="1">
        <f t="shared" si="157"/>
        <v>2021</v>
      </c>
    </row>
    <row r="5052" spans="2:16" ht="14.25" customHeight="1" x14ac:dyDescent="0.4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c r="O5052" s="1" t="str">
        <f t="shared" si="156"/>
        <v>Oct</v>
      </c>
      <c r="P5052" s="1">
        <f t="shared" si="157"/>
        <v>2021</v>
      </c>
    </row>
    <row r="5053" spans="2:16" ht="14.25" customHeight="1" x14ac:dyDescent="0.4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c r="O5053" s="1" t="str">
        <f t="shared" si="156"/>
        <v>Oct</v>
      </c>
      <c r="P5053" s="1">
        <f t="shared" si="157"/>
        <v>2021</v>
      </c>
    </row>
    <row r="5054" spans="2:16" ht="14.25" customHeight="1" x14ac:dyDescent="0.4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c r="O5054" s="1" t="str">
        <f t="shared" si="156"/>
        <v>Oct</v>
      </c>
      <c r="P5054" s="1">
        <f t="shared" si="157"/>
        <v>2021</v>
      </c>
    </row>
    <row r="5055" spans="2:16" ht="14.25" customHeight="1" x14ac:dyDescent="0.4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c r="O5055" s="1" t="str">
        <f t="shared" si="156"/>
        <v>Oct</v>
      </c>
      <c r="P5055" s="1">
        <f t="shared" si="157"/>
        <v>2021</v>
      </c>
    </row>
    <row r="5056" spans="2:16" ht="14.25" customHeight="1" x14ac:dyDescent="0.4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c r="O5056" s="1" t="str">
        <f t="shared" si="156"/>
        <v>Oct</v>
      </c>
      <c r="P5056" s="1">
        <f t="shared" si="157"/>
        <v>2021</v>
      </c>
    </row>
    <row r="5057" spans="2:16" ht="14.25" customHeight="1" x14ac:dyDescent="0.4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c r="O5057" s="1" t="str">
        <f t="shared" si="156"/>
        <v>Oct</v>
      </c>
      <c r="P5057" s="1">
        <f t="shared" si="157"/>
        <v>2021</v>
      </c>
    </row>
    <row r="5058" spans="2:16" ht="14.25" customHeight="1" x14ac:dyDescent="0.4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c r="O5058" s="1" t="str">
        <f t="shared" si="156"/>
        <v>Oct</v>
      </c>
      <c r="P5058" s="1">
        <f t="shared" si="157"/>
        <v>2021</v>
      </c>
    </row>
    <row r="5059" spans="2:16" ht="14.25" customHeight="1" x14ac:dyDescent="0.4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c r="O5059" s="1" t="str">
        <f t="shared" si="156"/>
        <v>Oct</v>
      </c>
      <c r="P5059" s="1">
        <f t="shared" si="157"/>
        <v>2021</v>
      </c>
    </row>
    <row r="5060" spans="2:16" ht="14.25" customHeight="1" x14ac:dyDescent="0.4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c r="O5060" s="1" t="str">
        <f t="shared" si="156"/>
        <v>Oct</v>
      </c>
      <c r="P5060" s="1">
        <f t="shared" si="157"/>
        <v>2021</v>
      </c>
    </row>
    <row r="5061" spans="2:16" ht="14.25" customHeight="1" x14ac:dyDescent="0.4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c r="O5061" s="1" t="str">
        <f t="shared" si="156"/>
        <v>Oct</v>
      </c>
      <c r="P5061" s="1">
        <f t="shared" si="157"/>
        <v>2021</v>
      </c>
    </row>
    <row r="5062" spans="2:16" ht="14.25" customHeight="1" x14ac:dyDescent="0.4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c r="O5062" s="1" t="str">
        <f t="shared" si="156"/>
        <v>Nov</v>
      </c>
      <c r="P5062" s="1">
        <f t="shared" si="157"/>
        <v>2021</v>
      </c>
    </row>
    <row r="5063" spans="2:16" ht="14.25" customHeight="1" x14ac:dyDescent="0.4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c r="O5063" s="1" t="str">
        <f t="shared" ref="O5063:O5126" si="158">TEXT(D5063, "mmm")</f>
        <v>Nov</v>
      </c>
      <c r="P5063" s="1">
        <f t="shared" ref="P5063:P5126" si="159">YEAR(D5063)</f>
        <v>2021</v>
      </c>
    </row>
    <row r="5064" spans="2:16" ht="14.25" customHeight="1" x14ac:dyDescent="0.4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c r="O5064" s="1" t="str">
        <f t="shared" si="158"/>
        <v>Nov</v>
      </c>
      <c r="P5064" s="1">
        <f t="shared" si="159"/>
        <v>2021</v>
      </c>
    </row>
    <row r="5065" spans="2:16" ht="14.25" customHeight="1" x14ac:dyDescent="0.4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c r="O5065" s="1" t="str">
        <f t="shared" si="158"/>
        <v>Nov</v>
      </c>
      <c r="P5065" s="1">
        <f t="shared" si="159"/>
        <v>2021</v>
      </c>
    </row>
    <row r="5066" spans="2:16" ht="14.25" customHeight="1" x14ac:dyDescent="0.4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c r="O5066" s="1" t="str">
        <f t="shared" si="158"/>
        <v>Nov</v>
      </c>
      <c r="P5066" s="1">
        <f t="shared" si="159"/>
        <v>2021</v>
      </c>
    </row>
    <row r="5067" spans="2:16" ht="14.25" customHeight="1" x14ac:dyDescent="0.4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c r="O5067" s="1" t="str">
        <f t="shared" si="158"/>
        <v>Nov</v>
      </c>
      <c r="P5067" s="1">
        <f t="shared" si="159"/>
        <v>2021</v>
      </c>
    </row>
    <row r="5068" spans="2:16" ht="14.25" customHeight="1" x14ac:dyDescent="0.4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c r="O5068" s="1" t="str">
        <f t="shared" si="158"/>
        <v>Nov</v>
      </c>
      <c r="P5068" s="1">
        <f t="shared" si="159"/>
        <v>2021</v>
      </c>
    </row>
    <row r="5069" spans="2:16" ht="14.25" customHeight="1" x14ac:dyDescent="0.4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c r="O5069" s="1" t="str">
        <f t="shared" si="158"/>
        <v>Nov</v>
      </c>
      <c r="P5069" s="1">
        <f t="shared" si="159"/>
        <v>2021</v>
      </c>
    </row>
    <row r="5070" spans="2:16" ht="14.25" customHeight="1" x14ac:dyDescent="0.4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c r="O5070" s="1" t="str">
        <f t="shared" si="158"/>
        <v>Nov</v>
      </c>
      <c r="P5070" s="1">
        <f t="shared" si="159"/>
        <v>2021</v>
      </c>
    </row>
    <row r="5071" spans="2:16" ht="14.25" customHeight="1" x14ac:dyDescent="0.4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c r="O5071" s="1" t="str">
        <f t="shared" si="158"/>
        <v>Nov</v>
      </c>
      <c r="P5071" s="1">
        <f t="shared" si="159"/>
        <v>2021</v>
      </c>
    </row>
    <row r="5072" spans="2:16" ht="14.25" customHeight="1" x14ac:dyDescent="0.4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c r="O5072" s="1" t="str">
        <f t="shared" si="158"/>
        <v>Nov</v>
      </c>
      <c r="P5072" s="1">
        <f t="shared" si="159"/>
        <v>2021</v>
      </c>
    </row>
    <row r="5073" spans="2:16" ht="14.25" customHeight="1" x14ac:dyDescent="0.4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c r="O5073" s="1" t="str">
        <f t="shared" si="158"/>
        <v>Nov</v>
      </c>
      <c r="P5073" s="1">
        <f t="shared" si="159"/>
        <v>2021</v>
      </c>
    </row>
    <row r="5074" spans="2:16" ht="14.25" customHeight="1" x14ac:dyDescent="0.4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c r="O5074" s="1" t="str">
        <f t="shared" si="158"/>
        <v>Nov</v>
      </c>
      <c r="P5074" s="1">
        <f t="shared" si="159"/>
        <v>2021</v>
      </c>
    </row>
    <row r="5075" spans="2:16" ht="14.25" customHeight="1" x14ac:dyDescent="0.4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c r="O5075" s="1" t="str">
        <f t="shared" si="158"/>
        <v>Nov</v>
      </c>
      <c r="P5075" s="1">
        <f t="shared" si="159"/>
        <v>2021</v>
      </c>
    </row>
    <row r="5076" spans="2:16" ht="14.25" customHeight="1" x14ac:dyDescent="0.4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c r="O5076" s="1" t="str">
        <f t="shared" si="158"/>
        <v>Nov</v>
      </c>
      <c r="P5076" s="1">
        <f t="shared" si="159"/>
        <v>2021</v>
      </c>
    </row>
    <row r="5077" spans="2:16" ht="14.25" customHeight="1" x14ac:dyDescent="0.4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c r="O5077" s="1" t="str">
        <f t="shared" si="158"/>
        <v>Nov</v>
      </c>
      <c r="P5077" s="1">
        <f t="shared" si="159"/>
        <v>2021</v>
      </c>
    </row>
    <row r="5078" spans="2:16" ht="14.25" customHeight="1" x14ac:dyDescent="0.4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c r="O5078" s="1" t="str">
        <f t="shared" si="158"/>
        <v>Nov</v>
      </c>
      <c r="P5078" s="1">
        <f t="shared" si="159"/>
        <v>2021</v>
      </c>
    </row>
    <row r="5079" spans="2:16" ht="14.25" customHeight="1" x14ac:dyDescent="0.4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c r="O5079" s="1" t="str">
        <f t="shared" si="158"/>
        <v>Nov</v>
      </c>
      <c r="P5079" s="1">
        <f t="shared" si="159"/>
        <v>2021</v>
      </c>
    </row>
    <row r="5080" spans="2:16" ht="14.25" customHeight="1" x14ac:dyDescent="0.4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c r="O5080" s="1" t="str">
        <f t="shared" si="158"/>
        <v>Nov</v>
      </c>
      <c r="P5080" s="1">
        <f t="shared" si="159"/>
        <v>2021</v>
      </c>
    </row>
    <row r="5081" spans="2:16" ht="14.25" customHeight="1" x14ac:dyDescent="0.4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c r="O5081" s="1" t="str">
        <f t="shared" si="158"/>
        <v>Nov</v>
      </c>
      <c r="P5081" s="1">
        <f t="shared" si="159"/>
        <v>2021</v>
      </c>
    </row>
    <row r="5082" spans="2:16" ht="14.25" customHeight="1" x14ac:dyDescent="0.4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c r="O5082" s="1" t="str">
        <f t="shared" si="158"/>
        <v>Nov</v>
      </c>
      <c r="P5082" s="1">
        <f t="shared" si="159"/>
        <v>2021</v>
      </c>
    </row>
    <row r="5083" spans="2:16" ht="14.25" customHeight="1" x14ac:dyDescent="0.4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c r="O5083" s="1" t="str">
        <f t="shared" si="158"/>
        <v>Dec</v>
      </c>
      <c r="P5083" s="1">
        <f t="shared" si="159"/>
        <v>2021</v>
      </c>
    </row>
    <row r="5084" spans="2:16" ht="14.25" customHeight="1" x14ac:dyDescent="0.4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c r="O5084" s="1" t="str">
        <f t="shared" si="158"/>
        <v>Dec</v>
      </c>
      <c r="P5084" s="1">
        <f t="shared" si="159"/>
        <v>2021</v>
      </c>
    </row>
    <row r="5085" spans="2:16" ht="14.25" customHeight="1" x14ac:dyDescent="0.4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c r="O5085" s="1" t="str">
        <f t="shared" si="158"/>
        <v>Dec</v>
      </c>
      <c r="P5085" s="1">
        <f t="shared" si="159"/>
        <v>2021</v>
      </c>
    </row>
    <row r="5086" spans="2:16" ht="14.25" customHeight="1" x14ac:dyDescent="0.4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c r="O5086" s="1" t="str">
        <f t="shared" si="158"/>
        <v>Dec</v>
      </c>
      <c r="P5086" s="1">
        <f t="shared" si="159"/>
        <v>2021</v>
      </c>
    </row>
    <row r="5087" spans="2:16" ht="14.25" customHeight="1" x14ac:dyDescent="0.4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c r="O5087" s="1" t="str">
        <f t="shared" si="158"/>
        <v>Dec</v>
      </c>
      <c r="P5087" s="1">
        <f t="shared" si="159"/>
        <v>2021</v>
      </c>
    </row>
    <row r="5088" spans="2:16" ht="14.25" customHeight="1" x14ac:dyDescent="0.4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c r="O5088" s="1" t="str">
        <f t="shared" si="158"/>
        <v>Dec</v>
      </c>
      <c r="P5088" s="1">
        <f t="shared" si="159"/>
        <v>2021</v>
      </c>
    </row>
    <row r="5089" spans="2:16" ht="14.25" customHeight="1" x14ac:dyDescent="0.4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c r="O5089" s="1" t="str">
        <f t="shared" si="158"/>
        <v>Dec</v>
      </c>
      <c r="P5089" s="1">
        <f t="shared" si="159"/>
        <v>2021</v>
      </c>
    </row>
    <row r="5090" spans="2:16" ht="14.25" customHeight="1" x14ac:dyDescent="0.4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c r="O5090" s="1" t="str">
        <f t="shared" si="158"/>
        <v>Dec</v>
      </c>
      <c r="P5090" s="1">
        <f t="shared" si="159"/>
        <v>2021</v>
      </c>
    </row>
    <row r="5091" spans="2:16" ht="14.25" customHeight="1" x14ac:dyDescent="0.4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c r="O5091" s="1" t="str">
        <f t="shared" si="158"/>
        <v>Dec</v>
      </c>
      <c r="P5091" s="1">
        <f t="shared" si="159"/>
        <v>2021</v>
      </c>
    </row>
    <row r="5092" spans="2:16" ht="14.25" customHeight="1" x14ac:dyDescent="0.4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c r="O5092" s="1" t="str">
        <f t="shared" si="158"/>
        <v>Dec</v>
      </c>
      <c r="P5092" s="1">
        <f t="shared" si="159"/>
        <v>2021</v>
      </c>
    </row>
    <row r="5093" spans="2:16" ht="14.25" customHeight="1" x14ac:dyDescent="0.4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c r="O5093" s="1" t="str">
        <f t="shared" si="158"/>
        <v>Dec</v>
      </c>
      <c r="P5093" s="1">
        <f t="shared" si="159"/>
        <v>2021</v>
      </c>
    </row>
    <row r="5094" spans="2:16" ht="14.25" customHeight="1" x14ac:dyDescent="0.4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c r="O5094" s="1" t="str">
        <f t="shared" si="158"/>
        <v>Dec</v>
      </c>
      <c r="P5094" s="1">
        <f t="shared" si="159"/>
        <v>2021</v>
      </c>
    </row>
    <row r="5095" spans="2:16" ht="14.25" customHeight="1" x14ac:dyDescent="0.4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c r="O5095" s="1" t="str">
        <f t="shared" si="158"/>
        <v>Sep</v>
      </c>
      <c r="P5095" s="1">
        <f t="shared" si="159"/>
        <v>2021</v>
      </c>
    </row>
    <row r="5096" spans="2:16" ht="14.25" customHeight="1" x14ac:dyDescent="0.4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c r="O5096" s="1" t="str">
        <f t="shared" si="158"/>
        <v>Oct</v>
      </c>
      <c r="P5096" s="1">
        <f t="shared" si="159"/>
        <v>2021</v>
      </c>
    </row>
    <row r="5097" spans="2:16" ht="14.25" customHeight="1" x14ac:dyDescent="0.4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c r="O5097" s="1" t="str">
        <f t="shared" si="158"/>
        <v>Oct</v>
      </c>
      <c r="P5097" s="1">
        <f t="shared" si="159"/>
        <v>2021</v>
      </c>
    </row>
    <row r="5098" spans="2:16" ht="14.25" customHeight="1" x14ac:dyDescent="0.4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c r="O5098" s="1" t="str">
        <f t="shared" si="158"/>
        <v>Oct</v>
      </c>
      <c r="P5098" s="1">
        <f t="shared" si="159"/>
        <v>2021</v>
      </c>
    </row>
    <row r="5099" spans="2:16" ht="14.25" customHeight="1" x14ac:dyDescent="0.4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c r="O5099" s="1" t="str">
        <f t="shared" si="158"/>
        <v>Oct</v>
      </c>
      <c r="P5099" s="1">
        <f t="shared" si="159"/>
        <v>2021</v>
      </c>
    </row>
    <row r="5100" spans="2:16" ht="14.25" customHeight="1" x14ac:dyDescent="0.4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c r="O5100" s="1" t="str">
        <f t="shared" si="158"/>
        <v>Oct</v>
      </c>
      <c r="P5100" s="1">
        <f t="shared" si="159"/>
        <v>2021</v>
      </c>
    </row>
    <row r="5101" spans="2:16" ht="14.25" customHeight="1" x14ac:dyDescent="0.4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c r="O5101" s="1" t="str">
        <f t="shared" si="158"/>
        <v>Oct</v>
      </c>
      <c r="P5101" s="1">
        <f t="shared" si="159"/>
        <v>2021</v>
      </c>
    </row>
    <row r="5102" spans="2:16" ht="14.25" customHeight="1" x14ac:dyDescent="0.4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c r="O5102" s="1" t="str">
        <f t="shared" si="158"/>
        <v>Nov</v>
      </c>
      <c r="P5102" s="1">
        <f t="shared" si="159"/>
        <v>2021</v>
      </c>
    </row>
    <row r="5103" spans="2:16" ht="14.25" customHeight="1" x14ac:dyDescent="0.4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c r="O5103" s="1" t="str">
        <f t="shared" si="158"/>
        <v>Nov</v>
      </c>
      <c r="P5103" s="1">
        <f t="shared" si="159"/>
        <v>2021</v>
      </c>
    </row>
    <row r="5104" spans="2:16" ht="14.25" customHeight="1" x14ac:dyDescent="0.4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c r="O5104" s="1" t="str">
        <f t="shared" si="158"/>
        <v>Nov</v>
      </c>
      <c r="P5104" s="1">
        <f t="shared" si="159"/>
        <v>2021</v>
      </c>
    </row>
    <row r="5105" spans="2:16" ht="14.25" customHeight="1" x14ac:dyDescent="0.4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c r="O5105" s="1" t="str">
        <f t="shared" si="158"/>
        <v>Nov</v>
      </c>
      <c r="P5105" s="1">
        <f t="shared" si="159"/>
        <v>2021</v>
      </c>
    </row>
    <row r="5106" spans="2:16" ht="14.25" customHeight="1" x14ac:dyDescent="0.4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c r="O5106" s="1" t="str">
        <f t="shared" si="158"/>
        <v>Nov</v>
      </c>
      <c r="P5106" s="1">
        <f t="shared" si="159"/>
        <v>2021</v>
      </c>
    </row>
    <row r="5107" spans="2:16" ht="14.25" customHeight="1" x14ac:dyDescent="0.4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c r="O5107" s="1" t="str">
        <f t="shared" si="158"/>
        <v>Nov</v>
      </c>
      <c r="P5107" s="1">
        <f t="shared" si="159"/>
        <v>2021</v>
      </c>
    </row>
    <row r="5108" spans="2:16" ht="14.25" customHeight="1" x14ac:dyDescent="0.4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c r="O5108" s="1" t="str">
        <f t="shared" si="158"/>
        <v>Dec</v>
      </c>
      <c r="P5108" s="1">
        <f t="shared" si="159"/>
        <v>2021</v>
      </c>
    </row>
    <row r="5109" spans="2:16" ht="14.25" customHeight="1" x14ac:dyDescent="0.4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c r="O5109" s="1" t="str">
        <f t="shared" si="158"/>
        <v>Dec</v>
      </c>
      <c r="P5109" s="1">
        <f t="shared" si="159"/>
        <v>2021</v>
      </c>
    </row>
    <row r="5110" spans="2:16" ht="14.25" customHeight="1" x14ac:dyDescent="0.4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c r="O5110" s="1" t="str">
        <f t="shared" si="158"/>
        <v>Dec</v>
      </c>
      <c r="P5110" s="1">
        <f t="shared" si="159"/>
        <v>2021</v>
      </c>
    </row>
    <row r="5111" spans="2:16" ht="14.25" customHeight="1" x14ac:dyDescent="0.4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c r="O5111" s="1" t="str">
        <f t="shared" si="158"/>
        <v>Dec</v>
      </c>
      <c r="P5111" s="1">
        <f t="shared" si="159"/>
        <v>2021</v>
      </c>
    </row>
    <row r="5112" spans="2:16" ht="14.25" customHeight="1" x14ac:dyDescent="0.4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c r="O5112" s="1" t="str">
        <f t="shared" si="158"/>
        <v>Dec</v>
      </c>
      <c r="P5112" s="1">
        <f t="shared" si="159"/>
        <v>2021</v>
      </c>
    </row>
    <row r="5113" spans="2:16" ht="14.25" customHeight="1" x14ac:dyDescent="0.4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c r="O5113" s="1" t="str">
        <f t="shared" si="158"/>
        <v>Dec</v>
      </c>
      <c r="P5113" s="1">
        <f t="shared" si="159"/>
        <v>2021</v>
      </c>
    </row>
    <row r="5114" spans="2:16" ht="14.25" customHeight="1" x14ac:dyDescent="0.4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c r="O5114" s="1" t="str">
        <f t="shared" si="158"/>
        <v>Jan</v>
      </c>
      <c r="P5114" s="1">
        <f t="shared" si="159"/>
        <v>2021</v>
      </c>
    </row>
    <row r="5115" spans="2:16" ht="14.25" customHeight="1" x14ac:dyDescent="0.4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c r="O5115" s="1" t="str">
        <f t="shared" si="158"/>
        <v>Jan</v>
      </c>
      <c r="P5115" s="1">
        <f t="shared" si="159"/>
        <v>2021</v>
      </c>
    </row>
    <row r="5116" spans="2:16" ht="14.25" customHeight="1" x14ac:dyDescent="0.4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c r="O5116" s="1" t="str">
        <f t="shared" si="158"/>
        <v>Jan</v>
      </c>
      <c r="P5116" s="1">
        <f t="shared" si="159"/>
        <v>2021</v>
      </c>
    </row>
    <row r="5117" spans="2:16" ht="14.25" customHeight="1" x14ac:dyDescent="0.4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c r="O5117" s="1" t="str">
        <f t="shared" si="158"/>
        <v>Jan</v>
      </c>
      <c r="P5117" s="1">
        <f t="shared" si="159"/>
        <v>2021</v>
      </c>
    </row>
    <row r="5118" spans="2:16" ht="14.25" customHeight="1" x14ac:dyDescent="0.4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c r="O5118" s="1" t="str">
        <f t="shared" si="158"/>
        <v>Jan</v>
      </c>
      <c r="P5118" s="1">
        <f t="shared" si="159"/>
        <v>2021</v>
      </c>
    </row>
    <row r="5119" spans="2:16" ht="14.25" customHeight="1" x14ac:dyDescent="0.4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c r="O5119" s="1" t="str">
        <f t="shared" si="158"/>
        <v>Feb</v>
      </c>
      <c r="P5119" s="1">
        <f t="shared" si="159"/>
        <v>2021</v>
      </c>
    </row>
    <row r="5120" spans="2:16" ht="14.25" customHeight="1" x14ac:dyDescent="0.4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c r="O5120" s="1" t="str">
        <f t="shared" si="158"/>
        <v>Feb</v>
      </c>
      <c r="P5120" s="1">
        <f t="shared" si="159"/>
        <v>2021</v>
      </c>
    </row>
    <row r="5121" spans="2:16" ht="14.25" customHeight="1" x14ac:dyDescent="0.4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c r="O5121" s="1" t="str">
        <f t="shared" si="158"/>
        <v>Feb</v>
      </c>
      <c r="P5121" s="1">
        <f t="shared" si="159"/>
        <v>2021</v>
      </c>
    </row>
    <row r="5122" spans="2:16" ht="14.25" customHeight="1" x14ac:dyDescent="0.4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c r="O5122" s="1" t="str">
        <f t="shared" si="158"/>
        <v>Feb</v>
      </c>
      <c r="P5122" s="1">
        <f t="shared" si="159"/>
        <v>2021</v>
      </c>
    </row>
    <row r="5123" spans="2:16" ht="14.25" customHeight="1" x14ac:dyDescent="0.4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c r="O5123" s="1" t="str">
        <f t="shared" si="158"/>
        <v>Feb</v>
      </c>
      <c r="P5123" s="1">
        <f t="shared" si="159"/>
        <v>2021</v>
      </c>
    </row>
    <row r="5124" spans="2:16" ht="14.25" customHeight="1" x14ac:dyDescent="0.4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c r="O5124" s="1" t="str">
        <f t="shared" si="158"/>
        <v>Feb</v>
      </c>
      <c r="P5124" s="1">
        <f t="shared" si="159"/>
        <v>2021</v>
      </c>
    </row>
    <row r="5125" spans="2:16" ht="14.25" customHeight="1" x14ac:dyDescent="0.4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c r="O5125" s="1" t="str">
        <f t="shared" si="158"/>
        <v>Mar</v>
      </c>
      <c r="P5125" s="1">
        <f t="shared" si="159"/>
        <v>2021</v>
      </c>
    </row>
    <row r="5126" spans="2:16" ht="14.25" customHeight="1" x14ac:dyDescent="0.4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c r="O5126" s="1" t="str">
        <f t="shared" si="158"/>
        <v>Mar</v>
      </c>
      <c r="P5126" s="1">
        <f t="shared" si="159"/>
        <v>2021</v>
      </c>
    </row>
    <row r="5127" spans="2:16" ht="14.25" customHeight="1" x14ac:dyDescent="0.4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c r="O5127" s="1" t="str">
        <f t="shared" ref="O5127:O5190" si="160">TEXT(D5127, "mmm")</f>
        <v>Mar</v>
      </c>
      <c r="P5127" s="1">
        <f t="shared" ref="P5127:P5190" si="161">YEAR(D5127)</f>
        <v>2021</v>
      </c>
    </row>
    <row r="5128" spans="2:16" ht="14.25" customHeight="1" x14ac:dyDescent="0.4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c r="O5128" s="1" t="str">
        <f t="shared" si="160"/>
        <v>Mar</v>
      </c>
      <c r="P5128" s="1">
        <f t="shared" si="161"/>
        <v>2021</v>
      </c>
    </row>
    <row r="5129" spans="2:16" ht="14.25" customHeight="1" x14ac:dyDescent="0.4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c r="O5129" s="1" t="str">
        <f t="shared" si="160"/>
        <v>Mar</v>
      </c>
      <c r="P5129" s="1">
        <f t="shared" si="161"/>
        <v>2021</v>
      </c>
    </row>
    <row r="5130" spans="2:16" ht="14.25" customHeight="1" x14ac:dyDescent="0.4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c r="O5130" s="1" t="str">
        <f t="shared" si="160"/>
        <v>Mar</v>
      </c>
      <c r="P5130" s="1">
        <f t="shared" si="161"/>
        <v>2021</v>
      </c>
    </row>
    <row r="5131" spans="2:16" ht="14.25" customHeight="1" x14ac:dyDescent="0.4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c r="O5131" s="1" t="str">
        <f t="shared" si="160"/>
        <v>Apr</v>
      </c>
      <c r="P5131" s="1">
        <f t="shared" si="161"/>
        <v>2021</v>
      </c>
    </row>
    <row r="5132" spans="2:16" ht="14.25" customHeight="1" x14ac:dyDescent="0.4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c r="O5132" s="1" t="str">
        <f t="shared" si="160"/>
        <v>Apr</v>
      </c>
      <c r="P5132" s="1">
        <f t="shared" si="161"/>
        <v>2021</v>
      </c>
    </row>
    <row r="5133" spans="2:16" ht="14.25" customHeight="1" x14ac:dyDescent="0.4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c r="O5133" s="1" t="str">
        <f t="shared" si="160"/>
        <v>Apr</v>
      </c>
      <c r="P5133" s="1">
        <f t="shared" si="161"/>
        <v>2021</v>
      </c>
    </row>
    <row r="5134" spans="2:16" ht="14.25" customHeight="1" x14ac:dyDescent="0.4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c r="O5134" s="1" t="str">
        <f t="shared" si="160"/>
        <v>Apr</v>
      </c>
      <c r="P5134" s="1">
        <f t="shared" si="161"/>
        <v>2021</v>
      </c>
    </row>
    <row r="5135" spans="2:16" ht="14.25" customHeight="1" x14ac:dyDescent="0.4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c r="O5135" s="1" t="str">
        <f t="shared" si="160"/>
        <v>Apr</v>
      </c>
      <c r="P5135" s="1">
        <f t="shared" si="161"/>
        <v>2021</v>
      </c>
    </row>
    <row r="5136" spans="2:16" ht="14.25" customHeight="1" x14ac:dyDescent="0.4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c r="O5136" s="1" t="str">
        <f t="shared" si="160"/>
        <v>Apr</v>
      </c>
      <c r="P5136" s="1">
        <f t="shared" si="161"/>
        <v>2021</v>
      </c>
    </row>
    <row r="5137" spans="2:16" ht="14.25" customHeight="1" x14ac:dyDescent="0.4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c r="O5137" s="1" t="str">
        <f t="shared" si="160"/>
        <v>May</v>
      </c>
      <c r="P5137" s="1">
        <f t="shared" si="161"/>
        <v>2021</v>
      </c>
    </row>
    <row r="5138" spans="2:16" ht="14.25" customHeight="1" x14ac:dyDescent="0.4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c r="O5138" s="1" t="str">
        <f t="shared" si="160"/>
        <v>May</v>
      </c>
      <c r="P5138" s="1">
        <f t="shared" si="161"/>
        <v>2021</v>
      </c>
    </row>
    <row r="5139" spans="2:16" ht="14.25" customHeight="1" x14ac:dyDescent="0.4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c r="O5139" s="1" t="str">
        <f t="shared" si="160"/>
        <v>May</v>
      </c>
      <c r="P5139" s="1">
        <f t="shared" si="161"/>
        <v>2021</v>
      </c>
    </row>
    <row r="5140" spans="2:16" ht="14.25" customHeight="1" x14ac:dyDescent="0.4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c r="O5140" s="1" t="str">
        <f t="shared" si="160"/>
        <v>May</v>
      </c>
      <c r="P5140" s="1">
        <f t="shared" si="161"/>
        <v>2021</v>
      </c>
    </row>
    <row r="5141" spans="2:16" ht="14.25" customHeight="1" x14ac:dyDescent="0.4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c r="O5141" s="1" t="str">
        <f t="shared" si="160"/>
        <v>May</v>
      </c>
      <c r="P5141" s="1">
        <f t="shared" si="161"/>
        <v>2021</v>
      </c>
    </row>
    <row r="5142" spans="2:16" ht="14.25" customHeight="1" x14ac:dyDescent="0.4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c r="O5142" s="1" t="str">
        <f t="shared" si="160"/>
        <v>May</v>
      </c>
      <c r="P5142" s="1">
        <f t="shared" si="161"/>
        <v>2021</v>
      </c>
    </row>
    <row r="5143" spans="2:16" ht="14.25" customHeight="1" x14ac:dyDescent="0.4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c r="O5143" s="1" t="str">
        <f t="shared" si="160"/>
        <v>Jun</v>
      </c>
      <c r="P5143" s="1">
        <f t="shared" si="161"/>
        <v>2021</v>
      </c>
    </row>
    <row r="5144" spans="2:16" ht="14.25" customHeight="1" x14ac:dyDescent="0.4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c r="O5144" s="1" t="str">
        <f t="shared" si="160"/>
        <v>Jun</v>
      </c>
      <c r="P5144" s="1">
        <f t="shared" si="161"/>
        <v>2021</v>
      </c>
    </row>
    <row r="5145" spans="2:16" ht="14.25" customHeight="1" x14ac:dyDescent="0.4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c r="O5145" s="1" t="str">
        <f t="sha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c r="O5146" s="1" t="str">
        <f t="shared" si="160"/>
        <v>Jun</v>
      </c>
      <c r="P5146" s="1">
        <f t="shared" si="161"/>
        <v>2021</v>
      </c>
    </row>
    <row r="5147" spans="2:16" ht="14.25" customHeight="1" x14ac:dyDescent="0.4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c r="O5147" s="1" t="str">
        <f t="shared" si="160"/>
        <v>Jun</v>
      </c>
      <c r="P5147" s="1">
        <f t="shared" si="161"/>
        <v>2021</v>
      </c>
    </row>
    <row r="5148" spans="2:16" ht="14.25" customHeight="1" x14ac:dyDescent="0.4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c r="O5148" s="1" t="str">
        <f t="shared" si="160"/>
        <v>Jun</v>
      </c>
      <c r="P5148" s="1">
        <f t="shared" si="161"/>
        <v>2021</v>
      </c>
    </row>
    <row r="5149" spans="2:16" ht="14.25" customHeight="1" x14ac:dyDescent="0.4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c r="O5149" s="1" t="str">
        <f t="shared" si="160"/>
        <v>Jul</v>
      </c>
      <c r="P5149" s="1">
        <f t="shared" si="161"/>
        <v>2021</v>
      </c>
    </row>
    <row r="5150" spans="2:16" ht="14.25" customHeight="1" x14ac:dyDescent="0.4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c r="O5150" s="1" t="str">
        <f t="shared" si="160"/>
        <v>Jul</v>
      </c>
      <c r="P5150" s="1">
        <f t="shared" si="161"/>
        <v>2021</v>
      </c>
    </row>
    <row r="5151" spans="2:16" ht="14.25" customHeight="1" x14ac:dyDescent="0.4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c r="O5151" s="1" t="str">
        <f t="shared" si="160"/>
        <v>Jul</v>
      </c>
      <c r="P5151" s="1">
        <f t="shared" si="161"/>
        <v>2021</v>
      </c>
    </row>
    <row r="5152" spans="2:16" ht="14.25" customHeight="1" x14ac:dyDescent="0.4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c r="O5152" s="1" t="str">
        <f t="shared" si="160"/>
        <v>Jul</v>
      </c>
      <c r="P5152" s="1">
        <f t="shared" si="161"/>
        <v>2021</v>
      </c>
    </row>
    <row r="5153" spans="2:16" ht="14.25" customHeight="1" x14ac:dyDescent="0.4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c r="O5153" s="1" t="str">
        <f t="shared" si="160"/>
        <v>Jul</v>
      </c>
      <c r="P5153" s="1">
        <f t="shared" si="161"/>
        <v>2021</v>
      </c>
    </row>
    <row r="5154" spans="2:16" ht="14.25" customHeight="1" x14ac:dyDescent="0.4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c r="O5154" s="1" t="str">
        <f t="shared" si="160"/>
        <v>Jul</v>
      </c>
      <c r="P5154" s="1">
        <f t="shared" si="161"/>
        <v>2021</v>
      </c>
    </row>
    <row r="5155" spans="2:16" ht="14.25" customHeight="1" x14ac:dyDescent="0.4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c r="O5155" s="1" t="str">
        <f t="shared" si="160"/>
        <v>Aug</v>
      </c>
      <c r="P5155" s="1">
        <f t="shared" si="161"/>
        <v>2021</v>
      </c>
    </row>
    <row r="5156" spans="2:16" ht="14.25" customHeight="1" x14ac:dyDescent="0.4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c r="O5156" s="1" t="str">
        <f t="shared" si="160"/>
        <v>Aug</v>
      </c>
      <c r="P5156" s="1">
        <f t="shared" si="161"/>
        <v>2021</v>
      </c>
    </row>
    <row r="5157" spans="2:16" ht="14.25" customHeight="1" x14ac:dyDescent="0.4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c r="O5157" s="1" t="str">
        <f t="shared" si="160"/>
        <v>Aug</v>
      </c>
      <c r="P5157" s="1">
        <f t="shared" si="161"/>
        <v>2021</v>
      </c>
    </row>
    <row r="5158" spans="2:16" ht="14.25" customHeight="1" x14ac:dyDescent="0.4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c r="O5158" s="1" t="str">
        <f t="shared" si="160"/>
        <v>Aug</v>
      </c>
      <c r="P5158" s="1">
        <f t="shared" si="161"/>
        <v>2021</v>
      </c>
    </row>
    <row r="5159" spans="2:16" ht="14.25" customHeight="1" x14ac:dyDescent="0.4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c r="O5159" s="1" t="str">
        <f t="shared" si="160"/>
        <v>Aug</v>
      </c>
      <c r="P5159" s="1">
        <f t="shared" si="161"/>
        <v>2021</v>
      </c>
    </row>
    <row r="5160" spans="2:16" ht="14.25" customHeight="1" x14ac:dyDescent="0.4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c r="O5160" s="1" t="str">
        <f t="shared" si="160"/>
        <v>Aug</v>
      </c>
      <c r="P5160" s="1">
        <f t="shared" si="161"/>
        <v>2021</v>
      </c>
    </row>
    <row r="5161" spans="2:16" ht="14.25" customHeight="1" x14ac:dyDescent="0.4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c r="O5161" s="1" t="str">
        <f t="shared" si="160"/>
        <v>Sep</v>
      </c>
      <c r="P5161" s="1">
        <f t="shared" si="161"/>
        <v>2021</v>
      </c>
    </row>
    <row r="5162" spans="2:16" ht="14.25" customHeight="1" x14ac:dyDescent="0.4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c r="O5162" s="1" t="str">
        <f t="shared" si="160"/>
        <v>Sep</v>
      </c>
      <c r="P5162" s="1">
        <f t="shared" si="161"/>
        <v>2021</v>
      </c>
    </row>
    <row r="5163" spans="2:16" ht="14.25" customHeight="1" x14ac:dyDescent="0.4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c r="O5163" s="1" t="str">
        <f t="shared" si="160"/>
        <v>Sep</v>
      </c>
      <c r="P5163" s="1">
        <f t="shared" si="161"/>
        <v>2021</v>
      </c>
    </row>
    <row r="5164" spans="2:16" ht="14.25" customHeight="1" x14ac:dyDescent="0.4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c r="O5164" s="1" t="str">
        <f t="shared" si="160"/>
        <v>Sep</v>
      </c>
      <c r="P5164" s="1">
        <f t="shared" si="161"/>
        <v>2021</v>
      </c>
    </row>
    <row r="5165" spans="2:16" ht="14.25" customHeight="1" x14ac:dyDescent="0.4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c r="O5165" s="1" t="str">
        <f t="shared" si="160"/>
        <v>Sep</v>
      </c>
      <c r="P5165" s="1">
        <f t="shared" si="161"/>
        <v>2021</v>
      </c>
    </row>
    <row r="5166" spans="2:16" ht="14.25" customHeight="1" x14ac:dyDescent="0.4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c r="O5166" s="1" t="str">
        <f t="shared" si="160"/>
        <v>Sep</v>
      </c>
      <c r="P5166" s="1">
        <f t="shared" si="161"/>
        <v>2021</v>
      </c>
    </row>
    <row r="5167" spans="2:16" ht="14.25" customHeight="1" x14ac:dyDescent="0.4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c r="O5167" s="1" t="str">
        <f t="shared" si="160"/>
        <v>Oct</v>
      </c>
      <c r="P5167" s="1">
        <f t="shared" si="161"/>
        <v>2021</v>
      </c>
    </row>
    <row r="5168" spans="2:16" ht="14.25" customHeight="1" x14ac:dyDescent="0.4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c r="O5168" s="1" t="str">
        <f t="shared" si="160"/>
        <v>Oct</v>
      </c>
      <c r="P5168" s="1">
        <f t="shared" si="161"/>
        <v>2021</v>
      </c>
    </row>
    <row r="5169" spans="2:16" ht="14.25" customHeight="1" x14ac:dyDescent="0.4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c r="O5169" s="1" t="str">
        <f t="shared" si="160"/>
        <v>Oct</v>
      </c>
      <c r="P5169" s="1">
        <f t="shared" si="161"/>
        <v>2021</v>
      </c>
    </row>
    <row r="5170" spans="2:16" ht="14.25" customHeight="1" x14ac:dyDescent="0.4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c r="O5170" s="1" t="str">
        <f t="shared" si="160"/>
        <v>Oct</v>
      </c>
      <c r="P5170" s="1">
        <f t="shared" si="161"/>
        <v>2021</v>
      </c>
    </row>
    <row r="5171" spans="2:16" ht="14.25" customHeight="1" x14ac:dyDescent="0.4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c r="O5171" s="1" t="str">
        <f t="shared" si="160"/>
        <v>Oct</v>
      </c>
      <c r="P5171" s="1">
        <f t="shared" si="161"/>
        <v>2021</v>
      </c>
    </row>
    <row r="5172" spans="2:16" ht="14.25" customHeight="1" x14ac:dyDescent="0.4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c r="O5172" s="1" t="str">
        <f t="shared" si="160"/>
        <v>Oct</v>
      </c>
      <c r="P5172" s="1">
        <f t="shared" si="161"/>
        <v>2021</v>
      </c>
    </row>
    <row r="5173" spans="2:16" ht="14.25" customHeight="1" x14ac:dyDescent="0.4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c r="O5173" s="1" t="str">
        <f t="shared" si="160"/>
        <v>Nov</v>
      </c>
      <c r="P5173" s="1">
        <f t="shared" si="161"/>
        <v>2021</v>
      </c>
    </row>
    <row r="5174" spans="2:16" ht="14.25" customHeight="1" x14ac:dyDescent="0.4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c r="O5174" s="1" t="str">
        <f t="shared" si="160"/>
        <v>Nov</v>
      </c>
      <c r="P5174" s="1">
        <f t="shared" si="161"/>
        <v>2021</v>
      </c>
    </row>
    <row r="5175" spans="2:16" ht="14.25" customHeight="1" x14ac:dyDescent="0.4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c r="O5175" s="1" t="str">
        <f t="shared" si="160"/>
        <v>Nov</v>
      </c>
      <c r="P5175" s="1">
        <f t="shared" si="161"/>
        <v>2021</v>
      </c>
    </row>
    <row r="5176" spans="2:16" ht="14.25" customHeight="1" x14ac:dyDescent="0.4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c r="O5176" s="1" t="str">
        <f t="shared" si="160"/>
        <v>Nov</v>
      </c>
      <c r="P5176" s="1">
        <f t="shared" si="161"/>
        <v>2021</v>
      </c>
    </row>
    <row r="5177" spans="2:16" ht="14.25" customHeight="1" x14ac:dyDescent="0.4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c r="O5177" s="1" t="str">
        <f t="shared" si="160"/>
        <v>Nov</v>
      </c>
      <c r="P5177" s="1">
        <f t="shared" si="161"/>
        <v>2021</v>
      </c>
    </row>
    <row r="5178" spans="2:16" ht="14.25" customHeight="1" x14ac:dyDescent="0.4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c r="O5178" s="1" t="str">
        <f t="shared" si="160"/>
        <v>Nov</v>
      </c>
      <c r="P5178" s="1">
        <f t="shared" si="161"/>
        <v>2021</v>
      </c>
    </row>
    <row r="5179" spans="2:16" ht="14.25" customHeight="1" x14ac:dyDescent="0.4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c r="O5179" s="1" t="str">
        <f t="shared" si="160"/>
        <v>Dec</v>
      </c>
      <c r="P5179" s="1">
        <f t="shared" si="161"/>
        <v>2021</v>
      </c>
    </row>
    <row r="5180" spans="2:16" ht="14.25" customHeight="1" x14ac:dyDescent="0.4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c r="O5180" s="1" t="str">
        <f t="shared" si="160"/>
        <v>Dec</v>
      </c>
      <c r="P5180" s="1">
        <f t="shared" si="161"/>
        <v>2021</v>
      </c>
    </row>
    <row r="5181" spans="2:16" ht="14.25" customHeight="1" x14ac:dyDescent="0.4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c r="O5181" s="1" t="str">
        <f t="shared" si="160"/>
        <v>Jan</v>
      </c>
      <c r="P5181" s="1">
        <f t="shared" si="161"/>
        <v>2021</v>
      </c>
    </row>
    <row r="5182" spans="2:16" ht="14.25" customHeight="1" x14ac:dyDescent="0.4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c r="O5182" s="1" t="str">
        <f t="shared" si="160"/>
        <v>Jan</v>
      </c>
      <c r="P5182" s="1">
        <f t="shared" si="161"/>
        <v>2021</v>
      </c>
    </row>
    <row r="5183" spans="2:16" ht="14.25" customHeight="1" x14ac:dyDescent="0.4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c r="O5183" s="1" t="str">
        <f t="shared" si="160"/>
        <v>Jan</v>
      </c>
      <c r="P5183" s="1">
        <f t="shared" si="161"/>
        <v>2021</v>
      </c>
    </row>
    <row r="5184" spans="2:16" ht="14.25" customHeight="1" x14ac:dyDescent="0.4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c r="O5184" s="1" t="str">
        <f t="shared" si="160"/>
        <v>Jan</v>
      </c>
      <c r="P5184" s="1">
        <f t="shared" si="161"/>
        <v>2021</v>
      </c>
    </row>
    <row r="5185" spans="2:16" ht="14.25" customHeight="1" x14ac:dyDescent="0.4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c r="O5185" s="1" t="str">
        <f t="shared" si="160"/>
        <v>Jan</v>
      </c>
      <c r="P5185" s="1">
        <f t="shared" si="161"/>
        <v>2021</v>
      </c>
    </row>
    <row r="5186" spans="2:16" ht="14.25" customHeight="1" x14ac:dyDescent="0.4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c r="O5186" s="1" t="str">
        <f t="shared" si="160"/>
        <v>Jan</v>
      </c>
      <c r="P5186" s="1">
        <f t="shared" si="161"/>
        <v>2021</v>
      </c>
    </row>
    <row r="5187" spans="2:16" ht="14.25" customHeight="1" x14ac:dyDescent="0.4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c r="O5187" s="1" t="str">
        <f t="shared" si="160"/>
        <v>Feb</v>
      </c>
      <c r="P5187" s="1">
        <f t="shared" si="161"/>
        <v>2021</v>
      </c>
    </row>
    <row r="5188" spans="2:16" ht="14.25" customHeight="1" x14ac:dyDescent="0.4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c r="O5188" s="1" t="str">
        <f t="shared" si="160"/>
        <v>Feb</v>
      </c>
      <c r="P5188" s="1">
        <f t="shared" si="161"/>
        <v>2021</v>
      </c>
    </row>
    <row r="5189" spans="2:16" ht="14.25" customHeight="1" x14ac:dyDescent="0.4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c r="O5189" s="1" t="str">
        <f t="shared" si="160"/>
        <v>Feb</v>
      </c>
      <c r="P5189" s="1">
        <f t="shared" si="161"/>
        <v>2021</v>
      </c>
    </row>
    <row r="5190" spans="2:16" ht="14.25" customHeight="1" x14ac:dyDescent="0.4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c r="O5190" s="1" t="str">
        <f t="shared" si="160"/>
        <v>Feb</v>
      </c>
      <c r="P5190" s="1">
        <f t="shared" si="161"/>
        <v>2021</v>
      </c>
    </row>
    <row r="5191" spans="2:16" ht="14.25" customHeight="1" x14ac:dyDescent="0.4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c r="O5191" s="1" t="str">
        <f t="shared" ref="O5191:O5254" si="162">TEXT(D5191, "mmm")</f>
        <v>Feb</v>
      </c>
      <c r="P5191" s="1">
        <f t="shared" ref="P5191:P5254" si="163">YEAR(D5191)</f>
        <v>2021</v>
      </c>
    </row>
    <row r="5192" spans="2:16" ht="14.25" customHeight="1" x14ac:dyDescent="0.4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c r="O5192" s="1" t="str">
        <f t="shared" si="162"/>
        <v>Feb</v>
      </c>
      <c r="P5192" s="1">
        <f t="shared" si="163"/>
        <v>2021</v>
      </c>
    </row>
    <row r="5193" spans="2:16" ht="14.25" customHeight="1" x14ac:dyDescent="0.4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c r="O5193" s="1" t="str">
        <f t="shared" si="162"/>
        <v>Mar</v>
      </c>
      <c r="P5193" s="1">
        <f t="shared" si="163"/>
        <v>2021</v>
      </c>
    </row>
    <row r="5194" spans="2:16" ht="14.25" customHeight="1" x14ac:dyDescent="0.4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c r="O5194" s="1" t="str">
        <f t="shared" si="162"/>
        <v>Mar</v>
      </c>
      <c r="P5194" s="1">
        <f t="shared" si="163"/>
        <v>2021</v>
      </c>
    </row>
    <row r="5195" spans="2:16" ht="14.25" customHeight="1" x14ac:dyDescent="0.4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c r="O5195" s="1" t="str">
        <f t="shared" si="162"/>
        <v>Mar</v>
      </c>
      <c r="P5195" s="1">
        <f t="shared" si="163"/>
        <v>2021</v>
      </c>
    </row>
    <row r="5196" spans="2:16" ht="14.25" customHeight="1" x14ac:dyDescent="0.4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c r="O5196" s="1" t="str">
        <f t="shared" si="162"/>
        <v>Mar</v>
      </c>
      <c r="P5196" s="1">
        <f t="shared" si="163"/>
        <v>2021</v>
      </c>
    </row>
    <row r="5197" spans="2:16" ht="14.25" customHeight="1" x14ac:dyDescent="0.4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c r="O5197" s="1" t="str">
        <f t="shared" si="162"/>
        <v>Mar</v>
      </c>
      <c r="P5197" s="1">
        <f t="shared" si="163"/>
        <v>2021</v>
      </c>
    </row>
    <row r="5198" spans="2:16" ht="14.25" customHeight="1" x14ac:dyDescent="0.4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c r="O5198" s="1" t="str">
        <f t="shared" si="162"/>
        <v>Mar</v>
      </c>
      <c r="P5198" s="1">
        <f t="shared" si="163"/>
        <v>2021</v>
      </c>
    </row>
    <row r="5199" spans="2:16" ht="14.25" customHeight="1" x14ac:dyDescent="0.4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c r="O5199" s="1" t="str">
        <f t="shared" si="162"/>
        <v>Apr</v>
      </c>
      <c r="P5199" s="1">
        <f t="shared" si="163"/>
        <v>2021</v>
      </c>
    </row>
    <row r="5200" spans="2:16" ht="14.25" customHeight="1" x14ac:dyDescent="0.4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c r="O5200" s="1" t="str">
        <f t="shared" si="162"/>
        <v>Apr</v>
      </c>
      <c r="P5200" s="1">
        <f t="shared" si="163"/>
        <v>2021</v>
      </c>
    </row>
    <row r="5201" spans="2:16" ht="14.25" customHeight="1" x14ac:dyDescent="0.4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c r="O5201" s="1" t="str">
        <f t="shared" si="162"/>
        <v>Apr</v>
      </c>
      <c r="P5201" s="1">
        <f t="shared" si="163"/>
        <v>2021</v>
      </c>
    </row>
    <row r="5202" spans="2:16" ht="14.25" customHeight="1" x14ac:dyDescent="0.4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c r="O5202" s="1" t="str">
        <f t="shared" si="162"/>
        <v>Apr</v>
      </c>
      <c r="P5202" s="1">
        <f t="shared" si="163"/>
        <v>2021</v>
      </c>
    </row>
    <row r="5203" spans="2:16" ht="14.25" customHeight="1" x14ac:dyDescent="0.4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c r="O5203" s="1" t="str">
        <f t="shared" si="162"/>
        <v>Apr</v>
      </c>
      <c r="P5203" s="1">
        <f t="shared" si="163"/>
        <v>2021</v>
      </c>
    </row>
    <row r="5204" spans="2:16" ht="14.25" customHeight="1" x14ac:dyDescent="0.4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c r="O5204" s="1" t="str">
        <f t="shared" si="162"/>
        <v>Apr</v>
      </c>
      <c r="P5204" s="1">
        <f t="shared" si="163"/>
        <v>2021</v>
      </c>
    </row>
    <row r="5205" spans="2:16" ht="14.25" customHeight="1" x14ac:dyDescent="0.4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c r="O5205" s="1" t="str">
        <f t="shared" si="162"/>
        <v>May</v>
      </c>
      <c r="P5205" s="1">
        <f t="shared" si="163"/>
        <v>2021</v>
      </c>
    </row>
    <row r="5206" spans="2:16" ht="14.25" customHeight="1" x14ac:dyDescent="0.4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c r="O5206" s="1" t="str">
        <f t="shared" si="162"/>
        <v>May</v>
      </c>
      <c r="P5206" s="1">
        <f t="shared" si="163"/>
        <v>2021</v>
      </c>
    </row>
    <row r="5207" spans="2:16" ht="14.25" customHeight="1" x14ac:dyDescent="0.4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c r="O5207" s="1" t="str">
        <f t="shared" si="162"/>
        <v>May</v>
      </c>
      <c r="P5207" s="1">
        <f t="shared" si="163"/>
        <v>2021</v>
      </c>
    </row>
    <row r="5208" spans="2:16" ht="14.25" customHeight="1" x14ac:dyDescent="0.4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c r="O5208" s="1" t="str">
        <f t="shared" si="162"/>
        <v>May</v>
      </c>
      <c r="P5208" s="1">
        <f t="shared" si="163"/>
        <v>2021</v>
      </c>
    </row>
    <row r="5209" spans="2:16" ht="14.25" customHeight="1" x14ac:dyDescent="0.4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c r="O5209" s="1" t="str">
        <f t="shared" si="162"/>
        <v>May</v>
      </c>
      <c r="P5209" s="1">
        <f t="shared" si="163"/>
        <v>2021</v>
      </c>
    </row>
    <row r="5210" spans="2:16" ht="14.25" customHeight="1" x14ac:dyDescent="0.4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c r="O5210" s="1" t="str">
        <f t="shared" si="162"/>
        <v>May</v>
      </c>
      <c r="P5210" s="1">
        <f t="shared" si="163"/>
        <v>2021</v>
      </c>
    </row>
    <row r="5211" spans="2:16" ht="14.25" customHeight="1" x14ac:dyDescent="0.4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c r="O5211" s="1" t="str">
        <f t="shared" si="162"/>
        <v>Jun</v>
      </c>
      <c r="P5211" s="1">
        <f t="shared" si="163"/>
        <v>2021</v>
      </c>
    </row>
    <row r="5212" spans="2:16" ht="14.25" customHeight="1" x14ac:dyDescent="0.4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c r="O5212" s="1" t="str">
        <f t="shared" si="162"/>
        <v>Jun</v>
      </c>
      <c r="P5212" s="1">
        <f t="shared" si="163"/>
        <v>2021</v>
      </c>
    </row>
    <row r="5213" spans="2:16" ht="14.25" customHeight="1" x14ac:dyDescent="0.4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c r="O5213" s="1" t="str">
        <f t="shared" si="162"/>
        <v>Jun</v>
      </c>
      <c r="P5213" s="1">
        <f t="shared" si="163"/>
        <v>2021</v>
      </c>
    </row>
    <row r="5214" spans="2:16" ht="14.25" customHeight="1" x14ac:dyDescent="0.4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c r="O5214" s="1" t="str">
        <f t="shared" si="162"/>
        <v>Jun</v>
      </c>
      <c r="P5214" s="1">
        <f t="shared" si="163"/>
        <v>2021</v>
      </c>
    </row>
    <row r="5215" spans="2:16" ht="14.25" customHeight="1" x14ac:dyDescent="0.4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c r="O5215" s="1" t="str">
        <f t="shared" si="162"/>
        <v>Jun</v>
      </c>
      <c r="P5215" s="1">
        <f t="shared" si="163"/>
        <v>2021</v>
      </c>
    </row>
    <row r="5216" spans="2:16" ht="14.25" customHeight="1" x14ac:dyDescent="0.4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c r="O5216" s="1" t="str">
        <f t="shared" si="162"/>
        <v>Jun</v>
      </c>
      <c r="P5216" s="1">
        <f t="shared" si="163"/>
        <v>2021</v>
      </c>
    </row>
    <row r="5217" spans="2:16" ht="14.25" customHeight="1" x14ac:dyDescent="0.4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c r="O5217" s="1" t="str">
        <f t="shared" si="162"/>
        <v>Jul</v>
      </c>
      <c r="P5217" s="1">
        <f t="shared" si="163"/>
        <v>2021</v>
      </c>
    </row>
    <row r="5218" spans="2:16" ht="14.25" customHeight="1" x14ac:dyDescent="0.4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c r="O5218" s="1" t="str">
        <f t="shared" si="162"/>
        <v>Jul</v>
      </c>
      <c r="P5218" s="1">
        <f t="shared" si="163"/>
        <v>2021</v>
      </c>
    </row>
    <row r="5219" spans="2:16" ht="14.25" customHeight="1" x14ac:dyDescent="0.4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c r="O5219" s="1" t="str">
        <f t="shared" si="162"/>
        <v>Jul</v>
      </c>
      <c r="P5219" s="1">
        <f t="shared" si="163"/>
        <v>2021</v>
      </c>
    </row>
    <row r="5220" spans="2:16" ht="14.25" customHeight="1" x14ac:dyDescent="0.4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c r="O5220" s="1" t="str">
        <f t="shared" si="162"/>
        <v>Jul</v>
      </c>
      <c r="P5220" s="1">
        <f t="shared" si="163"/>
        <v>2021</v>
      </c>
    </row>
    <row r="5221" spans="2:16" ht="14.25" customHeight="1" x14ac:dyDescent="0.4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c r="O5221" s="1" t="str">
        <f t="shared" si="162"/>
        <v>Jul</v>
      </c>
      <c r="P5221" s="1">
        <f t="shared" si="163"/>
        <v>2021</v>
      </c>
    </row>
    <row r="5222" spans="2:16" ht="14.25" customHeight="1" x14ac:dyDescent="0.4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c r="O5222" s="1" t="str">
        <f t="shared" si="162"/>
        <v>Jul</v>
      </c>
      <c r="P5222" s="1">
        <f t="shared" si="163"/>
        <v>2021</v>
      </c>
    </row>
    <row r="5223" spans="2:16" ht="14.25" customHeight="1" x14ac:dyDescent="0.4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c r="O5223" s="1" t="str">
        <f t="shared" si="162"/>
        <v>Aug</v>
      </c>
      <c r="P5223" s="1">
        <f t="shared" si="163"/>
        <v>2021</v>
      </c>
    </row>
    <row r="5224" spans="2:16" ht="14.25" customHeight="1" x14ac:dyDescent="0.4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c r="O5224" s="1" t="str">
        <f t="shared" si="162"/>
        <v>Aug</v>
      </c>
      <c r="P5224" s="1">
        <f t="shared" si="163"/>
        <v>2021</v>
      </c>
    </row>
    <row r="5225" spans="2:16" ht="14.25" customHeight="1" x14ac:dyDescent="0.4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c r="O5225" s="1" t="str">
        <f t="shared" si="162"/>
        <v>Aug</v>
      </c>
      <c r="P5225" s="1">
        <f t="shared" si="163"/>
        <v>2021</v>
      </c>
    </row>
    <row r="5226" spans="2:16" ht="14.25" customHeight="1" x14ac:dyDescent="0.4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c r="O5226" s="1" t="str">
        <f t="shared" si="162"/>
        <v>Aug</v>
      </c>
      <c r="P5226" s="1">
        <f t="shared" si="163"/>
        <v>2021</v>
      </c>
    </row>
    <row r="5227" spans="2:16" ht="14.25" customHeight="1" x14ac:dyDescent="0.4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c r="O5227" s="1" t="str">
        <f t="shared" si="162"/>
        <v>Aug</v>
      </c>
      <c r="P5227" s="1">
        <f t="shared" si="163"/>
        <v>2021</v>
      </c>
    </row>
    <row r="5228" spans="2:16" ht="14.25" customHeight="1" x14ac:dyDescent="0.4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c r="O5228" s="1" t="str">
        <f t="shared" si="162"/>
        <v>Aug</v>
      </c>
      <c r="P5228" s="1">
        <f t="shared" si="163"/>
        <v>2021</v>
      </c>
    </row>
    <row r="5229" spans="2:16" ht="14.25" customHeight="1" x14ac:dyDescent="0.4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c r="O5229" s="1" t="str">
        <f t="shared" si="162"/>
        <v>Sep</v>
      </c>
      <c r="P5229" s="1">
        <f t="shared" si="163"/>
        <v>2021</v>
      </c>
    </row>
    <row r="5230" spans="2:16" ht="14.25" customHeight="1" x14ac:dyDescent="0.4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c r="O5230" s="1" t="str">
        <f t="shared" si="162"/>
        <v>Sep</v>
      </c>
      <c r="P5230" s="1">
        <f t="shared" si="163"/>
        <v>2021</v>
      </c>
    </row>
    <row r="5231" spans="2:16" ht="14.25" customHeight="1" x14ac:dyDescent="0.4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c r="O5231" s="1" t="str">
        <f t="shared" si="162"/>
        <v>Sep</v>
      </c>
      <c r="P5231" s="1">
        <f t="shared" si="163"/>
        <v>2021</v>
      </c>
    </row>
    <row r="5232" spans="2:16" ht="14.25" customHeight="1" x14ac:dyDescent="0.4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c r="O5232" s="1" t="str">
        <f t="shared" si="162"/>
        <v>Sep</v>
      </c>
      <c r="P5232" s="1">
        <f t="shared" si="163"/>
        <v>2021</v>
      </c>
    </row>
    <row r="5233" spans="2:16" ht="14.25" customHeight="1" x14ac:dyDescent="0.4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c r="O5233" s="1" t="str">
        <f t="shared" si="162"/>
        <v>Sep</v>
      </c>
      <c r="P5233" s="1">
        <f t="shared" si="163"/>
        <v>2021</v>
      </c>
    </row>
    <row r="5234" spans="2:16" ht="14.25" customHeight="1" x14ac:dyDescent="0.4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c r="O5234" s="1" t="str">
        <f t="shared" si="162"/>
        <v>Sep</v>
      </c>
      <c r="P5234" s="1">
        <f t="shared" si="163"/>
        <v>2021</v>
      </c>
    </row>
    <row r="5235" spans="2:16" ht="14.25" customHeight="1" x14ac:dyDescent="0.4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c r="O5235" s="1" t="str">
        <f t="shared" si="162"/>
        <v>Oct</v>
      </c>
      <c r="P5235" s="1">
        <f t="shared" si="163"/>
        <v>2021</v>
      </c>
    </row>
    <row r="5236" spans="2:16" ht="14.25" customHeight="1" x14ac:dyDescent="0.4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c r="O5236" s="1" t="str">
        <f t="shared" si="162"/>
        <v>Oct</v>
      </c>
      <c r="P5236" s="1">
        <f t="shared" si="163"/>
        <v>2021</v>
      </c>
    </row>
    <row r="5237" spans="2:16" ht="14.25" customHeight="1" x14ac:dyDescent="0.4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c r="O5237" s="1" t="str">
        <f t="shared" si="162"/>
        <v>Oct</v>
      </c>
      <c r="P5237" s="1">
        <f t="shared" si="163"/>
        <v>2021</v>
      </c>
    </row>
    <row r="5238" spans="2:16" ht="14.25" customHeight="1" x14ac:dyDescent="0.4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c r="O5238" s="1" t="str">
        <f t="shared" si="162"/>
        <v>Oct</v>
      </c>
      <c r="P5238" s="1">
        <f t="shared" si="163"/>
        <v>2021</v>
      </c>
    </row>
    <row r="5239" spans="2:16" ht="14.25" customHeight="1" x14ac:dyDescent="0.4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c r="O5239" s="1" t="str">
        <f t="shared" si="162"/>
        <v>Oct</v>
      </c>
      <c r="P5239" s="1">
        <f t="shared" si="163"/>
        <v>2021</v>
      </c>
    </row>
    <row r="5240" spans="2:16" ht="14.25" customHeight="1" x14ac:dyDescent="0.4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c r="O5240" s="1" t="str">
        <f t="shared" si="162"/>
        <v>Oct</v>
      </c>
      <c r="P5240" s="1">
        <f t="shared" si="163"/>
        <v>2021</v>
      </c>
    </row>
    <row r="5241" spans="2:16" ht="14.25" customHeight="1" x14ac:dyDescent="0.4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c r="O5241" s="1" t="str">
        <f t="shared" si="162"/>
        <v>Nov</v>
      </c>
      <c r="P5241" s="1">
        <f t="shared" si="163"/>
        <v>2021</v>
      </c>
    </row>
    <row r="5242" spans="2:16" ht="14.25" customHeight="1" x14ac:dyDescent="0.4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c r="O5242" s="1" t="str">
        <f t="shared" si="162"/>
        <v>Nov</v>
      </c>
      <c r="P5242" s="1">
        <f t="shared" si="163"/>
        <v>2021</v>
      </c>
    </row>
    <row r="5243" spans="2:16" ht="14.25" customHeight="1" x14ac:dyDescent="0.4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c r="O5243" s="1" t="str">
        <f t="shared" si="162"/>
        <v>Nov</v>
      </c>
      <c r="P5243" s="1">
        <f t="shared" si="163"/>
        <v>2021</v>
      </c>
    </row>
    <row r="5244" spans="2:16" ht="14.25" customHeight="1" x14ac:dyDescent="0.4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c r="O5244" s="1" t="str">
        <f t="shared" si="162"/>
        <v>Nov</v>
      </c>
      <c r="P5244" s="1">
        <f t="shared" si="163"/>
        <v>2021</v>
      </c>
    </row>
    <row r="5245" spans="2:16" ht="14.25" customHeight="1" x14ac:dyDescent="0.4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c r="O5245" s="1" t="str">
        <f t="shared" si="162"/>
        <v>Nov</v>
      </c>
      <c r="P5245" s="1">
        <f t="shared" si="163"/>
        <v>2021</v>
      </c>
    </row>
    <row r="5246" spans="2:16" ht="14.25" customHeight="1" x14ac:dyDescent="0.4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c r="O5246" s="1" t="str">
        <f t="shared" si="162"/>
        <v>Nov</v>
      </c>
      <c r="P5246" s="1">
        <f t="shared" si="163"/>
        <v>2021</v>
      </c>
    </row>
    <row r="5247" spans="2:16" ht="14.25" customHeight="1" x14ac:dyDescent="0.4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c r="O5247" s="1" t="str">
        <f t="shared" si="162"/>
        <v>Dec</v>
      </c>
      <c r="P5247" s="1">
        <f t="shared" si="163"/>
        <v>2021</v>
      </c>
    </row>
    <row r="5248" spans="2:16" ht="14.25" customHeight="1" x14ac:dyDescent="0.4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c r="O5248" s="1" t="str">
        <f t="shared" si="162"/>
        <v>Dec</v>
      </c>
      <c r="P5248" s="1">
        <f t="shared" si="163"/>
        <v>2021</v>
      </c>
    </row>
    <row r="5249" spans="2:16" ht="14.25" customHeight="1" x14ac:dyDescent="0.4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c r="O5249" s="1" t="str">
        <f t="shared" si="162"/>
        <v>Dec</v>
      </c>
      <c r="P5249" s="1">
        <f t="shared" si="163"/>
        <v>2021</v>
      </c>
    </row>
    <row r="5250" spans="2:16" ht="14.25" customHeight="1" x14ac:dyDescent="0.4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c r="O5250" s="1" t="str">
        <f t="shared" si="162"/>
        <v>Dec</v>
      </c>
      <c r="P5250" s="1">
        <f t="shared" si="163"/>
        <v>2021</v>
      </c>
    </row>
    <row r="5251" spans="2:16" ht="14.25" customHeight="1" x14ac:dyDescent="0.4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c r="O5251" s="1" t="str">
        <f t="shared" si="162"/>
        <v>Dec</v>
      </c>
      <c r="P5251" s="1">
        <f t="shared" si="163"/>
        <v>2021</v>
      </c>
    </row>
    <row r="5252" spans="2:16" ht="14.25" customHeight="1" x14ac:dyDescent="0.4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c r="O5252" s="1" t="str">
        <f t="shared" si="162"/>
        <v>Dec</v>
      </c>
      <c r="P5252" s="1">
        <f t="shared" si="163"/>
        <v>2021</v>
      </c>
    </row>
    <row r="5253" spans="2:16" ht="14.25" customHeight="1" x14ac:dyDescent="0.4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c r="O5253" s="1" t="str">
        <f t="shared" si="162"/>
        <v>Jan</v>
      </c>
      <c r="P5253" s="1">
        <f t="shared" si="163"/>
        <v>2021</v>
      </c>
    </row>
    <row r="5254" spans="2:16" ht="14.25" customHeight="1" x14ac:dyDescent="0.4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c r="O5254" s="1" t="str">
        <f t="shared" si="162"/>
        <v>Jan</v>
      </c>
      <c r="P5254" s="1">
        <f t="shared" si="163"/>
        <v>2021</v>
      </c>
    </row>
    <row r="5255" spans="2:16" ht="14.25" customHeight="1" x14ac:dyDescent="0.4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c r="O5255" s="1" t="str">
        <f t="shared" ref="O5255:O5318" si="164">TEXT(D5255, "mmm")</f>
        <v>Jan</v>
      </c>
      <c r="P5255" s="1">
        <f t="shared" ref="P5255:P5318" si="165">YEAR(D5255)</f>
        <v>2021</v>
      </c>
    </row>
    <row r="5256" spans="2:16" ht="14.25" customHeight="1" x14ac:dyDescent="0.4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c r="O5256" s="1" t="str">
        <f t="shared" si="164"/>
        <v>Jan</v>
      </c>
      <c r="P5256" s="1">
        <f t="shared" si="165"/>
        <v>2021</v>
      </c>
    </row>
    <row r="5257" spans="2:16" ht="14.25" customHeight="1" x14ac:dyDescent="0.4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c r="O5257" s="1" t="str">
        <f t="shared" si="164"/>
        <v>Jan</v>
      </c>
      <c r="P5257" s="1">
        <f t="shared" si="165"/>
        <v>2021</v>
      </c>
    </row>
    <row r="5258" spans="2:16" ht="14.25" customHeight="1" x14ac:dyDescent="0.4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c r="O5258" s="1" t="str">
        <f t="shared" si="164"/>
        <v>Jan</v>
      </c>
      <c r="P5258" s="1">
        <f t="shared" si="165"/>
        <v>2021</v>
      </c>
    </row>
    <row r="5259" spans="2:16" ht="14.25" customHeight="1" x14ac:dyDescent="0.4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c r="O5259" s="1" t="str">
        <f t="shared" si="164"/>
        <v>Feb</v>
      </c>
      <c r="P5259" s="1">
        <f t="shared" si="165"/>
        <v>2021</v>
      </c>
    </row>
    <row r="5260" spans="2:16" ht="14.25" customHeight="1" x14ac:dyDescent="0.4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c r="O5260" s="1" t="str">
        <f t="shared" si="164"/>
        <v>Feb</v>
      </c>
      <c r="P5260" s="1">
        <f t="shared" si="165"/>
        <v>2021</v>
      </c>
    </row>
    <row r="5261" spans="2:16" ht="14.25" customHeight="1" x14ac:dyDescent="0.4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c r="O5261" s="1" t="str">
        <f t="shared" si="164"/>
        <v>Feb</v>
      </c>
      <c r="P5261" s="1">
        <f t="shared" si="165"/>
        <v>2021</v>
      </c>
    </row>
    <row r="5262" spans="2:16" ht="14.25" customHeight="1" x14ac:dyDescent="0.4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c r="O5262" s="1" t="str">
        <f t="shared" si="164"/>
        <v>Feb</v>
      </c>
      <c r="P5262" s="1">
        <f t="shared" si="165"/>
        <v>2021</v>
      </c>
    </row>
    <row r="5263" spans="2:16" ht="14.25" customHeight="1" x14ac:dyDescent="0.4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c r="O5263" s="1" t="str">
        <f t="shared" si="164"/>
        <v>Feb</v>
      </c>
      <c r="P5263" s="1">
        <f t="shared" si="165"/>
        <v>2021</v>
      </c>
    </row>
    <row r="5264" spans="2:16" ht="14.25" customHeight="1" x14ac:dyDescent="0.4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c r="O5264" s="1" t="str">
        <f t="shared" si="164"/>
        <v>Feb</v>
      </c>
      <c r="P5264" s="1">
        <f t="shared" si="165"/>
        <v>2021</v>
      </c>
    </row>
    <row r="5265" spans="2:16" ht="14.25" customHeight="1" x14ac:dyDescent="0.4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c r="O5265" s="1" t="str">
        <f t="shared" si="164"/>
        <v>Mar</v>
      </c>
      <c r="P5265" s="1">
        <f t="shared" si="165"/>
        <v>2021</v>
      </c>
    </row>
    <row r="5266" spans="2:16" ht="14.25" customHeight="1" x14ac:dyDescent="0.4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c r="O5266" s="1" t="str">
        <f t="shared" si="164"/>
        <v>Mar</v>
      </c>
      <c r="P5266" s="1">
        <f t="shared" si="165"/>
        <v>2021</v>
      </c>
    </row>
    <row r="5267" spans="2:16" ht="14.25" customHeight="1" x14ac:dyDescent="0.4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c r="O5267" s="1" t="str">
        <f t="shared" si="164"/>
        <v>Mar</v>
      </c>
      <c r="P5267" s="1">
        <f t="shared" si="165"/>
        <v>2021</v>
      </c>
    </row>
    <row r="5268" spans="2:16" ht="14.25" customHeight="1" x14ac:dyDescent="0.4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c r="O5268" s="1" t="str">
        <f t="shared" si="164"/>
        <v>Mar</v>
      </c>
      <c r="P5268" s="1">
        <f t="shared" si="165"/>
        <v>2021</v>
      </c>
    </row>
    <row r="5269" spans="2:16" ht="14.25" customHeight="1" x14ac:dyDescent="0.4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c r="O5269" s="1" t="str">
        <f t="shared" si="164"/>
        <v>Mar</v>
      </c>
      <c r="P5269" s="1">
        <f t="shared" si="165"/>
        <v>2021</v>
      </c>
    </row>
    <row r="5270" spans="2:16" ht="14.25" customHeight="1" x14ac:dyDescent="0.4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c r="O5270" s="1" t="str">
        <f t="shared" si="164"/>
        <v>Mar</v>
      </c>
      <c r="P5270" s="1">
        <f t="shared" si="165"/>
        <v>2021</v>
      </c>
    </row>
    <row r="5271" spans="2:16" ht="14.25" customHeight="1" x14ac:dyDescent="0.4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c r="O5271" s="1" t="str">
        <f t="shared" si="164"/>
        <v>Apr</v>
      </c>
      <c r="P5271" s="1">
        <f t="shared" si="165"/>
        <v>2021</v>
      </c>
    </row>
    <row r="5272" spans="2:16" ht="14.25" customHeight="1" x14ac:dyDescent="0.4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c r="O5272" s="1" t="str">
        <f t="shared" si="164"/>
        <v>Apr</v>
      </c>
      <c r="P5272" s="1">
        <f t="shared" si="165"/>
        <v>2021</v>
      </c>
    </row>
    <row r="5273" spans="2:16" ht="14.25" customHeight="1" x14ac:dyDescent="0.4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c r="O5273" s="1" t="str">
        <f t="shared" si="164"/>
        <v>Apr</v>
      </c>
      <c r="P5273" s="1">
        <f t="shared" si="165"/>
        <v>2021</v>
      </c>
    </row>
    <row r="5274" spans="2:16" ht="14.25" customHeight="1" x14ac:dyDescent="0.4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c r="O5274" s="1" t="str">
        <f t="shared" si="164"/>
        <v>Apr</v>
      </c>
      <c r="P5274" s="1">
        <f t="shared" si="165"/>
        <v>2021</v>
      </c>
    </row>
    <row r="5275" spans="2:16" ht="14.25" customHeight="1" x14ac:dyDescent="0.4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c r="O5275" s="1" t="str">
        <f t="shared" si="164"/>
        <v>Apr</v>
      </c>
      <c r="P5275" s="1">
        <f t="shared" si="165"/>
        <v>2021</v>
      </c>
    </row>
    <row r="5276" spans="2:16" ht="14.25" customHeight="1" x14ac:dyDescent="0.4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c r="O5276" s="1" t="str">
        <f t="shared" si="164"/>
        <v>Apr</v>
      </c>
      <c r="P5276" s="1">
        <f t="shared" si="165"/>
        <v>2021</v>
      </c>
    </row>
    <row r="5277" spans="2:16" ht="14.25" customHeight="1" x14ac:dyDescent="0.4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c r="O5277" s="1" t="str">
        <f t="shared" si="164"/>
        <v>May</v>
      </c>
      <c r="P5277" s="1">
        <f t="shared" si="165"/>
        <v>2021</v>
      </c>
    </row>
    <row r="5278" spans="2:16" ht="14.25" customHeight="1" x14ac:dyDescent="0.4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c r="O5278" s="1" t="str">
        <f t="shared" si="164"/>
        <v>May</v>
      </c>
      <c r="P5278" s="1">
        <f t="shared" si="165"/>
        <v>2021</v>
      </c>
    </row>
    <row r="5279" spans="2:16" ht="14.25" customHeight="1" x14ac:dyDescent="0.4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c r="O5279" s="1" t="str">
        <f t="shared" si="164"/>
        <v>May</v>
      </c>
      <c r="P5279" s="1">
        <f t="shared" si="165"/>
        <v>2021</v>
      </c>
    </row>
    <row r="5280" spans="2:16" ht="14.25" customHeight="1" x14ac:dyDescent="0.4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c r="O5280" s="1" t="str">
        <f t="shared" si="164"/>
        <v>May</v>
      </c>
      <c r="P5280" s="1">
        <f t="shared" si="165"/>
        <v>2021</v>
      </c>
    </row>
    <row r="5281" spans="2:16" ht="14.25" customHeight="1" x14ac:dyDescent="0.4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c r="O5281" s="1" t="str">
        <f t="shared" si="164"/>
        <v>May</v>
      </c>
      <c r="P5281" s="1">
        <f t="shared" si="165"/>
        <v>2021</v>
      </c>
    </row>
    <row r="5282" spans="2:16" ht="14.25" customHeight="1" x14ac:dyDescent="0.4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c r="O5282" s="1" t="str">
        <f t="shared" si="164"/>
        <v>May</v>
      </c>
      <c r="P5282" s="1">
        <f t="shared" si="165"/>
        <v>2021</v>
      </c>
    </row>
    <row r="5283" spans="2:16" ht="14.25" customHeight="1" x14ac:dyDescent="0.4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c r="O5283" s="1" t="str">
        <f t="shared" si="164"/>
        <v>Jun</v>
      </c>
      <c r="P5283" s="1">
        <f t="shared" si="165"/>
        <v>2021</v>
      </c>
    </row>
    <row r="5284" spans="2:16" ht="14.25" customHeight="1" x14ac:dyDescent="0.4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c r="O5284" s="1" t="str">
        <f t="shared" si="164"/>
        <v>Jun</v>
      </c>
      <c r="P5284" s="1">
        <f t="shared" si="165"/>
        <v>2021</v>
      </c>
    </row>
    <row r="5285" spans="2:16" ht="14.25" customHeight="1" x14ac:dyDescent="0.4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c r="O5285" s="1" t="str">
        <f t="shared" si="164"/>
        <v>Jun</v>
      </c>
      <c r="P5285" s="1">
        <f t="shared" si="165"/>
        <v>2021</v>
      </c>
    </row>
    <row r="5286" spans="2:16" ht="14.25" customHeight="1" x14ac:dyDescent="0.4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c r="O5286" s="1" t="str">
        <f t="shared" si="164"/>
        <v>Jun</v>
      </c>
      <c r="P5286" s="1">
        <f t="shared" si="165"/>
        <v>2021</v>
      </c>
    </row>
    <row r="5287" spans="2:16" ht="14.25" customHeight="1" x14ac:dyDescent="0.4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c r="O5287" s="1" t="str">
        <f t="shared" si="164"/>
        <v>Jun</v>
      </c>
      <c r="P5287" s="1">
        <f t="shared" si="165"/>
        <v>2021</v>
      </c>
    </row>
    <row r="5288" spans="2:16" ht="14.25" customHeight="1" x14ac:dyDescent="0.4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c r="O5288" s="1" t="str">
        <f t="shared" si="164"/>
        <v>Jun</v>
      </c>
      <c r="P5288" s="1">
        <f t="shared" si="165"/>
        <v>2021</v>
      </c>
    </row>
    <row r="5289" spans="2:16" ht="14.25" customHeight="1" x14ac:dyDescent="0.4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c r="O5289" s="1" t="str">
        <f t="shared" si="164"/>
        <v>Jul</v>
      </c>
      <c r="P5289" s="1">
        <f t="shared" si="165"/>
        <v>2021</v>
      </c>
    </row>
    <row r="5290" spans="2:16" ht="14.25" customHeight="1" x14ac:dyDescent="0.4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c r="O5290" s="1" t="str">
        <f t="shared" si="164"/>
        <v>Jul</v>
      </c>
      <c r="P5290" s="1">
        <f t="shared" si="165"/>
        <v>2021</v>
      </c>
    </row>
    <row r="5291" spans="2:16" ht="14.25" customHeight="1" x14ac:dyDescent="0.4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c r="O5291" s="1" t="str">
        <f t="shared" si="164"/>
        <v>Jul</v>
      </c>
      <c r="P5291" s="1">
        <f t="shared" si="165"/>
        <v>2021</v>
      </c>
    </row>
    <row r="5292" spans="2:16" ht="14.25" customHeight="1" x14ac:dyDescent="0.4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c r="O5292" s="1" t="str">
        <f t="shared" si="164"/>
        <v>Jul</v>
      </c>
      <c r="P5292" s="1">
        <f t="shared" si="165"/>
        <v>2021</v>
      </c>
    </row>
    <row r="5293" spans="2:16" ht="14.25" customHeight="1" x14ac:dyDescent="0.4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c r="O5293" s="1" t="str">
        <f t="shared" si="164"/>
        <v>Jul</v>
      </c>
      <c r="P5293" s="1">
        <f t="shared" si="165"/>
        <v>2021</v>
      </c>
    </row>
    <row r="5294" spans="2:16" ht="14.25" customHeight="1" x14ac:dyDescent="0.4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c r="O5294" s="1" t="str">
        <f t="shared" si="164"/>
        <v>Jul</v>
      </c>
      <c r="P5294" s="1">
        <f t="shared" si="165"/>
        <v>2021</v>
      </c>
    </row>
    <row r="5295" spans="2:16" ht="14.25" customHeight="1" x14ac:dyDescent="0.4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c r="O5295" s="1" t="str">
        <f t="shared" si="164"/>
        <v>Aug</v>
      </c>
      <c r="P5295" s="1">
        <f t="shared" si="165"/>
        <v>2021</v>
      </c>
    </row>
    <row r="5296" spans="2:16" ht="14.25" customHeight="1" x14ac:dyDescent="0.4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c r="O5296" s="1" t="str">
        <f t="shared" si="164"/>
        <v>Aug</v>
      </c>
      <c r="P5296" s="1">
        <f t="shared" si="165"/>
        <v>2021</v>
      </c>
    </row>
    <row r="5297" spans="2:16" ht="14.25" customHeight="1" x14ac:dyDescent="0.4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c r="O5297" s="1" t="str">
        <f t="shared" si="164"/>
        <v>Aug</v>
      </c>
      <c r="P5297" s="1">
        <f t="shared" si="165"/>
        <v>2021</v>
      </c>
    </row>
    <row r="5298" spans="2:16" ht="14.25" customHeight="1" x14ac:dyDescent="0.4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c r="O5298" s="1" t="str">
        <f t="shared" si="164"/>
        <v>Aug</v>
      </c>
      <c r="P5298" s="1">
        <f t="shared" si="165"/>
        <v>2021</v>
      </c>
    </row>
    <row r="5299" spans="2:16" ht="14.25" customHeight="1" x14ac:dyDescent="0.4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c r="O5299" s="1" t="str">
        <f t="shared" si="164"/>
        <v>Aug</v>
      </c>
      <c r="P5299" s="1">
        <f t="shared" si="165"/>
        <v>2021</v>
      </c>
    </row>
    <row r="5300" spans="2:16" ht="14.25" customHeight="1" x14ac:dyDescent="0.4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c r="O5300" s="1" t="str">
        <f t="shared" si="164"/>
        <v>Aug</v>
      </c>
      <c r="P5300" s="1">
        <f t="shared" si="165"/>
        <v>2021</v>
      </c>
    </row>
    <row r="5301" spans="2:16" ht="14.25" customHeight="1" x14ac:dyDescent="0.4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c r="O5301" s="1" t="str">
        <f t="shared" si="164"/>
        <v>Sep</v>
      </c>
      <c r="P5301" s="1">
        <f t="shared" si="165"/>
        <v>2021</v>
      </c>
    </row>
    <row r="5302" spans="2:16" ht="14.25" customHeight="1" x14ac:dyDescent="0.4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c r="O5302" s="1" t="str">
        <f t="shared" si="164"/>
        <v>Sep</v>
      </c>
      <c r="P5302" s="1">
        <f t="shared" si="165"/>
        <v>2021</v>
      </c>
    </row>
    <row r="5303" spans="2:16" ht="14.25" customHeight="1" x14ac:dyDescent="0.4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c r="O5303" s="1" t="str">
        <f t="shared" si="164"/>
        <v>Sep</v>
      </c>
      <c r="P5303" s="1">
        <f t="shared" si="165"/>
        <v>2021</v>
      </c>
    </row>
    <row r="5304" spans="2:16" ht="14.25" customHeight="1" x14ac:dyDescent="0.4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c r="O5304" s="1" t="str">
        <f t="shared" si="164"/>
        <v>Sep</v>
      </c>
      <c r="P5304" s="1">
        <f t="shared" si="165"/>
        <v>2021</v>
      </c>
    </row>
    <row r="5305" spans="2:16" ht="14.25" customHeight="1" x14ac:dyDescent="0.4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c r="O5305" s="1" t="str">
        <f t="shared" si="164"/>
        <v>Sep</v>
      </c>
      <c r="P5305" s="1">
        <f t="shared" si="165"/>
        <v>2021</v>
      </c>
    </row>
    <row r="5306" spans="2:16" ht="14.25" customHeight="1" x14ac:dyDescent="0.4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c r="O5306" s="1" t="str">
        <f t="shared" si="164"/>
        <v>Sep</v>
      </c>
      <c r="P5306" s="1">
        <f t="shared" si="165"/>
        <v>2021</v>
      </c>
    </row>
    <row r="5307" spans="2:16" ht="14.25" customHeight="1" x14ac:dyDescent="0.4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c r="O5307" s="1" t="str">
        <f t="shared" si="164"/>
        <v>Oct</v>
      </c>
      <c r="P5307" s="1">
        <f t="shared" si="165"/>
        <v>2021</v>
      </c>
    </row>
    <row r="5308" spans="2:16" ht="14.25" customHeight="1" x14ac:dyDescent="0.4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c r="O5308" s="1" t="str">
        <f t="shared" si="164"/>
        <v>Oct</v>
      </c>
      <c r="P5308" s="1">
        <f t="shared" si="165"/>
        <v>2021</v>
      </c>
    </row>
    <row r="5309" spans="2:16" ht="14.25" customHeight="1" x14ac:dyDescent="0.4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c r="O5309" s="1" t="str">
        <f t="shared" si="164"/>
        <v>Oct</v>
      </c>
      <c r="P5309" s="1">
        <f t="shared" si="165"/>
        <v>2021</v>
      </c>
    </row>
    <row r="5310" spans="2:16" ht="14.25" customHeight="1" x14ac:dyDescent="0.4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c r="O5310" s="1" t="str">
        <f t="shared" si="164"/>
        <v>Oct</v>
      </c>
      <c r="P5310" s="1">
        <f t="shared" si="165"/>
        <v>2021</v>
      </c>
    </row>
    <row r="5311" spans="2:16" ht="14.25" customHeight="1" x14ac:dyDescent="0.4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c r="O5311" s="1" t="str">
        <f t="shared" si="164"/>
        <v>Oct</v>
      </c>
      <c r="P5311" s="1">
        <f t="shared" si="165"/>
        <v>2021</v>
      </c>
    </row>
    <row r="5312" spans="2:16" ht="14.25" customHeight="1" x14ac:dyDescent="0.4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c r="O5312" s="1" t="str">
        <f t="shared" si="164"/>
        <v>Oct</v>
      </c>
      <c r="P5312" s="1">
        <f t="shared" si="165"/>
        <v>2021</v>
      </c>
    </row>
    <row r="5313" spans="2:16" ht="14.25" customHeight="1" x14ac:dyDescent="0.4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c r="O5313" s="1" t="str">
        <f t="shared" si="164"/>
        <v>Nov</v>
      </c>
      <c r="P5313" s="1">
        <f t="shared" si="165"/>
        <v>2021</v>
      </c>
    </row>
    <row r="5314" spans="2:16" ht="14.25" customHeight="1" x14ac:dyDescent="0.4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c r="O5314" s="1" t="str">
        <f t="shared" si="164"/>
        <v>Nov</v>
      </c>
      <c r="P5314" s="1">
        <f t="shared" si="165"/>
        <v>2021</v>
      </c>
    </row>
    <row r="5315" spans="2:16" ht="14.25" customHeight="1" x14ac:dyDescent="0.4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c r="O5315" s="1" t="str">
        <f t="shared" si="164"/>
        <v>Nov</v>
      </c>
      <c r="P5315" s="1">
        <f t="shared" si="165"/>
        <v>2021</v>
      </c>
    </row>
    <row r="5316" spans="2:16" ht="14.25" customHeight="1" x14ac:dyDescent="0.4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c r="O5316" s="1" t="str">
        <f t="shared" si="164"/>
        <v>Nov</v>
      </c>
      <c r="P5316" s="1">
        <f t="shared" si="165"/>
        <v>2021</v>
      </c>
    </row>
    <row r="5317" spans="2:16" ht="14.25" customHeight="1" x14ac:dyDescent="0.4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c r="O5317" s="1" t="str">
        <f t="shared" si="164"/>
        <v>Nov</v>
      </c>
      <c r="P5317" s="1">
        <f t="shared" si="165"/>
        <v>2021</v>
      </c>
    </row>
    <row r="5318" spans="2:16" ht="14.25" customHeight="1" x14ac:dyDescent="0.4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c r="O5318" s="1" t="str">
        <f t="shared" si="164"/>
        <v>Nov</v>
      </c>
      <c r="P5318" s="1">
        <f t="shared" si="165"/>
        <v>2021</v>
      </c>
    </row>
    <row r="5319" spans="2:16" ht="14.25" customHeight="1" x14ac:dyDescent="0.4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c r="O5319" s="1" t="str">
        <f t="shared" ref="O5319:O5382" si="166">TEXT(D5319, "mmm")</f>
        <v>Dec</v>
      </c>
      <c r="P5319" s="1">
        <f t="shared" ref="P5319:P5382" si="167">YEAR(D5319)</f>
        <v>2021</v>
      </c>
    </row>
    <row r="5320" spans="2:16" ht="14.25" customHeight="1" x14ac:dyDescent="0.4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c r="O5320" s="1" t="str">
        <f t="shared" si="166"/>
        <v>Dec</v>
      </c>
      <c r="P5320" s="1">
        <f t="shared" si="167"/>
        <v>2021</v>
      </c>
    </row>
    <row r="5321" spans="2:16" ht="14.25" customHeight="1" x14ac:dyDescent="0.4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c r="O5321" s="1" t="str">
        <f t="shared" si="166"/>
        <v>Dec</v>
      </c>
      <c r="P5321" s="1">
        <f t="shared" si="167"/>
        <v>2021</v>
      </c>
    </row>
    <row r="5322" spans="2:16" ht="14.25" customHeight="1" x14ac:dyDescent="0.4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c r="O5322" s="1" t="str">
        <f t="shared" si="166"/>
        <v>Dec</v>
      </c>
      <c r="P5322" s="1">
        <f t="shared" si="167"/>
        <v>2021</v>
      </c>
    </row>
    <row r="5323" spans="2:16" ht="14.25" customHeight="1" x14ac:dyDescent="0.4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c r="O5323" s="1" t="str">
        <f t="shared" si="166"/>
        <v>Dec</v>
      </c>
      <c r="P5323" s="1">
        <f t="shared" si="167"/>
        <v>2021</v>
      </c>
    </row>
    <row r="5324" spans="2:16" ht="14.25" customHeight="1" x14ac:dyDescent="0.4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c r="O5324" s="1" t="str">
        <f t="shared" si="166"/>
        <v>Dec</v>
      </c>
      <c r="P5324" s="1">
        <f t="shared" si="167"/>
        <v>2021</v>
      </c>
    </row>
    <row r="5325" spans="2:16" ht="14.25" customHeight="1" x14ac:dyDescent="0.4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c r="O5325" s="1" t="str">
        <f t="shared" si="166"/>
        <v>Jan</v>
      </c>
      <c r="P5325" s="1">
        <f t="shared" si="167"/>
        <v>2021</v>
      </c>
    </row>
    <row r="5326" spans="2:16" ht="14.25" customHeight="1" x14ac:dyDescent="0.4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c r="O5326" s="1" t="str">
        <f t="shared" si="166"/>
        <v>Jan</v>
      </c>
      <c r="P5326" s="1">
        <f t="shared" si="167"/>
        <v>2021</v>
      </c>
    </row>
    <row r="5327" spans="2:16" ht="14.25" customHeight="1" x14ac:dyDescent="0.4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c r="O5327" s="1" t="str">
        <f t="shared" si="166"/>
        <v>Jan</v>
      </c>
      <c r="P5327" s="1">
        <f t="shared" si="167"/>
        <v>2021</v>
      </c>
    </row>
    <row r="5328" spans="2:16" ht="14.25" customHeight="1" x14ac:dyDescent="0.4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c r="O5328" s="1" t="str">
        <f t="shared" si="166"/>
        <v>Jan</v>
      </c>
      <c r="P5328" s="1">
        <f t="shared" si="167"/>
        <v>2021</v>
      </c>
    </row>
    <row r="5329" spans="2:16" ht="14.25" customHeight="1" x14ac:dyDescent="0.4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c r="O5329" s="1" t="str">
        <f t="shared" si="166"/>
        <v>Jan</v>
      </c>
      <c r="P5329" s="1">
        <f t="shared" si="167"/>
        <v>2021</v>
      </c>
    </row>
    <row r="5330" spans="2:16" ht="14.25" customHeight="1" x14ac:dyDescent="0.4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c r="O5330" s="1" t="str">
        <f t="shared" si="166"/>
        <v>Jan</v>
      </c>
      <c r="P5330" s="1">
        <f t="shared" si="167"/>
        <v>2021</v>
      </c>
    </row>
    <row r="5331" spans="2:16" ht="14.25" customHeight="1" x14ac:dyDescent="0.4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c r="O5331" s="1" t="str">
        <f t="shared" si="166"/>
        <v>Feb</v>
      </c>
      <c r="P5331" s="1">
        <f t="shared" si="167"/>
        <v>2021</v>
      </c>
    </row>
    <row r="5332" spans="2:16" ht="14.25" customHeight="1" x14ac:dyDescent="0.4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c r="O5332" s="1" t="str">
        <f t="shared" si="166"/>
        <v>Feb</v>
      </c>
      <c r="P5332" s="1">
        <f t="shared" si="167"/>
        <v>2021</v>
      </c>
    </row>
    <row r="5333" spans="2:16" ht="14.25" customHeight="1" x14ac:dyDescent="0.4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c r="O5333" s="1" t="str">
        <f t="shared" si="166"/>
        <v>Feb</v>
      </c>
      <c r="P5333" s="1">
        <f t="shared" si="167"/>
        <v>2021</v>
      </c>
    </row>
    <row r="5334" spans="2:16" ht="14.25" customHeight="1" x14ac:dyDescent="0.4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c r="O5334" s="1" t="str">
        <f t="shared" si="166"/>
        <v>Feb</v>
      </c>
      <c r="P5334" s="1">
        <f t="shared" si="167"/>
        <v>2021</v>
      </c>
    </row>
    <row r="5335" spans="2:16" ht="14.25" customHeight="1" x14ac:dyDescent="0.4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c r="O5335" s="1" t="str">
        <f t="shared" si="166"/>
        <v>Feb</v>
      </c>
      <c r="P5335" s="1">
        <f t="shared" si="167"/>
        <v>2021</v>
      </c>
    </row>
    <row r="5336" spans="2:16" ht="14.25" customHeight="1" x14ac:dyDescent="0.4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c r="O5336" s="1" t="str">
        <f t="shared" si="166"/>
        <v>Feb</v>
      </c>
      <c r="P5336" s="1">
        <f t="shared" si="167"/>
        <v>2021</v>
      </c>
    </row>
    <row r="5337" spans="2:16" ht="14.25" customHeight="1" x14ac:dyDescent="0.4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c r="O5337" s="1" t="str">
        <f t="shared" si="166"/>
        <v>Mar</v>
      </c>
      <c r="P5337" s="1">
        <f t="shared" si="167"/>
        <v>2021</v>
      </c>
    </row>
    <row r="5338" spans="2:16" ht="14.25" customHeight="1" x14ac:dyDescent="0.4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c r="O5338" s="1" t="str">
        <f t="shared" si="166"/>
        <v>Mar</v>
      </c>
      <c r="P5338" s="1">
        <f t="shared" si="167"/>
        <v>2021</v>
      </c>
    </row>
    <row r="5339" spans="2:16" ht="14.25" customHeight="1" x14ac:dyDescent="0.4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c r="O5339" s="1" t="str">
        <f t="shared" si="166"/>
        <v>Mar</v>
      </c>
      <c r="P5339" s="1">
        <f t="shared" si="167"/>
        <v>2021</v>
      </c>
    </row>
    <row r="5340" spans="2:16" ht="14.25" customHeight="1" x14ac:dyDescent="0.4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c r="O5340" s="1" t="str">
        <f t="shared" si="166"/>
        <v>Mar</v>
      </c>
      <c r="P5340" s="1">
        <f t="shared" si="167"/>
        <v>2021</v>
      </c>
    </row>
    <row r="5341" spans="2:16" ht="14.25" customHeight="1" x14ac:dyDescent="0.4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c r="O5341" s="1" t="str">
        <f t="shared" si="166"/>
        <v>Mar</v>
      </c>
      <c r="P5341" s="1">
        <f t="shared" si="167"/>
        <v>2021</v>
      </c>
    </row>
    <row r="5342" spans="2:16" ht="14.25" customHeight="1" x14ac:dyDescent="0.4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c r="O5342" s="1" t="str">
        <f t="shared" si="166"/>
        <v>Mar</v>
      </c>
      <c r="P5342" s="1">
        <f t="shared" si="167"/>
        <v>2021</v>
      </c>
    </row>
    <row r="5343" spans="2:16" ht="14.25" customHeight="1" x14ac:dyDescent="0.4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c r="O5343" s="1" t="str">
        <f t="shared" si="166"/>
        <v>Apr</v>
      </c>
      <c r="P5343" s="1">
        <f t="shared" si="167"/>
        <v>2021</v>
      </c>
    </row>
    <row r="5344" spans="2:16" ht="14.25" customHeight="1" x14ac:dyDescent="0.4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c r="O5344" s="1" t="str">
        <f t="shared" si="166"/>
        <v>Apr</v>
      </c>
      <c r="P5344" s="1">
        <f t="shared" si="167"/>
        <v>2021</v>
      </c>
    </row>
    <row r="5345" spans="2:16" ht="14.25" customHeight="1" x14ac:dyDescent="0.4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c r="O5345" s="1" t="str">
        <f t="shared" si="166"/>
        <v>Apr</v>
      </c>
      <c r="P5345" s="1">
        <f t="shared" si="167"/>
        <v>2021</v>
      </c>
    </row>
    <row r="5346" spans="2:16" ht="14.25" customHeight="1" x14ac:dyDescent="0.4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c r="O5346" s="1" t="str">
        <f t="shared" si="166"/>
        <v>Apr</v>
      </c>
      <c r="P5346" s="1">
        <f t="shared" si="167"/>
        <v>2021</v>
      </c>
    </row>
    <row r="5347" spans="2:16" ht="14.25" customHeight="1" x14ac:dyDescent="0.4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c r="O5347" s="1" t="str">
        <f t="shared" si="166"/>
        <v>Apr</v>
      </c>
      <c r="P5347" s="1">
        <f t="shared" si="167"/>
        <v>2021</v>
      </c>
    </row>
    <row r="5348" spans="2:16" ht="14.25" customHeight="1" x14ac:dyDescent="0.4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c r="O5348" s="1" t="str">
        <f t="shared" si="166"/>
        <v>Apr</v>
      </c>
      <c r="P5348" s="1">
        <f t="shared" si="167"/>
        <v>2021</v>
      </c>
    </row>
    <row r="5349" spans="2:16" ht="14.25" customHeight="1" x14ac:dyDescent="0.4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c r="O5349" s="1" t="str">
        <f t="shared" si="166"/>
        <v>May</v>
      </c>
      <c r="P5349" s="1">
        <f t="shared" si="167"/>
        <v>2021</v>
      </c>
    </row>
    <row r="5350" spans="2:16" ht="14.25" customHeight="1" x14ac:dyDescent="0.4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c r="O5350" s="1" t="str">
        <f t="shared" si="166"/>
        <v>May</v>
      </c>
      <c r="P5350" s="1">
        <f t="shared" si="167"/>
        <v>2021</v>
      </c>
    </row>
    <row r="5351" spans="2:16" ht="14.25" customHeight="1" x14ac:dyDescent="0.4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c r="O5351" s="1" t="str">
        <f t="shared" si="166"/>
        <v>May</v>
      </c>
      <c r="P5351" s="1">
        <f t="shared" si="167"/>
        <v>2021</v>
      </c>
    </row>
    <row r="5352" spans="2:16" ht="14.25" customHeight="1" x14ac:dyDescent="0.4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c r="O5352" s="1" t="str">
        <f t="shared" si="166"/>
        <v>May</v>
      </c>
      <c r="P5352" s="1">
        <f t="shared" si="167"/>
        <v>2021</v>
      </c>
    </row>
    <row r="5353" spans="2:16" ht="14.25" customHeight="1" x14ac:dyDescent="0.4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c r="O5353" s="1" t="str">
        <f t="shared" si="166"/>
        <v>May</v>
      </c>
      <c r="P5353" s="1">
        <f t="shared" si="167"/>
        <v>2021</v>
      </c>
    </row>
    <row r="5354" spans="2:16" ht="14.25" customHeight="1" x14ac:dyDescent="0.4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c r="O5354" s="1" t="str">
        <f t="shared" si="166"/>
        <v>May</v>
      </c>
      <c r="P5354" s="1">
        <f t="shared" si="167"/>
        <v>2021</v>
      </c>
    </row>
    <row r="5355" spans="2:16" ht="14.25" customHeight="1" x14ac:dyDescent="0.4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c r="O5355" s="1" t="str">
        <f t="shared" si="166"/>
        <v>Jun</v>
      </c>
      <c r="P5355" s="1">
        <f t="shared" si="167"/>
        <v>2021</v>
      </c>
    </row>
    <row r="5356" spans="2:16" ht="14.25" customHeight="1" x14ac:dyDescent="0.4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c r="O5356" s="1" t="str">
        <f t="shared" si="166"/>
        <v>Jun</v>
      </c>
      <c r="P5356" s="1">
        <f t="shared" si="167"/>
        <v>2021</v>
      </c>
    </row>
    <row r="5357" spans="2:16" ht="14.25" customHeight="1" x14ac:dyDescent="0.4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c r="O5357" s="1" t="str">
        <f t="shared" si="166"/>
        <v>Jun</v>
      </c>
      <c r="P5357" s="1">
        <f t="shared" si="167"/>
        <v>2021</v>
      </c>
    </row>
    <row r="5358" spans="2:16" ht="14.25" customHeight="1" x14ac:dyDescent="0.4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c r="O5358" s="1" t="str">
        <f t="shared" si="166"/>
        <v>Jun</v>
      </c>
      <c r="P5358" s="1">
        <f t="shared" si="167"/>
        <v>2021</v>
      </c>
    </row>
    <row r="5359" spans="2:16" ht="14.25" customHeight="1" x14ac:dyDescent="0.4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c r="O5359" s="1" t="str">
        <f t="shared" si="166"/>
        <v>Jun</v>
      </c>
      <c r="P5359" s="1">
        <f t="shared" si="167"/>
        <v>2021</v>
      </c>
    </row>
    <row r="5360" spans="2:16" ht="14.25" customHeight="1" x14ac:dyDescent="0.4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c r="O5360" s="1" t="str">
        <f t="shared" si="166"/>
        <v>Jun</v>
      </c>
      <c r="P5360" s="1">
        <f t="shared" si="167"/>
        <v>2021</v>
      </c>
    </row>
    <row r="5361" spans="2:16" ht="14.25" customHeight="1" x14ac:dyDescent="0.4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c r="O5361" s="1" t="str">
        <f t="shared" si="166"/>
        <v>Jul</v>
      </c>
      <c r="P5361" s="1">
        <f t="shared" si="167"/>
        <v>2021</v>
      </c>
    </row>
    <row r="5362" spans="2:16" ht="14.25" customHeight="1" x14ac:dyDescent="0.4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c r="O5362" s="1" t="str">
        <f t="shared" si="166"/>
        <v>Jul</v>
      </c>
      <c r="P5362" s="1">
        <f t="shared" si="167"/>
        <v>2021</v>
      </c>
    </row>
    <row r="5363" spans="2:16" ht="14.25" customHeight="1" x14ac:dyDescent="0.4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c r="O5363" s="1" t="str">
        <f t="shared" si="166"/>
        <v>Jul</v>
      </c>
      <c r="P5363" s="1">
        <f t="shared" si="167"/>
        <v>2021</v>
      </c>
    </row>
    <row r="5364" spans="2:16" ht="14.25" customHeight="1" x14ac:dyDescent="0.4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c r="O5364" s="1" t="str">
        <f t="shared" si="166"/>
        <v>Jul</v>
      </c>
      <c r="P5364" s="1">
        <f t="shared" si="167"/>
        <v>2021</v>
      </c>
    </row>
    <row r="5365" spans="2:16" ht="14.25" customHeight="1" x14ac:dyDescent="0.4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c r="O5365" s="1" t="str">
        <f t="shared" si="166"/>
        <v>Jul</v>
      </c>
      <c r="P5365" s="1">
        <f t="shared" si="167"/>
        <v>2021</v>
      </c>
    </row>
    <row r="5366" spans="2:16" ht="14.25" customHeight="1" x14ac:dyDescent="0.4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c r="O5366" s="1" t="str">
        <f t="shared" si="166"/>
        <v>Jul</v>
      </c>
      <c r="P5366" s="1">
        <f t="shared" si="167"/>
        <v>2021</v>
      </c>
    </row>
    <row r="5367" spans="2:16" ht="14.25" customHeight="1" x14ac:dyDescent="0.4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c r="O5367" s="1" t="str">
        <f t="shared" si="166"/>
        <v>Aug</v>
      </c>
      <c r="P5367" s="1">
        <f t="shared" si="167"/>
        <v>2021</v>
      </c>
    </row>
    <row r="5368" spans="2:16" ht="14.25" customHeight="1" x14ac:dyDescent="0.4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c r="O5368" s="1" t="str">
        <f t="shared" si="166"/>
        <v>Aug</v>
      </c>
      <c r="P5368" s="1">
        <f t="shared" si="167"/>
        <v>2021</v>
      </c>
    </row>
    <row r="5369" spans="2:16" ht="14.25" customHeight="1" x14ac:dyDescent="0.4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c r="O5369" s="1" t="str">
        <f t="shared" si="166"/>
        <v>Aug</v>
      </c>
      <c r="P5369" s="1">
        <f t="shared" si="167"/>
        <v>2021</v>
      </c>
    </row>
    <row r="5370" spans="2:16" ht="14.25" customHeight="1" x14ac:dyDescent="0.4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c r="O5370" s="1" t="str">
        <f t="shared" si="166"/>
        <v>Aug</v>
      </c>
      <c r="P5370" s="1">
        <f t="shared" si="167"/>
        <v>2021</v>
      </c>
    </row>
    <row r="5371" spans="2:16" ht="14.25" customHeight="1" x14ac:dyDescent="0.4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c r="O5371" s="1" t="str">
        <f t="shared" si="166"/>
        <v>Aug</v>
      </c>
      <c r="P5371" s="1">
        <f t="shared" si="167"/>
        <v>2021</v>
      </c>
    </row>
    <row r="5372" spans="2:16" ht="14.25" customHeight="1" x14ac:dyDescent="0.4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c r="O5372" s="1" t="str">
        <f t="shared" si="166"/>
        <v>Aug</v>
      </c>
      <c r="P5372" s="1">
        <f t="shared" si="167"/>
        <v>2021</v>
      </c>
    </row>
    <row r="5373" spans="2:16" ht="14.25" customHeight="1" x14ac:dyDescent="0.4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c r="O5373" s="1" t="str">
        <f t="shared" si="166"/>
        <v>Sep</v>
      </c>
      <c r="P5373" s="1">
        <f t="shared" si="167"/>
        <v>2021</v>
      </c>
    </row>
    <row r="5374" spans="2:16" ht="14.25" customHeight="1" x14ac:dyDescent="0.4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c r="O5374" s="1" t="str">
        <f t="shared" si="166"/>
        <v>Sep</v>
      </c>
      <c r="P5374" s="1">
        <f t="shared" si="167"/>
        <v>2021</v>
      </c>
    </row>
    <row r="5375" spans="2:16" ht="14.25" customHeight="1" x14ac:dyDescent="0.4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c r="O5375" s="1" t="str">
        <f t="shared" si="166"/>
        <v>Sep</v>
      </c>
      <c r="P5375" s="1">
        <f t="shared" si="167"/>
        <v>2021</v>
      </c>
    </row>
    <row r="5376" spans="2:16" ht="14.25" customHeight="1" x14ac:dyDescent="0.4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c r="O5376" s="1" t="str">
        <f t="shared" si="166"/>
        <v>Sep</v>
      </c>
      <c r="P5376" s="1">
        <f t="shared" si="167"/>
        <v>2021</v>
      </c>
    </row>
    <row r="5377" spans="2:16" ht="14.25" customHeight="1" x14ac:dyDescent="0.4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c r="O5377" s="1" t="str">
        <f t="shared" si="166"/>
        <v>Sep</v>
      </c>
      <c r="P5377" s="1">
        <f t="shared" si="167"/>
        <v>2021</v>
      </c>
    </row>
    <row r="5378" spans="2:16" ht="14.25" customHeight="1" x14ac:dyDescent="0.4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c r="O5378" s="1" t="str">
        <f t="shared" si="166"/>
        <v>Sep</v>
      </c>
      <c r="P5378" s="1">
        <f t="shared" si="167"/>
        <v>2021</v>
      </c>
    </row>
    <row r="5379" spans="2:16" ht="14.25" customHeight="1" x14ac:dyDescent="0.4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c r="O5379" s="1" t="str">
        <f t="shared" si="166"/>
        <v>Oct</v>
      </c>
      <c r="P5379" s="1">
        <f t="shared" si="167"/>
        <v>2021</v>
      </c>
    </row>
    <row r="5380" spans="2:16" ht="14.25" customHeight="1" x14ac:dyDescent="0.4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c r="O5380" s="1" t="str">
        <f t="shared" si="166"/>
        <v>Oct</v>
      </c>
      <c r="P5380" s="1">
        <f t="shared" si="167"/>
        <v>2021</v>
      </c>
    </row>
    <row r="5381" spans="2:16" ht="14.25" customHeight="1" x14ac:dyDescent="0.4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c r="O5381" s="1" t="str">
        <f t="shared" si="166"/>
        <v>Oct</v>
      </c>
      <c r="P5381" s="1">
        <f t="shared" si="167"/>
        <v>2021</v>
      </c>
    </row>
    <row r="5382" spans="2:16" ht="14.25" customHeight="1" x14ac:dyDescent="0.4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c r="O5382" s="1" t="str">
        <f t="shared" si="166"/>
        <v>Oct</v>
      </c>
      <c r="P5382" s="1">
        <f t="shared" si="167"/>
        <v>2021</v>
      </c>
    </row>
    <row r="5383" spans="2:16" ht="14.25" customHeight="1" x14ac:dyDescent="0.4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c r="O5383" s="1" t="str">
        <f t="shared" ref="O5383:O5446" si="168">TEXT(D5383, "mmm")</f>
        <v>Oct</v>
      </c>
      <c r="P5383" s="1">
        <f t="shared" ref="P5383:P5446" si="169">YEAR(D5383)</f>
        <v>2021</v>
      </c>
    </row>
    <row r="5384" spans="2:16" ht="14.25" customHeight="1" x14ac:dyDescent="0.4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c r="O5384" s="1" t="str">
        <f t="shared" si="168"/>
        <v>Oct</v>
      </c>
      <c r="P5384" s="1">
        <f t="shared" si="169"/>
        <v>2021</v>
      </c>
    </row>
    <row r="5385" spans="2:16" ht="14.25" customHeight="1" x14ac:dyDescent="0.4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c r="O5385" s="1" t="str">
        <f t="shared" si="168"/>
        <v>Nov</v>
      </c>
      <c r="P5385" s="1">
        <f t="shared" si="169"/>
        <v>2021</v>
      </c>
    </row>
    <row r="5386" spans="2:16" ht="14.25" customHeight="1" x14ac:dyDescent="0.4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c r="O5386" s="1" t="str">
        <f t="shared" si="168"/>
        <v>Nov</v>
      </c>
      <c r="P5386" s="1">
        <f t="shared" si="169"/>
        <v>2021</v>
      </c>
    </row>
    <row r="5387" spans="2:16" ht="14.25" customHeight="1" x14ac:dyDescent="0.4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c r="O5387" s="1" t="str">
        <f t="shared" si="168"/>
        <v>Nov</v>
      </c>
      <c r="P5387" s="1">
        <f t="shared" si="169"/>
        <v>2021</v>
      </c>
    </row>
    <row r="5388" spans="2:16" ht="14.25" customHeight="1" x14ac:dyDescent="0.4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c r="O5388" s="1" t="str">
        <f t="shared" si="168"/>
        <v>Nov</v>
      </c>
      <c r="P5388" s="1">
        <f t="shared" si="169"/>
        <v>2021</v>
      </c>
    </row>
    <row r="5389" spans="2:16" ht="14.25" customHeight="1" x14ac:dyDescent="0.4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c r="O5389" s="1" t="str">
        <f t="shared" si="168"/>
        <v>Nov</v>
      </c>
      <c r="P5389" s="1">
        <f t="shared" si="169"/>
        <v>2021</v>
      </c>
    </row>
    <row r="5390" spans="2:16" ht="14.25" customHeight="1" x14ac:dyDescent="0.4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c r="O5390" s="1" t="str">
        <f t="shared" si="168"/>
        <v>Nov</v>
      </c>
      <c r="P5390" s="1">
        <f t="shared" si="169"/>
        <v>2021</v>
      </c>
    </row>
    <row r="5391" spans="2:16" ht="14.25" customHeight="1" x14ac:dyDescent="0.4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c r="O5391" s="1" t="str">
        <f t="shared" si="168"/>
        <v>Dec</v>
      </c>
      <c r="P5391" s="1">
        <f t="shared" si="169"/>
        <v>2021</v>
      </c>
    </row>
    <row r="5392" spans="2:16" ht="14.25" customHeight="1" x14ac:dyDescent="0.4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c r="O5392" s="1" t="str">
        <f t="shared" si="168"/>
        <v>Dec</v>
      </c>
      <c r="P5392" s="1">
        <f t="shared" si="169"/>
        <v>2021</v>
      </c>
    </row>
    <row r="5393" spans="2:16" ht="14.25" customHeight="1" x14ac:dyDescent="0.4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c r="O5393" s="1" t="str">
        <f t="shared" si="168"/>
        <v>Dec</v>
      </c>
      <c r="P5393" s="1">
        <f t="shared" si="169"/>
        <v>2021</v>
      </c>
    </row>
    <row r="5394" spans="2:16" ht="14.25" customHeight="1" x14ac:dyDescent="0.4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c r="O5394" s="1" t="str">
        <f t="shared" si="168"/>
        <v>Dec</v>
      </c>
      <c r="P5394" s="1">
        <f t="shared" si="169"/>
        <v>2021</v>
      </c>
    </row>
    <row r="5395" spans="2:16" ht="14.25" customHeight="1" x14ac:dyDescent="0.4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c r="O5395" s="1" t="str">
        <f t="shared" si="168"/>
        <v>Dec</v>
      </c>
      <c r="P5395" s="1">
        <f t="shared" si="169"/>
        <v>2021</v>
      </c>
    </row>
    <row r="5396" spans="2:16" ht="14.25" customHeight="1" x14ac:dyDescent="0.4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c r="O5396" s="1" t="str">
        <f t="shared" si="168"/>
        <v>Dec</v>
      </c>
      <c r="P5396" s="1">
        <f t="shared" si="169"/>
        <v>2021</v>
      </c>
    </row>
    <row r="5397" spans="2:16" ht="14.25" customHeight="1" x14ac:dyDescent="0.4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c r="O5397" s="1" t="str">
        <f t="shared" si="168"/>
        <v>Jan</v>
      </c>
      <c r="P5397" s="1">
        <f t="shared" si="169"/>
        <v>2021</v>
      </c>
    </row>
    <row r="5398" spans="2:16" ht="14.25" customHeight="1" x14ac:dyDescent="0.4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c r="O5398" s="1" t="str">
        <f t="shared" si="168"/>
        <v>Jan</v>
      </c>
      <c r="P5398" s="1">
        <f t="shared" si="169"/>
        <v>2021</v>
      </c>
    </row>
    <row r="5399" spans="2:16" ht="14.25" customHeight="1" x14ac:dyDescent="0.4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c r="O5399" s="1" t="str">
        <f t="shared" si="168"/>
        <v>Jan</v>
      </c>
      <c r="P5399" s="1">
        <f t="shared" si="169"/>
        <v>2021</v>
      </c>
    </row>
    <row r="5400" spans="2:16" ht="14.25" customHeight="1" x14ac:dyDescent="0.4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c r="O5400" s="1" t="str">
        <f t="shared" si="168"/>
        <v>Jan</v>
      </c>
      <c r="P5400" s="1">
        <f t="shared" si="169"/>
        <v>2021</v>
      </c>
    </row>
    <row r="5401" spans="2:16" ht="14.25" customHeight="1" x14ac:dyDescent="0.4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c r="O5401" s="1" t="str">
        <f t="shared" si="168"/>
        <v>Jan</v>
      </c>
      <c r="P5401" s="1">
        <f t="shared" si="169"/>
        <v>2021</v>
      </c>
    </row>
    <row r="5402" spans="2:16" ht="14.25" customHeight="1" x14ac:dyDescent="0.4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c r="O5402" s="1" t="str">
        <f t="shared" si="168"/>
        <v>Jan</v>
      </c>
      <c r="P5402" s="1">
        <f t="shared" si="169"/>
        <v>2021</v>
      </c>
    </row>
    <row r="5403" spans="2:16" ht="14.25" customHeight="1" x14ac:dyDescent="0.4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c r="O5403" s="1" t="str">
        <f t="shared" si="168"/>
        <v>Feb</v>
      </c>
      <c r="P5403" s="1">
        <f t="shared" si="169"/>
        <v>2021</v>
      </c>
    </row>
    <row r="5404" spans="2:16" ht="14.25" customHeight="1" x14ac:dyDescent="0.4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c r="O5404" s="1" t="str">
        <f t="shared" si="168"/>
        <v>Feb</v>
      </c>
      <c r="P5404" s="1">
        <f t="shared" si="169"/>
        <v>2021</v>
      </c>
    </row>
    <row r="5405" spans="2:16" ht="14.25" customHeight="1" x14ac:dyDescent="0.4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c r="O5405" s="1" t="str">
        <f t="shared" si="168"/>
        <v>Feb</v>
      </c>
      <c r="P5405" s="1">
        <f t="shared" si="169"/>
        <v>2021</v>
      </c>
    </row>
    <row r="5406" spans="2:16" ht="14.25" customHeight="1" x14ac:dyDescent="0.4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c r="O5406" s="1" t="str">
        <f t="shared" si="168"/>
        <v>Feb</v>
      </c>
      <c r="P5406" s="1">
        <f t="shared" si="169"/>
        <v>2021</v>
      </c>
    </row>
    <row r="5407" spans="2:16" ht="14.25" customHeight="1" x14ac:dyDescent="0.4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c r="O5407" s="1" t="str">
        <f t="shared" si="168"/>
        <v>Feb</v>
      </c>
      <c r="P5407" s="1">
        <f t="shared" si="169"/>
        <v>2021</v>
      </c>
    </row>
    <row r="5408" spans="2:16" ht="14.25" customHeight="1" x14ac:dyDescent="0.4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c r="O5408" s="1" t="str">
        <f t="shared" si="168"/>
        <v>Feb</v>
      </c>
      <c r="P5408" s="1">
        <f t="shared" si="169"/>
        <v>2021</v>
      </c>
    </row>
    <row r="5409" spans="2:16" ht="14.25" customHeight="1" x14ac:dyDescent="0.4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c r="O5409" s="1" t="str">
        <f t="shared" si="168"/>
        <v>Mar</v>
      </c>
      <c r="P5409" s="1">
        <f t="shared" si="169"/>
        <v>2021</v>
      </c>
    </row>
    <row r="5410" spans="2:16" ht="14.25" customHeight="1" x14ac:dyDescent="0.4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c r="O5410" s="1" t="str">
        <f t="shared" si="168"/>
        <v>Mar</v>
      </c>
      <c r="P5410" s="1">
        <f t="shared" si="169"/>
        <v>2021</v>
      </c>
    </row>
    <row r="5411" spans="2:16" ht="14.25" customHeight="1" x14ac:dyDescent="0.4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c r="O5411" s="1" t="str">
        <f t="shared" si="168"/>
        <v>Mar</v>
      </c>
      <c r="P5411" s="1">
        <f t="shared" si="169"/>
        <v>2021</v>
      </c>
    </row>
    <row r="5412" spans="2:16" ht="14.25" customHeight="1" x14ac:dyDescent="0.4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c r="O5412" s="1" t="str">
        <f t="shared" si="168"/>
        <v>Mar</v>
      </c>
      <c r="P5412" s="1">
        <f t="shared" si="169"/>
        <v>2021</v>
      </c>
    </row>
    <row r="5413" spans="2:16" ht="14.25" customHeight="1" x14ac:dyDescent="0.4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c r="O5413" s="1" t="str">
        <f t="shared" si="168"/>
        <v>Mar</v>
      </c>
      <c r="P5413" s="1">
        <f t="shared" si="169"/>
        <v>2021</v>
      </c>
    </row>
    <row r="5414" spans="2:16" ht="14.25" customHeight="1" x14ac:dyDescent="0.4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c r="O5414" s="1" t="str">
        <f t="shared" si="168"/>
        <v>Mar</v>
      </c>
      <c r="P5414" s="1">
        <f t="shared" si="169"/>
        <v>2021</v>
      </c>
    </row>
    <row r="5415" spans="2:16" ht="14.25" customHeight="1" x14ac:dyDescent="0.4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c r="O5415" s="1" t="str">
        <f t="shared" si="168"/>
        <v>Apr</v>
      </c>
      <c r="P5415" s="1">
        <f t="shared" si="169"/>
        <v>2021</v>
      </c>
    </row>
    <row r="5416" spans="2:16" ht="14.25" customHeight="1" x14ac:dyDescent="0.4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c r="O5416" s="1" t="str">
        <f t="shared" si="168"/>
        <v>Apr</v>
      </c>
      <c r="P5416" s="1">
        <f t="shared" si="169"/>
        <v>2021</v>
      </c>
    </row>
    <row r="5417" spans="2:16" ht="14.25" customHeight="1" x14ac:dyDescent="0.4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c r="O5417" s="1" t="str">
        <f t="shared" si="168"/>
        <v>Apr</v>
      </c>
      <c r="P5417" s="1">
        <f t="shared" si="169"/>
        <v>2021</v>
      </c>
    </row>
    <row r="5418" spans="2:16" ht="14.25" customHeight="1" x14ac:dyDescent="0.4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c r="O5418" s="1" t="str">
        <f t="shared" si="168"/>
        <v>Apr</v>
      </c>
      <c r="P5418" s="1">
        <f t="shared" si="169"/>
        <v>2021</v>
      </c>
    </row>
    <row r="5419" spans="2:16" ht="14.25" customHeight="1" x14ac:dyDescent="0.4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c r="O5419" s="1" t="str">
        <f t="shared" si="168"/>
        <v>Apr</v>
      </c>
      <c r="P5419" s="1">
        <f t="shared" si="169"/>
        <v>2021</v>
      </c>
    </row>
    <row r="5420" spans="2:16" ht="14.25" customHeight="1" x14ac:dyDescent="0.4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c r="O5420" s="1" t="str">
        <f t="shared" si="168"/>
        <v>Apr</v>
      </c>
      <c r="P5420" s="1">
        <f t="shared" si="169"/>
        <v>2021</v>
      </c>
    </row>
    <row r="5421" spans="2:16" ht="14.25" customHeight="1" x14ac:dyDescent="0.4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c r="O5421" s="1" t="str">
        <f t="shared" si="168"/>
        <v>May</v>
      </c>
      <c r="P5421" s="1">
        <f t="shared" si="169"/>
        <v>2021</v>
      </c>
    </row>
    <row r="5422" spans="2:16" ht="14.25" customHeight="1" x14ac:dyDescent="0.4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c r="O5422" s="1" t="str">
        <f t="shared" si="168"/>
        <v>May</v>
      </c>
      <c r="P5422" s="1">
        <f t="shared" si="169"/>
        <v>2021</v>
      </c>
    </row>
    <row r="5423" spans="2:16" ht="14.25" customHeight="1" x14ac:dyDescent="0.4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c r="O5423" s="1" t="str">
        <f t="shared" si="168"/>
        <v>May</v>
      </c>
      <c r="P5423" s="1">
        <f t="shared" si="169"/>
        <v>2021</v>
      </c>
    </row>
    <row r="5424" spans="2:16" ht="14.25" customHeight="1" x14ac:dyDescent="0.4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c r="O5424" s="1" t="str">
        <f t="shared" si="168"/>
        <v>May</v>
      </c>
      <c r="P5424" s="1">
        <f t="shared" si="169"/>
        <v>2021</v>
      </c>
    </row>
    <row r="5425" spans="2:16" ht="14.25" customHeight="1" x14ac:dyDescent="0.4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c r="O5425" s="1" t="str">
        <f t="shared" si="168"/>
        <v>May</v>
      </c>
      <c r="P5425" s="1">
        <f t="shared" si="169"/>
        <v>2021</v>
      </c>
    </row>
    <row r="5426" spans="2:16" ht="14.25" customHeight="1" x14ac:dyDescent="0.4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c r="O5426" s="1" t="str">
        <f t="shared" si="168"/>
        <v>May</v>
      </c>
      <c r="P5426" s="1">
        <f t="shared" si="169"/>
        <v>2021</v>
      </c>
    </row>
    <row r="5427" spans="2:16" ht="14.25" customHeight="1" x14ac:dyDescent="0.4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c r="O5427" s="1" t="str">
        <f t="shared" si="168"/>
        <v>Jun</v>
      </c>
      <c r="P5427" s="1">
        <f t="shared" si="169"/>
        <v>2021</v>
      </c>
    </row>
    <row r="5428" spans="2:16" ht="14.25" customHeight="1" x14ac:dyDescent="0.4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c r="O5428" s="1" t="str">
        <f t="shared" si="168"/>
        <v>Jun</v>
      </c>
      <c r="P5428" s="1">
        <f t="shared" si="169"/>
        <v>2021</v>
      </c>
    </row>
    <row r="5429" spans="2:16" ht="14.25" customHeight="1" x14ac:dyDescent="0.4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c r="O5429" s="1" t="str">
        <f t="shared" si="168"/>
        <v>Jun</v>
      </c>
      <c r="P5429" s="1">
        <f t="shared" si="169"/>
        <v>2021</v>
      </c>
    </row>
    <row r="5430" spans="2:16" ht="14.25" customHeight="1" x14ac:dyDescent="0.4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c r="O5430" s="1" t="str">
        <f t="shared" si="168"/>
        <v>Jun</v>
      </c>
      <c r="P5430" s="1">
        <f t="shared" si="169"/>
        <v>2021</v>
      </c>
    </row>
    <row r="5431" spans="2:16" ht="14.25" customHeight="1" x14ac:dyDescent="0.4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c r="O5431" s="1" t="str">
        <f t="shared" si="168"/>
        <v>Jun</v>
      </c>
      <c r="P5431" s="1">
        <f t="shared" si="169"/>
        <v>2021</v>
      </c>
    </row>
    <row r="5432" spans="2:16" ht="14.25" customHeight="1" x14ac:dyDescent="0.4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c r="O5432" s="1" t="str">
        <f t="shared" si="168"/>
        <v>Jun</v>
      </c>
      <c r="P5432" s="1">
        <f t="shared" si="169"/>
        <v>2021</v>
      </c>
    </row>
    <row r="5433" spans="2:16" ht="14.25" customHeight="1" x14ac:dyDescent="0.4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c r="O5433" s="1" t="str">
        <f t="shared" si="168"/>
        <v>Jul</v>
      </c>
      <c r="P5433" s="1">
        <f t="shared" si="169"/>
        <v>2021</v>
      </c>
    </row>
    <row r="5434" spans="2:16" ht="14.25" customHeight="1" x14ac:dyDescent="0.4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c r="O5434" s="1" t="str">
        <f t="shared" si="168"/>
        <v>Jul</v>
      </c>
      <c r="P5434" s="1">
        <f t="shared" si="169"/>
        <v>2021</v>
      </c>
    </row>
    <row r="5435" spans="2:16" ht="14.25" customHeight="1" x14ac:dyDescent="0.4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c r="O5435" s="1" t="str">
        <f t="shared" si="168"/>
        <v>Jul</v>
      </c>
      <c r="P5435" s="1">
        <f t="shared" si="169"/>
        <v>2021</v>
      </c>
    </row>
    <row r="5436" spans="2:16" ht="14.25" customHeight="1" x14ac:dyDescent="0.4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c r="O5436" s="1" t="str">
        <f t="shared" si="168"/>
        <v>Jul</v>
      </c>
      <c r="P5436" s="1">
        <f t="shared" si="169"/>
        <v>2021</v>
      </c>
    </row>
    <row r="5437" spans="2:16" ht="14.25" customHeight="1" x14ac:dyDescent="0.4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c r="O5437" s="1" t="str">
        <f t="shared" si="168"/>
        <v>Jul</v>
      </c>
      <c r="P5437" s="1">
        <f t="shared" si="169"/>
        <v>2021</v>
      </c>
    </row>
    <row r="5438" spans="2:16" ht="14.25" customHeight="1" x14ac:dyDescent="0.4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c r="O5438" s="1" t="str">
        <f t="shared" si="168"/>
        <v>Jul</v>
      </c>
      <c r="P5438" s="1">
        <f t="shared" si="169"/>
        <v>2021</v>
      </c>
    </row>
    <row r="5439" spans="2:16" ht="14.25" customHeight="1" x14ac:dyDescent="0.4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c r="O5439" s="1" t="str">
        <f t="shared" si="168"/>
        <v>Aug</v>
      </c>
      <c r="P5439" s="1">
        <f t="shared" si="169"/>
        <v>2021</v>
      </c>
    </row>
    <row r="5440" spans="2:16" ht="14.25" customHeight="1" x14ac:dyDescent="0.4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c r="O5440" s="1" t="str">
        <f t="shared" si="168"/>
        <v>Aug</v>
      </c>
      <c r="P5440" s="1">
        <f t="shared" si="169"/>
        <v>2021</v>
      </c>
    </row>
    <row r="5441" spans="2:16" ht="14.25" customHeight="1" x14ac:dyDescent="0.4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c r="O5441" s="1" t="str">
        <f t="shared" si="168"/>
        <v>Aug</v>
      </c>
      <c r="P5441" s="1">
        <f t="shared" si="169"/>
        <v>2021</v>
      </c>
    </row>
    <row r="5442" spans="2:16" ht="14.25" customHeight="1" x14ac:dyDescent="0.4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c r="O5442" s="1" t="str">
        <f t="shared" si="168"/>
        <v>Aug</v>
      </c>
      <c r="P5442" s="1">
        <f t="shared" si="169"/>
        <v>2021</v>
      </c>
    </row>
    <row r="5443" spans="2:16" ht="14.25" customHeight="1" x14ac:dyDescent="0.4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c r="O5443" s="1" t="str">
        <f t="shared" si="168"/>
        <v>Aug</v>
      </c>
      <c r="P5443" s="1">
        <f t="shared" si="169"/>
        <v>2021</v>
      </c>
    </row>
    <row r="5444" spans="2:16" ht="14.25" customHeight="1" x14ac:dyDescent="0.4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c r="O5444" s="1" t="str">
        <f t="shared" si="168"/>
        <v>Aug</v>
      </c>
      <c r="P5444" s="1">
        <f t="shared" si="169"/>
        <v>2021</v>
      </c>
    </row>
    <row r="5445" spans="2:16" ht="14.25" customHeight="1" x14ac:dyDescent="0.4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c r="O5445" s="1" t="str">
        <f t="shared" si="168"/>
        <v>Sep</v>
      </c>
      <c r="P5445" s="1">
        <f t="shared" si="169"/>
        <v>2021</v>
      </c>
    </row>
    <row r="5446" spans="2:16" ht="14.25" customHeight="1" x14ac:dyDescent="0.4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c r="O5446" s="1" t="str">
        <f t="shared" si="168"/>
        <v>Sep</v>
      </c>
      <c r="P5446" s="1">
        <f t="shared" si="169"/>
        <v>2021</v>
      </c>
    </row>
    <row r="5447" spans="2:16" ht="14.25" customHeight="1" x14ac:dyDescent="0.4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c r="O5447" s="1" t="str">
        <f t="shared" ref="O5447:O5510" si="170">TEXT(D5447, "mmm")</f>
        <v>Sep</v>
      </c>
      <c r="P5447" s="1">
        <f t="shared" ref="P5447:P5510" si="171">YEAR(D5447)</f>
        <v>2021</v>
      </c>
    </row>
    <row r="5448" spans="2:16" ht="14.25" customHeight="1" x14ac:dyDescent="0.4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c r="O5448" s="1" t="str">
        <f t="shared" si="170"/>
        <v>Sep</v>
      </c>
      <c r="P5448" s="1">
        <f t="shared" si="171"/>
        <v>2021</v>
      </c>
    </row>
    <row r="5449" spans="2:16" ht="14.25" customHeight="1" x14ac:dyDescent="0.4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c r="O5449" s="1" t="str">
        <f t="shared" si="170"/>
        <v>Sep</v>
      </c>
      <c r="P5449" s="1">
        <f t="shared" si="171"/>
        <v>2021</v>
      </c>
    </row>
    <row r="5450" spans="2:16" ht="14.25" customHeight="1" x14ac:dyDescent="0.4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c r="O5450" s="1" t="str">
        <f t="shared" si="170"/>
        <v>Sep</v>
      </c>
      <c r="P5450" s="1">
        <f t="shared" si="171"/>
        <v>2021</v>
      </c>
    </row>
    <row r="5451" spans="2:16" ht="14.25" customHeight="1" x14ac:dyDescent="0.4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c r="O5451" s="1" t="str">
        <f t="shared" si="170"/>
        <v>Oct</v>
      </c>
      <c r="P5451" s="1">
        <f t="shared" si="171"/>
        <v>2021</v>
      </c>
    </row>
    <row r="5452" spans="2:16" ht="14.25" customHeight="1" x14ac:dyDescent="0.4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c r="O5452" s="1" t="str">
        <f t="shared" si="170"/>
        <v>Oct</v>
      </c>
      <c r="P5452" s="1">
        <f t="shared" si="171"/>
        <v>2021</v>
      </c>
    </row>
    <row r="5453" spans="2:16" ht="14.25" customHeight="1" x14ac:dyDescent="0.4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c r="O5453" s="1" t="str">
        <f t="shared" si="170"/>
        <v>Oct</v>
      </c>
      <c r="P5453" s="1">
        <f t="shared" si="171"/>
        <v>2021</v>
      </c>
    </row>
    <row r="5454" spans="2:16" ht="14.25" customHeight="1" x14ac:dyDescent="0.4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c r="O5454" s="1" t="str">
        <f t="shared" si="170"/>
        <v>Oct</v>
      </c>
      <c r="P5454" s="1">
        <f t="shared" si="171"/>
        <v>2021</v>
      </c>
    </row>
    <row r="5455" spans="2:16" ht="14.25" customHeight="1" x14ac:dyDescent="0.4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c r="O5455" s="1" t="str">
        <f t="shared" si="170"/>
        <v>Oct</v>
      </c>
      <c r="P5455" s="1">
        <f t="shared" si="171"/>
        <v>2021</v>
      </c>
    </row>
    <row r="5456" spans="2:16" ht="14.25" customHeight="1" x14ac:dyDescent="0.4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c r="O5456" s="1" t="str">
        <f t="shared" si="170"/>
        <v>Oct</v>
      </c>
      <c r="P5456" s="1">
        <f t="shared" si="171"/>
        <v>2021</v>
      </c>
    </row>
    <row r="5457" spans="2:16" ht="14.25" customHeight="1" x14ac:dyDescent="0.4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c r="O5457" s="1" t="str">
        <f t="shared" si="170"/>
        <v>Nov</v>
      </c>
      <c r="P5457" s="1">
        <f t="shared" si="171"/>
        <v>2021</v>
      </c>
    </row>
    <row r="5458" spans="2:16" ht="14.25" customHeight="1" x14ac:dyDescent="0.4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c r="O5458" s="1" t="str">
        <f t="shared" si="170"/>
        <v>Nov</v>
      </c>
      <c r="P5458" s="1">
        <f t="shared" si="171"/>
        <v>2021</v>
      </c>
    </row>
    <row r="5459" spans="2:16" ht="14.25" customHeight="1" x14ac:dyDescent="0.4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c r="O5459" s="1" t="str">
        <f t="shared" si="170"/>
        <v>Nov</v>
      </c>
      <c r="P5459" s="1">
        <f t="shared" si="171"/>
        <v>2021</v>
      </c>
    </row>
    <row r="5460" spans="2:16" ht="14.25" customHeight="1" x14ac:dyDescent="0.4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c r="O5460" s="1" t="str">
        <f t="shared" si="170"/>
        <v>Nov</v>
      </c>
      <c r="P5460" s="1">
        <f t="shared" si="171"/>
        <v>2021</v>
      </c>
    </row>
    <row r="5461" spans="2:16" ht="14.25" customHeight="1" x14ac:dyDescent="0.4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c r="O5461" s="1" t="str">
        <f t="shared" si="170"/>
        <v>Nov</v>
      </c>
      <c r="P5461" s="1">
        <f t="shared" si="171"/>
        <v>2021</v>
      </c>
    </row>
    <row r="5462" spans="2:16" ht="14.25" customHeight="1" x14ac:dyDescent="0.4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c r="O5462" s="1" t="str">
        <f t="shared" si="170"/>
        <v>Nov</v>
      </c>
      <c r="P5462" s="1">
        <f t="shared" si="171"/>
        <v>2021</v>
      </c>
    </row>
    <row r="5463" spans="2:16" ht="14.25" customHeight="1" x14ac:dyDescent="0.4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c r="O5463" s="1" t="str">
        <f t="shared" si="170"/>
        <v>Dec</v>
      </c>
      <c r="P5463" s="1">
        <f t="shared" si="171"/>
        <v>2021</v>
      </c>
    </row>
    <row r="5464" spans="2:16" ht="14.25" customHeight="1" x14ac:dyDescent="0.4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c r="O5464" s="1" t="str">
        <f t="shared" si="170"/>
        <v>Dec</v>
      </c>
      <c r="P5464" s="1">
        <f t="shared" si="171"/>
        <v>2021</v>
      </c>
    </row>
    <row r="5465" spans="2:16" ht="14.25" customHeight="1" x14ac:dyDescent="0.4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c r="O5465" s="1" t="str">
        <f t="shared" si="170"/>
        <v>Dec</v>
      </c>
      <c r="P5465" s="1">
        <f t="shared" si="171"/>
        <v>2021</v>
      </c>
    </row>
    <row r="5466" spans="2:16" ht="14.25" customHeight="1" x14ac:dyDescent="0.4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c r="O5466" s="1" t="str">
        <f t="shared" si="170"/>
        <v>Dec</v>
      </c>
      <c r="P5466" s="1">
        <f t="shared" si="171"/>
        <v>2021</v>
      </c>
    </row>
    <row r="5467" spans="2:16" ht="14.25" customHeight="1" x14ac:dyDescent="0.4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c r="O5467" s="1" t="str">
        <f t="shared" si="170"/>
        <v>Dec</v>
      </c>
      <c r="P5467" s="1">
        <f t="shared" si="171"/>
        <v>2021</v>
      </c>
    </row>
    <row r="5468" spans="2:16" ht="14.25" customHeight="1" x14ac:dyDescent="0.4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c r="O5468" s="1" t="str">
        <f t="shared" si="170"/>
        <v>Dec</v>
      </c>
      <c r="P5468" s="1">
        <f t="shared" si="171"/>
        <v>2021</v>
      </c>
    </row>
    <row r="5469" spans="2:16" ht="14.25" customHeight="1" x14ac:dyDescent="0.4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c r="O5469" s="1" t="str">
        <f t="shared" si="170"/>
        <v>Jan</v>
      </c>
      <c r="P5469" s="1">
        <f t="shared" si="171"/>
        <v>2021</v>
      </c>
    </row>
    <row r="5470" spans="2:16" ht="14.25" customHeight="1" x14ac:dyDescent="0.4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c r="O5470" s="1" t="str">
        <f t="shared" si="170"/>
        <v>Jan</v>
      </c>
      <c r="P5470" s="1">
        <f t="shared" si="171"/>
        <v>2021</v>
      </c>
    </row>
    <row r="5471" spans="2:16" ht="14.25" customHeight="1" x14ac:dyDescent="0.4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c r="O5471" s="1" t="str">
        <f t="shared" si="170"/>
        <v>Jan</v>
      </c>
      <c r="P5471" s="1">
        <f t="shared" si="171"/>
        <v>2021</v>
      </c>
    </row>
    <row r="5472" spans="2:16" ht="14.25" customHeight="1" x14ac:dyDescent="0.4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c r="O5472" s="1" t="str">
        <f t="shared" si="170"/>
        <v>Jan</v>
      </c>
      <c r="P5472" s="1">
        <f t="shared" si="171"/>
        <v>2021</v>
      </c>
    </row>
    <row r="5473" spans="2:16" ht="14.25" customHeight="1" x14ac:dyDescent="0.4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c r="O5473" s="1" t="str">
        <f t="shared" si="170"/>
        <v>Jan</v>
      </c>
      <c r="P5473" s="1">
        <f t="shared" si="171"/>
        <v>2021</v>
      </c>
    </row>
    <row r="5474" spans="2:16" ht="14.25" customHeight="1" x14ac:dyDescent="0.4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c r="O5474" s="1" t="str">
        <f t="shared" si="170"/>
        <v>Jan</v>
      </c>
      <c r="P5474" s="1">
        <f t="shared" si="171"/>
        <v>2021</v>
      </c>
    </row>
    <row r="5475" spans="2:16" ht="14.25" customHeight="1" x14ac:dyDescent="0.4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c r="O5475" s="1" t="str">
        <f t="shared" si="170"/>
        <v>Feb</v>
      </c>
      <c r="P5475" s="1">
        <f t="shared" si="171"/>
        <v>2021</v>
      </c>
    </row>
    <row r="5476" spans="2:16" ht="14.25" customHeight="1" x14ac:dyDescent="0.4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c r="O5476" s="1" t="str">
        <f t="shared" si="170"/>
        <v>Feb</v>
      </c>
      <c r="P5476" s="1">
        <f t="shared" si="171"/>
        <v>2021</v>
      </c>
    </row>
    <row r="5477" spans="2:16" ht="14.25" customHeight="1" x14ac:dyDescent="0.4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c r="O5477" s="1" t="str">
        <f t="shared" si="170"/>
        <v>Feb</v>
      </c>
      <c r="P5477" s="1">
        <f t="shared" si="171"/>
        <v>2021</v>
      </c>
    </row>
    <row r="5478" spans="2:16" ht="14.25" customHeight="1" x14ac:dyDescent="0.4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c r="O5478" s="1" t="str">
        <f t="shared" si="170"/>
        <v>Feb</v>
      </c>
      <c r="P5478" s="1">
        <f t="shared" si="171"/>
        <v>2021</v>
      </c>
    </row>
    <row r="5479" spans="2:16" ht="14.25" customHeight="1" x14ac:dyDescent="0.4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c r="O5479" s="1" t="str">
        <f t="shared" si="170"/>
        <v>Feb</v>
      </c>
      <c r="P5479" s="1">
        <f t="shared" si="171"/>
        <v>2021</v>
      </c>
    </row>
    <row r="5480" spans="2:16" ht="14.25" customHeight="1" x14ac:dyDescent="0.4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c r="O5480" s="1" t="str">
        <f t="shared" si="170"/>
        <v>Feb</v>
      </c>
      <c r="P5480" s="1">
        <f t="shared" si="171"/>
        <v>2021</v>
      </c>
    </row>
    <row r="5481" spans="2:16" ht="14.25" customHeight="1" x14ac:dyDescent="0.4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c r="O5481" s="1" t="str">
        <f t="shared" si="170"/>
        <v>Mar</v>
      </c>
      <c r="P5481" s="1">
        <f t="shared" si="171"/>
        <v>2021</v>
      </c>
    </row>
    <row r="5482" spans="2:16" ht="14.25" customHeight="1" x14ac:dyDescent="0.4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c r="O5482" s="1" t="str">
        <f t="shared" si="170"/>
        <v>Mar</v>
      </c>
      <c r="P5482" s="1">
        <f t="shared" si="171"/>
        <v>2021</v>
      </c>
    </row>
    <row r="5483" spans="2:16" ht="14.25" customHeight="1" x14ac:dyDescent="0.4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c r="O5483" s="1" t="str">
        <f t="shared" si="170"/>
        <v>Mar</v>
      </c>
      <c r="P5483" s="1">
        <f t="shared" si="171"/>
        <v>2021</v>
      </c>
    </row>
    <row r="5484" spans="2:16" ht="14.25" customHeight="1" x14ac:dyDescent="0.4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c r="O5484" s="1" t="str">
        <f t="shared" si="170"/>
        <v>Mar</v>
      </c>
      <c r="P5484" s="1">
        <f t="shared" si="171"/>
        <v>2021</v>
      </c>
    </row>
    <row r="5485" spans="2:16" ht="14.25" customHeight="1" x14ac:dyDescent="0.4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c r="O5485" s="1" t="str">
        <f t="shared" si="170"/>
        <v>Mar</v>
      </c>
      <c r="P5485" s="1">
        <f t="shared" si="171"/>
        <v>2021</v>
      </c>
    </row>
    <row r="5486" spans="2:16" ht="14.25" customHeight="1" x14ac:dyDescent="0.4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c r="O5486" s="1" t="str">
        <f t="shared" si="170"/>
        <v>Mar</v>
      </c>
      <c r="P5486" s="1">
        <f t="shared" si="171"/>
        <v>2021</v>
      </c>
    </row>
    <row r="5487" spans="2:16" ht="14.25" customHeight="1" x14ac:dyDescent="0.4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c r="O5487" s="1" t="str">
        <f t="shared" si="170"/>
        <v>Apr</v>
      </c>
      <c r="P5487" s="1">
        <f t="shared" si="171"/>
        <v>2021</v>
      </c>
    </row>
    <row r="5488" spans="2:16" ht="14.25" customHeight="1" x14ac:dyDescent="0.4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c r="O5488" s="1" t="str">
        <f t="shared" si="170"/>
        <v>Apr</v>
      </c>
      <c r="P5488" s="1">
        <f t="shared" si="171"/>
        <v>2021</v>
      </c>
    </row>
    <row r="5489" spans="2:16" ht="14.25" customHeight="1" x14ac:dyDescent="0.4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c r="O5489" s="1" t="str">
        <f t="shared" si="170"/>
        <v>Apr</v>
      </c>
      <c r="P5489" s="1">
        <f t="shared" si="171"/>
        <v>2021</v>
      </c>
    </row>
    <row r="5490" spans="2:16" ht="14.25" customHeight="1" x14ac:dyDescent="0.4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c r="O5490" s="1" t="str">
        <f t="shared" si="170"/>
        <v>Apr</v>
      </c>
      <c r="P5490" s="1">
        <f t="shared" si="171"/>
        <v>2021</v>
      </c>
    </row>
    <row r="5491" spans="2:16" ht="14.25" customHeight="1" x14ac:dyDescent="0.4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c r="O5491" s="1" t="str">
        <f t="shared" si="170"/>
        <v>Apr</v>
      </c>
      <c r="P5491" s="1">
        <f t="shared" si="171"/>
        <v>2021</v>
      </c>
    </row>
    <row r="5492" spans="2:16" ht="14.25" customHeight="1" x14ac:dyDescent="0.4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c r="O5492" s="1" t="str">
        <f t="shared" si="170"/>
        <v>Apr</v>
      </c>
      <c r="P5492" s="1">
        <f t="shared" si="171"/>
        <v>2021</v>
      </c>
    </row>
    <row r="5493" spans="2:16" ht="14.25" customHeight="1" x14ac:dyDescent="0.4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c r="O5493" s="1" t="str">
        <f t="shared" si="170"/>
        <v>May</v>
      </c>
      <c r="P5493" s="1">
        <f t="shared" si="171"/>
        <v>2021</v>
      </c>
    </row>
    <row r="5494" spans="2:16" ht="14.25" customHeight="1" x14ac:dyDescent="0.4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c r="O5494" s="1" t="str">
        <f t="shared" si="170"/>
        <v>May</v>
      </c>
      <c r="P5494" s="1">
        <f t="shared" si="171"/>
        <v>2021</v>
      </c>
    </row>
    <row r="5495" spans="2:16" ht="14.25" customHeight="1" x14ac:dyDescent="0.4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c r="O5495" s="1" t="str">
        <f t="shared" si="170"/>
        <v>May</v>
      </c>
      <c r="P5495" s="1">
        <f t="shared" si="171"/>
        <v>2021</v>
      </c>
    </row>
    <row r="5496" spans="2:16" ht="14.25" customHeight="1" x14ac:dyDescent="0.4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c r="O5496" s="1" t="str">
        <f t="shared" si="170"/>
        <v>May</v>
      </c>
      <c r="P5496" s="1">
        <f t="shared" si="171"/>
        <v>2021</v>
      </c>
    </row>
    <row r="5497" spans="2:16" ht="14.25" customHeight="1" x14ac:dyDescent="0.4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c r="O5497" s="1" t="str">
        <f t="shared" si="170"/>
        <v>May</v>
      </c>
      <c r="P5497" s="1">
        <f t="shared" si="171"/>
        <v>2021</v>
      </c>
    </row>
    <row r="5498" spans="2:16" ht="14.25" customHeight="1" x14ac:dyDescent="0.4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c r="O5498" s="1" t="str">
        <f t="shared" si="170"/>
        <v>May</v>
      </c>
      <c r="P5498" s="1">
        <f t="shared" si="171"/>
        <v>2021</v>
      </c>
    </row>
    <row r="5499" spans="2:16" ht="14.25" customHeight="1" x14ac:dyDescent="0.4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c r="O5499" s="1" t="str">
        <f t="shared" si="170"/>
        <v>Jun</v>
      </c>
      <c r="P5499" s="1">
        <f t="shared" si="171"/>
        <v>2021</v>
      </c>
    </row>
    <row r="5500" spans="2:16" ht="14.25" customHeight="1" x14ac:dyDescent="0.4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c r="O5500" s="1" t="str">
        <f t="shared" si="170"/>
        <v>Jun</v>
      </c>
      <c r="P5500" s="1">
        <f t="shared" si="171"/>
        <v>2021</v>
      </c>
    </row>
    <row r="5501" spans="2:16" ht="14.25" customHeight="1" x14ac:dyDescent="0.4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c r="O5501" s="1" t="str">
        <f t="shared" si="170"/>
        <v>Jun</v>
      </c>
      <c r="P5501" s="1">
        <f t="shared" si="171"/>
        <v>2021</v>
      </c>
    </row>
    <row r="5502" spans="2:16" ht="14.25" customHeight="1" x14ac:dyDescent="0.4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c r="O5502" s="1" t="str">
        <f t="shared" si="170"/>
        <v>Jun</v>
      </c>
      <c r="P5502" s="1">
        <f t="shared" si="171"/>
        <v>2021</v>
      </c>
    </row>
    <row r="5503" spans="2:16" ht="14.25" customHeight="1" x14ac:dyDescent="0.4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c r="O5503" s="1" t="str">
        <f t="shared" si="170"/>
        <v>Jun</v>
      </c>
      <c r="P5503" s="1">
        <f t="shared" si="171"/>
        <v>2021</v>
      </c>
    </row>
    <row r="5504" spans="2:16" ht="14.25" customHeight="1" x14ac:dyDescent="0.4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c r="O5504" s="1" t="str">
        <f t="shared" si="170"/>
        <v>Jun</v>
      </c>
      <c r="P5504" s="1">
        <f t="shared" si="171"/>
        <v>2021</v>
      </c>
    </row>
    <row r="5505" spans="2:16" ht="14.25" customHeight="1" x14ac:dyDescent="0.4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c r="O5505" s="1" t="str">
        <f t="shared" si="170"/>
        <v>Jul</v>
      </c>
      <c r="P5505" s="1">
        <f t="shared" si="171"/>
        <v>2021</v>
      </c>
    </row>
    <row r="5506" spans="2:16" ht="14.25" customHeight="1" x14ac:dyDescent="0.4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c r="O5506" s="1" t="str">
        <f t="shared" si="170"/>
        <v>Jul</v>
      </c>
      <c r="P5506" s="1">
        <f t="shared" si="171"/>
        <v>2021</v>
      </c>
    </row>
    <row r="5507" spans="2:16" ht="14.25" customHeight="1" x14ac:dyDescent="0.4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c r="O5507" s="1" t="str">
        <f t="shared" si="170"/>
        <v>Jul</v>
      </c>
      <c r="P5507" s="1">
        <f t="shared" si="171"/>
        <v>2021</v>
      </c>
    </row>
    <row r="5508" spans="2:16" ht="14.25" customHeight="1" x14ac:dyDescent="0.4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c r="O5508" s="1" t="str">
        <f t="shared" si="170"/>
        <v>Jul</v>
      </c>
      <c r="P5508" s="1">
        <f t="shared" si="171"/>
        <v>2021</v>
      </c>
    </row>
    <row r="5509" spans="2:16" ht="14.25" customHeight="1" x14ac:dyDescent="0.4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c r="O5509" s="1" t="str">
        <f t="shared" si="170"/>
        <v>Jul</v>
      </c>
      <c r="P5509" s="1">
        <f t="shared" si="171"/>
        <v>2021</v>
      </c>
    </row>
    <row r="5510" spans="2:16" ht="14.25" customHeight="1" x14ac:dyDescent="0.4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c r="O5510" s="1" t="str">
        <f t="shared" si="170"/>
        <v>Jul</v>
      </c>
      <c r="P5510" s="1">
        <f t="shared" si="171"/>
        <v>2021</v>
      </c>
    </row>
    <row r="5511" spans="2:16" ht="14.25" customHeight="1" x14ac:dyDescent="0.4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c r="O5511" s="1" t="str">
        <f t="shared" ref="O5511:O5574" si="172">TEXT(D5511, "mmm")</f>
        <v>Aug</v>
      </c>
      <c r="P5511" s="1">
        <f t="shared" ref="P5511:P5574" si="173">YEAR(D5511)</f>
        <v>2021</v>
      </c>
    </row>
    <row r="5512" spans="2:16" ht="14.25" customHeight="1" x14ac:dyDescent="0.4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c r="O5512" s="1" t="str">
        <f t="shared" si="172"/>
        <v>Aug</v>
      </c>
      <c r="P5512" s="1">
        <f t="shared" si="173"/>
        <v>2021</v>
      </c>
    </row>
    <row r="5513" spans="2:16" ht="14.25" customHeight="1" x14ac:dyDescent="0.4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c r="O5513" s="1" t="str">
        <f t="shared" si="172"/>
        <v>Aug</v>
      </c>
      <c r="P5513" s="1">
        <f t="shared" si="173"/>
        <v>2021</v>
      </c>
    </row>
    <row r="5514" spans="2:16" ht="14.25" customHeight="1" x14ac:dyDescent="0.4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c r="O5514" s="1" t="str">
        <f t="shared" si="172"/>
        <v>Aug</v>
      </c>
      <c r="P5514" s="1">
        <f t="shared" si="173"/>
        <v>2021</v>
      </c>
    </row>
    <row r="5515" spans="2:16" ht="14.25" customHeight="1" x14ac:dyDescent="0.4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c r="O5515" s="1" t="str">
        <f t="shared" si="172"/>
        <v>Aug</v>
      </c>
      <c r="P5515" s="1">
        <f t="shared" si="173"/>
        <v>2021</v>
      </c>
    </row>
    <row r="5516" spans="2:16" ht="14.25" customHeight="1" x14ac:dyDescent="0.4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c r="O5516" s="1" t="str">
        <f t="shared" si="172"/>
        <v>Aug</v>
      </c>
      <c r="P5516" s="1">
        <f t="shared" si="173"/>
        <v>2021</v>
      </c>
    </row>
    <row r="5517" spans="2:16" ht="14.25" customHeight="1" x14ac:dyDescent="0.4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c r="O5517" s="1" t="str">
        <f t="shared" si="172"/>
        <v>Sep</v>
      </c>
      <c r="P5517" s="1">
        <f t="shared" si="173"/>
        <v>2021</v>
      </c>
    </row>
    <row r="5518" spans="2:16" ht="14.25" customHeight="1" x14ac:dyDescent="0.4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c r="O5518" s="1" t="str">
        <f t="shared" si="172"/>
        <v>Sep</v>
      </c>
      <c r="P5518" s="1">
        <f t="shared" si="173"/>
        <v>2021</v>
      </c>
    </row>
    <row r="5519" spans="2:16" ht="14.25" customHeight="1" x14ac:dyDescent="0.4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c r="O5519" s="1" t="str">
        <f t="shared" si="172"/>
        <v>Sep</v>
      </c>
      <c r="P5519" s="1">
        <f t="shared" si="173"/>
        <v>2021</v>
      </c>
    </row>
    <row r="5520" spans="2:16" ht="14.25" customHeight="1" x14ac:dyDescent="0.4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c r="O5520" s="1" t="str">
        <f t="shared" si="172"/>
        <v>Sep</v>
      </c>
      <c r="P5520" s="1">
        <f t="shared" si="173"/>
        <v>2021</v>
      </c>
    </row>
    <row r="5521" spans="2:16" ht="14.25" customHeight="1" x14ac:dyDescent="0.4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c r="O5521" s="1" t="str">
        <f t="shared" si="172"/>
        <v>Sep</v>
      </c>
      <c r="P5521" s="1">
        <f t="shared" si="173"/>
        <v>2021</v>
      </c>
    </row>
    <row r="5522" spans="2:16" ht="14.25" customHeight="1" x14ac:dyDescent="0.4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c r="O5522" s="1" t="str">
        <f t="shared" si="172"/>
        <v>Sep</v>
      </c>
      <c r="P5522" s="1">
        <f t="shared" si="173"/>
        <v>2021</v>
      </c>
    </row>
    <row r="5523" spans="2:16" ht="14.25" customHeight="1" x14ac:dyDescent="0.4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c r="O5523" s="1" t="str">
        <f t="shared" si="172"/>
        <v>Oct</v>
      </c>
      <c r="P5523" s="1">
        <f t="shared" si="173"/>
        <v>2021</v>
      </c>
    </row>
    <row r="5524" spans="2:16" ht="14.25" customHeight="1" x14ac:dyDescent="0.4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c r="O5524" s="1" t="str">
        <f t="shared" si="172"/>
        <v>Oct</v>
      </c>
      <c r="P5524" s="1">
        <f t="shared" si="173"/>
        <v>2021</v>
      </c>
    </row>
    <row r="5525" spans="2:16" ht="14.25" customHeight="1" x14ac:dyDescent="0.4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c r="O5525" s="1" t="str">
        <f t="shared" si="172"/>
        <v>Oct</v>
      </c>
      <c r="P5525" s="1">
        <f t="shared" si="173"/>
        <v>2021</v>
      </c>
    </row>
    <row r="5526" spans="2:16" ht="14.25" customHeight="1" x14ac:dyDescent="0.4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c r="O5526" s="1" t="str">
        <f t="shared" si="172"/>
        <v>Oct</v>
      </c>
      <c r="P5526" s="1">
        <f t="shared" si="173"/>
        <v>2021</v>
      </c>
    </row>
    <row r="5527" spans="2:16" ht="14.25" customHeight="1" x14ac:dyDescent="0.4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c r="O5527" s="1" t="str">
        <f t="shared" si="172"/>
        <v>Oct</v>
      </c>
      <c r="P5527" s="1">
        <f t="shared" si="173"/>
        <v>2021</v>
      </c>
    </row>
    <row r="5528" spans="2:16" ht="14.25" customHeight="1" x14ac:dyDescent="0.4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c r="O5528" s="1" t="str">
        <f t="shared" si="172"/>
        <v>Oct</v>
      </c>
      <c r="P5528" s="1">
        <f t="shared" si="173"/>
        <v>2021</v>
      </c>
    </row>
    <row r="5529" spans="2:16" ht="14.25" customHeight="1" x14ac:dyDescent="0.4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c r="O5529" s="1" t="str">
        <f t="shared" si="172"/>
        <v>Nov</v>
      </c>
      <c r="P5529" s="1">
        <f t="shared" si="173"/>
        <v>2021</v>
      </c>
    </row>
    <row r="5530" spans="2:16" ht="14.25" customHeight="1" x14ac:dyDescent="0.4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c r="O5530" s="1" t="str">
        <f t="shared" si="172"/>
        <v>Nov</v>
      </c>
      <c r="P5530" s="1">
        <f t="shared" si="173"/>
        <v>2021</v>
      </c>
    </row>
    <row r="5531" spans="2:16" ht="14.25" customHeight="1" x14ac:dyDescent="0.4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c r="O5531" s="1" t="str">
        <f t="shared" si="172"/>
        <v>Nov</v>
      </c>
      <c r="P5531" s="1">
        <f t="shared" si="173"/>
        <v>2021</v>
      </c>
    </row>
    <row r="5532" spans="2:16" ht="14.25" customHeight="1" x14ac:dyDescent="0.4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c r="O5532" s="1" t="str">
        <f t="shared" si="172"/>
        <v>Nov</v>
      </c>
      <c r="P5532" s="1">
        <f t="shared" si="173"/>
        <v>2021</v>
      </c>
    </row>
    <row r="5533" spans="2:16" ht="14.25" customHeight="1" x14ac:dyDescent="0.4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c r="O5533" s="1" t="str">
        <f t="shared" si="172"/>
        <v>Nov</v>
      </c>
      <c r="P5533" s="1">
        <f t="shared" si="173"/>
        <v>2021</v>
      </c>
    </row>
    <row r="5534" spans="2:16" ht="14.25" customHeight="1" x14ac:dyDescent="0.4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c r="O5534" s="1" t="str">
        <f t="shared" si="172"/>
        <v>Nov</v>
      </c>
      <c r="P5534" s="1">
        <f t="shared" si="173"/>
        <v>2021</v>
      </c>
    </row>
    <row r="5535" spans="2:16" ht="14.25" customHeight="1" x14ac:dyDescent="0.4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c r="O5535" s="1" t="str">
        <f t="shared" si="172"/>
        <v>Dec</v>
      </c>
      <c r="P5535" s="1">
        <f t="shared" si="173"/>
        <v>2021</v>
      </c>
    </row>
    <row r="5536" spans="2:16" ht="14.25" customHeight="1" x14ac:dyDescent="0.4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c r="O5536" s="1" t="str">
        <f t="shared" si="172"/>
        <v>Dec</v>
      </c>
      <c r="P5536" s="1">
        <f t="shared" si="173"/>
        <v>2021</v>
      </c>
    </row>
    <row r="5537" spans="2:16" ht="14.25" customHeight="1" x14ac:dyDescent="0.4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c r="O5537" s="1" t="str">
        <f t="shared" si="172"/>
        <v>Dec</v>
      </c>
      <c r="P5537" s="1">
        <f t="shared" si="173"/>
        <v>2021</v>
      </c>
    </row>
    <row r="5538" spans="2:16" ht="14.25" customHeight="1" x14ac:dyDescent="0.4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c r="O5538" s="1" t="str">
        <f t="shared" si="172"/>
        <v>Dec</v>
      </c>
      <c r="P5538" s="1">
        <f t="shared" si="173"/>
        <v>2021</v>
      </c>
    </row>
    <row r="5539" spans="2:16" ht="14.25" customHeight="1" x14ac:dyDescent="0.4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c r="O5539" s="1" t="str">
        <f t="shared" si="172"/>
        <v>Dec</v>
      </c>
      <c r="P5539" s="1">
        <f t="shared" si="173"/>
        <v>2021</v>
      </c>
    </row>
    <row r="5540" spans="2:16" ht="14.25" customHeight="1" x14ac:dyDescent="0.4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c r="O5540" s="1" t="str">
        <f t="shared" si="172"/>
        <v>Dec</v>
      </c>
      <c r="P5540" s="1">
        <f t="shared" si="173"/>
        <v>2021</v>
      </c>
    </row>
    <row r="5541" spans="2:16" ht="14.25" customHeight="1" x14ac:dyDescent="0.4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c r="O5541" s="1" t="str">
        <f t="shared" si="172"/>
        <v>Jan</v>
      </c>
      <c r="P5541" s="1">
        <f t="shared" si="173"/>
        <v>2021</v>
      </c>
    </row>
    <row r="5542" spans="2:16" ht="14.25" customHeight="1" x14ac:dyDescent="0.4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c r="O5542" s="1" t="str">
        <f t="shared" si="172"/>
        <v>Jan</v>
      </c>
      <c r="P5542" s="1">
        <f t="shared" si="173"/>
        <v>2021</v>
      </c>
    </row>
    <row r="5543" spans="2:16" ht="14.25" customHeight="1" x14ac:dyDescent="0.4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c r="O5543" s="1" t="str">
        <f t="shared" si="172"/>
        <v>Jan</v>
      </c>
      <c r="P5543" s="1">
        <f t="shared" si="173"/>
        <v>2021</v>
      </c>
    </row>
    <row r="5544" spans="2:16" ht="14.25" customHeight="1" x14ac:dyDescent="0.4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c r="O5544" s="1" t="str">
        <f t="shared" si="172"/>
        <v>Jan</v>
      </c>
      <c r="P5544" s="1">
        <f t="shared" si="173"/>
        <v>2021</v>
      </c>
    </row>
    <row r="5545" spans="2:16" ht="14.25" customHeight="1" x14ac:dyDescent="0.4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c r="O5545" s="1" t="str">
        <f t="shared" si="172"/>
        <v>Jan</v>
      </c>
      <c r="P5545" s="1">
        <f t="shared" si="173"/>
        <v>2021</v>
      </c>
    </row>
    <row r="5546" spans="2:16" ht="14.25" customHeight="1" x14ac:dyDescent="0.4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c r="O5546" s="1" t="str">
        <f t="shared" si="172"/>
        <v>Jan</v>
      </c>
      <c r="P5546" s="1">
        <f t="shared" si="173"/>
        <v>2021</v>
      </c>
    </row>
    <row r="5547" spans="2:16" ht="14.25" customHeight="1" x14ac:dyDescent="0.4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c r="O5547" s="1" t="str">
        <f t="shared" si="172"/>
        <v>Feb</v>
      </c>
      <c r="P5547" s="1">
        <f t="shared" si="173"/>
        <v>2021</v>
      </c>
    </row>
    <row r="5548" spans="2:16" ht="14.25" customHeight="1" x14ac:dyDescent="0.4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c r="O5548" s="1" t="str">
        <f t="shared" si="172"/>
        <v>Feb</v>
      </c>
      <c r="P5548" s="1">
        <f t="shared" si="173"/>
        <v>2021</v>
      </c>
    </row>
    <row r="5549" spans="2:16" ht="14.25" customHeight="1" x14ac:dyDescent="0.4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c r="O5549" s="1" t="str">
        <f t="shared" si="172"/>
        <v>Feb</v>
      </c>
      <c r="P5549" s="1">
        <f t="shared" si="173"/>
        <v>2021</v>
      </c>
    </row>
    <row r="5550" spans="2:16" ht="14.25" customHeight="1" x14ac:dyDescent="0.4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c r="O5550" s="1" t="str">
        <f t="shared" si="172"/>
        <v>Feb</v>
      </c>
      <c r="P5550" s="1">
        <f t="shared" si="173"/>
        <v>2021</v>
      </c>
    </row>
    <row r="5551" spans="2:16" ht="14.25" customHeight="1" x14ac:dyDescent="0.4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c r="O5551" s="1" t="str">
        <f t="shared" si="172"/>
        <v>Feb</v>
      </c>
      <c r="P5551" s="1">
        <f t="shared" si="173"/>
        <v>2021</v>
      </c>
    </row>
    <row r="5552" spans="2:16" ht="14.25" customHeight="1" x14ac:dyDescent="0.4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c r="O5552" s="1" t="str">
        <f t="shared" si="172"/>
        <v>Feb</v>
      </c>
      <c r="P5552" s="1">
        <f t="shared" si="173"/>
        <v>2021</v>
      </c>
    </row>
    <row r="5553" spans="2:16" ht="14.25" customHeight="1" x14ac:dyDescent="0.4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c r="O5553" s="1" t="str">
        <f t="shared" si="172"/>
        <v>Mar</v>
      </c>
      <c r="P5553" s="1">
        <f t="shared" si="173"/>
        <v>2021</v>
      </c>
    </row>
    <row r="5554" spans="2:16" ht="14.25" customHeight="1" x14ac:dyDescent="0.4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c r="O5554" s="1" t="str">
        <f t="shared" si="172"/>
        <v>Mar</v>
      </c>
      <c r="P5554" s="1">
        <f t="shared" si="173"/>
        <v>2021</v>
      </c>
    </row>
    <row r="5555" spans="2:16" ht="14.25" customHeight="1" x14ac:dyDescent="0.4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c r="O5555" s="1" t="str">
        <f t="shared" si="172"/>
        <v>Mar</v>
      </c>
      <c r="P5555" s="1">
        <f t="shared" si="173"/>
        <v>2021</v>
      </c>
    </row>
    <row r="5556" spans="2:16" ht="14.25" customHeight="1" x14ac:dyDescent="0.4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c r="O5556" s="1" t="str">
        <f t="shared" si="172"/>
        <v>Mar</v>
      </c>
      <c r="P5556" s="1">
        <f t="shared" si="173"/>
        <v>2021</v>
      </c>
    </row>
    <row r="5557" spans="2:16" ht="14.25" customHeight="1" x14ac:dyDescent="0.4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c r="O5557" s="1" t="str">
        <f t="shared" si="172"/>
        <v>Mar</v>
      </c>
      <c r="P5557" s="1">
        <f t="shared" si="173"/>
        <v>2021</v>
      </c>
    </row>
    <row r="5558" spans="2:16" ht="14.25" customHeight="1" x14ac:dyDescent="0.4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c r="O5558" s="1" t="str">
        <f t="shared" si="172"/>
        <v>Mar</v>
      </c>
      <c r="P5558" s="1">
        <f t="shared" si="173"/>
        <v>2021</v>
      </c>
    </row>
    <row r="5559" spans="2:16" ht="14.25" customHeight="1" x14ac:dyDescent="0.4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c r="O5559" s="1" t="str">
        <f t="shared" si="172"/>
        <v>Apr</v>
      </c>
      <c r="P5559" s="1">
        <f t="shared" si="173"/>
        <v>2021</v>
      </c>
    </row>
    <row r="5560" spans="2:16" ht="14.25" customHeight="1" x14ac:dyDescent="0.4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c r="O5560" s="1" t="str">
        <f t="shared" si="172"/>
        <v>Apr</v>
      </c>
      <c r="P5560" s="1">
        <f t="shared" si="173"/>
        <v>2021</v>
      </c>
    </row>
    <row r="5561" spans="2:16" ht="14.25" customHeight="1" x14ac:dyDescent="0.4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c r="O5561" s="1" t="str">
        <f t="shared" si="172"/>
        <v>Apr</v>
      </c>
      <c r="P5561" s="1">
        <f t="shared" si="173"/>
        <v>2021</v>
      </c>
    </row>
    <row r="5562" spans="2:16" ht="14.25" customHeight="1" x14ac:dyDescent="0.4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c r="O5562" s="1" t="str">
        <f t="shared" si="172"/>
        <v>Apr</v>
      </c>
      <c r="P5562" s="1">
        <f t="shared" si="173"/>
        <v>2021</v>
      </c>
    </row>
    <row r="5563" spans="2:16" ht="14.25" customHeight="1" x14ac:dyDescent="0.4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c r="O5563" s="1" t="str">
        <f t="shared" si="172"/>
        <v>Apr</v>
      </c>
      <c r="P5563" s="1">
        <f t="shared" si="173"/>
        <v>2021</v>
      </c>
    </row>
    <row r="5564" spans="2:16" ht="14.25" customHeight="1" x14ac:dyDescent="0.4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c r="O5564" s="1" t="str">
        <f t="shared" si="172"/>
        <v>Apr</v>
      </c>
      <c r="P5564" s="1">
        <f t="shared" si="173"/>
        <v>2021</v>
      </c>
    </row>
    <row r="5565" spans="2:16" ht="14.25" customHeight="1" x14ac:dyDescent="0.4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c r="O5565" s="1" t="str">
        <f t="shared" si="172"/>
        <v>May</v>
      </c>
      <c r="P5565" s="1">
        <f t="shared" si="173"/>
        <v>2021</v>
      </c>
    </row>
    <row r="5566" spans="2:16" ht="14.25" customHeight="1" x14ac:dyDescent="0.4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c r="O5566" s="1" t="str">
        <f t="shared" si="172"/>
        <v>May</v>
      </c>
      <c r="P5566" s="1">
        <f t="shared" si="173"/>
        <v>2021</v>
      </c>
    </row>
    <row r="5567" spans="2:16" ht="14.25" customHeight="1" x14ac:dyDescent="0.4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c r="O5567" s="1" t="str">
        <f t="shared" si="172"/>
        <v>May</v>
      </c>
      <c r="P5567" s="1">
        <f t="shared" si="173"/>
        <v>2021</v>
      </c>
    </row>
    <row r="5568" spans="2:16" ht="14.25" customHeight="1" x14ac:dyDescent="0.4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c r="O5568" s="1" t="str">
        <f t="shared" si="172"/>
        <v>May</v>
      </c>
      <c r="P5568" s="1">
        <f t="shared" si="173"/>
        <v>2021</v>
      </c>
    </row>
    <row r="5569" spans="2:16" ht="14.25" customHeight="1" x14ac:dyDescent="0.4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c r="O5569" s="1" t="str">
        <f t="shared" si="172"/>
        <v>May</v>
      </c>
      <c r="P5569" s="1">
        <f t="shared" si="173"/>
        <v>2021</v>
      </c>
    </row>
    <row r="5570" spans="2:16" ht="14.25" customHeight="1" x14ac:dyDescent="0.4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c r="O5570" s="1" t="str">
        <f t="shared" si="172"/>
        <v>May</v>
      </c>
      <c r="P5570" s="1">
        <f t="shared" si="173"/>
        <v>2021</v>
      </c>
    </row>
    <row r="5571" spans="2:16" ht="14.25" customHeight="1" x14ac:dyDescent="0.4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c r="O5571" s="1" t="str">
        <f t="shared" si="172"/>
        <v>Jun</v>
      </c>
      <c r="P5571" s="1">
        <f t="shared" si="173"/>
        <v>2021</v>
      </c>
    </row>
    <row r="5572" spans="2:16" ht="14.25" customHeight="1" x14ac:dyDescent="0.4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c r="O5572" s="1" t="str">
        <f t="shared" si="172"/>
        <v>Jun</v>
      </c>
      <c r="P5572" s="1">
        <f t="shared" si="173"/>
        <v>2021</v>
      </c>
    </row>
    <row r="5573" spans="2:16" ht="14.25" customHeight="1" x14ac:dyDescent="0.4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c r="O5573" s="1" t="str">
        <f t="shared" si="172"/>
        <v>Jun</v>
      </c>
      <c r="P5573" s="1">
        <f t="shared" si="173"/>
        <v>2021</v>
      </c>
    </row>
    <row r="5574" spans="2:16" ht="14.25" customHeight="1" x14ac:dyDescent="0.4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c r="O5574" s="1" t="str">
        <f t="shared" si="172"/>
        <v>Jun</v>
      </c>
      <c r="P5574" s="1">
        <f t="shared" si="173"/>
        <v>2021</v>
      </c>
    </row>
    <row r="5575" spans="2:16" ht="14.25" customHeight="1" x14ac:dyDescent="0.4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c r="O5575" s="1" t="str">
        <f t="shared" ref="O5575:O5638" si="174">TEXT(D5575, "mmm")</f>
        <v>Jun</v>
      </c>
      <c r="P5575" s="1">
        <f t="shared" ref="P5575:P5638" si="175">YEAR(D5575)</f>
        <v>2021</v>
      </c>
    </row>
    <row r="5576" spans="2:16" ht="14.25" customHeight="1" x14ac:dyDescent="0.4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c r="O5576" s="1" t="str">
        <f t="shared" si="174"/>
        <v>Jun</v>
      </c>
      <c r="P5576" s="1">
        <f t="shared" si="175"/>
        <v>2021</v>
      </c>
    </row>
    <row r="5577" spans="2:16" ht="14.25" customHeight="1" x14ac:dyDescent="0.4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c r="O5577" s="1" t="str">
        <f t="shared" si="174"/>
        <v>Jul</v>
      </c>
      <c r="P5577" s="1">
        <f t="shared" si="175"/>
        <v>2021</v>
      </c>
    </row>
    <row r="5578" spans="2:16" ht="14.25" customHeight="1" x14ac:dyDescent="0.4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c r="O5578" s="1" t="str">
        <f t="shared" si="174"/>
        <v>Jul</v>
      </c>
      <c r="P5578" s="1">
        <f t="shared" si="175"/>
        <v>2021</v>
      </c>
    </row>
    <row r="5579" spans="2:16" ht="14.25" customHeight="1" x14ac:dyDescent="0.4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c r="O5579" s="1" t="str">
        <f t="shared" si="174"/>
        <v>Jul</v>
      </c>
      <c r="P5579" s="1">
        <f t="shared" si="175"/>
        <v>2021</v>
      </c>
    </row>
    <row r="5580" spans="2:16" ht="14.25" customHeight="1" x14ac:dyDescent="0.4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c r="O5580" s="1" t="str">
        <f t="shared" si="174"/>
        <v>Jul</v>
      </c>
      <c r="P5580" s="1">
        <f t="shared" si="175"/>
        <v>2021</v>
      </c>
    </row>
    <row r="5581" spans="2:16" ht="14.25" customHeight="1" x14ac:dyDescent="0.4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c r="O5581" s="1" t="str">
        <f t="shared" si="174"/>
        <v>Jul</v>
      </c>
      <c r="P5581" s="1">
        <f t="shared" si="175"/>
        <v>2021</v>
      </c>
    </row>
    <row r="5582" spans="2:16" ht="14.25" customHeight="1" x14ac:dyDescent="0.4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c r="O5582" s="1" t="str">
        <f t="shared" si="174"/>
        <v>Jul</v>
      </c>
      <c r="P5582" s="1">
        <f t="shared" si="175"/>
        <v>2021</v>
      </c>
    </row>
    <row r="5583" spans="2:16" ht="14.25" customHeight="1" x14ac:dyDescent="0.4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c r="O5583" s="1" t="str">
        <f t="shared" si="174"/>
        <v>Aug</v>
      </c>
      <c r="P5583" s="1">
        <f t="shared" si="175"/>
        <v>2021</v>
      </c>
    </row>
    <row r="5584" spans="2:16" ht="14.25" customHeight="1" x14ac:dyDescent="0.4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c r="O5584" s="1" t="str">
        <f t="shared" si="174"/>
        <v>Aug</v>
      </c>
      <c r="P5584" s="1">
        <f t="shared" si="175"/>
        <v>2021</v>
      </c>
    </row>
    <row r="5585" spans="2:16" ht="14.25" customHeight="1" x14ac:dyDescent="0.4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c r="O5585" s="1" t="str">
        <f t="shared" si="174"/>
        <v>Aug</v>
      </c>
      <c r="P5585" s="1">
        <f t="shared" si="175"/>
        <v>2021</v>
      </c>
    </row>
    <row r="5586" spans="2:16" ht="14.25" customHeight="1" x14ac:dyDescent="0.4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c r="O5586" s="1" t="str">
        <f t="shared" si="174"/>
        <v>Aug</v>
      </c>
      <c r="P5586" s="1">
        <f t="shared" si="175"/>
        <v>2021</v>
      </c>
    </row>
    <row r="5587" spans="2:16" ht="14.25" customHeight="1" x14ac:dyDescent="0.4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c r="O5587" s="1" t="str">
        <f t="shared" si="174"/>
        <v>Aug</v>
      </c>
      <c r="P5587" s="1">
        <f t="shared" si="175"/>
        <v>2021</v>
      </c>
    </row>
    <row r="5588" spans="2:16" ht="14.25" customHeight="1" x14ac:dyDescent="0.4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c r="O5588" s="1" t="str">
        <f t="shared" si="174"/>
        <v>Aug</v>
      </c>
      <c r="P5588" s="1">
        <f t="shared" si="175"/>
        <v>2021</v>
      </c>
    </row>
    <row r="5589" spans="2:16" ht="14.25" customHeight="1" x14ac:dyDescent="0.4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c r="O5589" s="1" t="str">
        <f t="shared" si="174"/>
        <v>Sep</v>
      </c>
      <c r="P5589" s="1">
        <f t="shared" si="175"/>
        <v>2021</v>
      </c>
    </row>
    <row r="5590" spans="2:16" ht="14.25" customHeight="1" x14ac:dyDescent="0.4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c r="O5590" s="1" t="str">
        <f t="shared" si="174"/>
        <v>Sep</v>
      </c>
      <c r="P5590" s="1">
        <f t="shared" si="175"/>
        <v>2021</v>
      </c>
    </row>
    <row r="5591" spans="2:16" ht="14.25" customHeight="1" x14ac:dyDescent="0.4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c r="O5591" s="1" t="str">
        <f t="shared" si="174"/>
        <v>Sep</v>
      </c>
      <c r="P5591" s="1">
        <f t="shared" si="175"/>
        <v>2021</v>
      </c>
    </row>
    <row r="5592" spans="2:16" ht="14.25" customHeight="1" x14ac:dyDescent="0.4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c r="O5592" s="1" t="str">
        <f t="shared" si="174"/>
        <v>Sep</v>
      </c>
      <c r="P5592" s="1">
        <f t="shared" si="175"/>
        <v>2021</v>
      </c>
    </row>
    <row r="5593" spans="2:16" ht="14.25" customHeight="1" x14ac:dyDescent="0.4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c r="O5593" s="1" t="str">
        <f t="shared" si="174"/>
        <v>Sep</v>
      </c>
      <c r="P5593" s="1">
        <f t="shared" si="175"/>
        <v>2021</v>
      </c>
    </row>
    <row r="5594" spans="2:16" ht="14.25" customHeight="1" x14ac:dyDescent="0.4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c r="O5594" s="1" t="str">
        <f t="shared" si="174"/>
        <v>Sep</v>
      </c>
      <c r="P5594" s="1">
        <f t="shared" si="175"/>
        <v>2021</v>
      </c>
    </row>
    <row r="5595" spans="2:16" ht="14.25" customHeight="1" x14ac:dyDescent="0.4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c r="O5595" s="1" t="str">
        <f t="shared" si="174"/>
        <v>Oct</v>
      </c>
      <c r="P5595" s="1">
        <f t="shared" si="175"/>
        <v>2021</v>
      </c>
    </row>
    <row r="5596" spans="2:16" ht="14.25" customHeight="1" x14ac:dyDescent="0.4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c r="O5596" s="1" t="str">
        <f t="shared" si="174"/>
        <v>Oct</v>
      </c>
      <c r="P5596" s="1">
        <f t="shared" si="175"/>
        <v>2021</v>
      </c>
    </row>
    <row r="5597" spans="2:16" ht="14.25" customHeight="1" x14ac:dyDescent="0.4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c r="O5597" s="1" t="str">
        <f t="shared" si="174"/>
        <v>Oct</v>
      </c>
      <c r="P5597" s="1">
        <f t="shared" si="175"/>
        <v>2021</v>
      </c>
    </row>
    <row r="5598" spans="2:16" ht="14.25" customHeight="1" x14ac:dyDescent="0.4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c r="O5598" s="1" t="str">
        <f t="shared" si="174"/>
        <v>Oct</v>
      </c>
      <c r="P5598" s="1">
        <f t="shared" si="175"/>
        <v>2021</v>
      </c>
    </row>
    <row r="5599" spans="2:16" ht="14.25" customHeight="1" x14ac:dyDescent="0.4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c r="O5599" s="1" t="str">
        <f t="shared" si="174"/>
        <v>Oct</v>
      </c>
      <c r="P5599" s="1">
        <f t="shared" si="175"/>
        <v>2021</v>
      </c>
    </row>
    <row r="5600" spans="2:16" ht="14.25" customHeight="1" x14ac:dyDescent="0.4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c r="O5600" s="1" t="str">
        <f t="shared" si="174"/>
        <v>Oct</v>
      </c>
      <c r="P5600" s="1">
        <f t="shared" si="175"/>
        <v>2021</v>
      </c>
    </row>
    <row r="5601" spans="2:16" ht="14.25" customHeight="1" x14ac:dyDescent="0.4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c r="O5601" s="1" t="str">
        <f t="shared" si="174"/>
        <v>Nov</v>
      </c>
      <c r="P5601" s="1">
        <f t="shared" si="175"/>
        <v>2021</v>
      </c>
    </row>
    <row r="5602" spans="2:16" ht="14.25" customHeight="1" x14ac:dyDescent="0.4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c r="O5602" s="1" t="str">
        <f t="shared" si="174"/>
        <v>Nov</v>
      </c>
      <c r="P5602" s="1">
        <f t="shared" si="175"/>
        <v>2021</v>
      </c>
    </row>
    <row r="5603" spans="2:16" ht="14.25" customHeight="1" x14ac:dyDescent="0.4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c r="O5603" s="1" t="str">
        <f t="shared" si="174"/>
        <v>Nov</v>
      </c>
      <c r="P5603" s="1">
        <f t="shared" si="175"/>
        <v>2021</v>
      </c>
    </row>
    <row r="5604" spans="2:16" ht="14.25" customHeight="1" x14ac:dyDescent="0.4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c r="O5604" s="1" t="str">
        <f t="shared" si="174"/>
        <v>Nov</v>
      </c>
      <c r="P5604" s="1">
        <f t="shared" si="175"/>
        <v>2021</v>
      </c>
    </row>
    <row r="5605" spans="2:16" ht="14.25" customHeight="1" x14ac:dyDescent="0.4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c r="O5605" s="1" t="str">
        <f t="shared" si="174"/>
        <v>Nov</v>
      </c>
      <c r="P5605" s="1">
        <f t="shared" si="175"/>
        <v>2021</v>
      </c>
    </row>
    <row r="5606" spans="2:16" ht="14.25" customHeight="1" x14ac:dyDescent="0.4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c r="O5606" s="1" t="str">
        <f t="shared" si="174"/>
        <v>Nov</v>
      </c>
      <c r="P5606" s="1">
        <f t="shared" si="175"/>
        <v>2021</v>
      </c>
    </row>
    <row r="5607" spans="2:16" ht="14.25" customHeight="1" x14ac:dyDescent="0.4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c r="O5607" s="1" t="str">
        <f t="shared" si="174"/>
        <v>Dec</v>
      </c>
      <c r="P5607" s="1">
        <f t="shared" si="175"/>
        <v>2021</v>
      </c>
    </row>
    <row r="5608" spans="2:16" ht="14.25" customHeight="1" x14ac:dyDescent="0.4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c r="O5608" s="1" t="str">
        <f t="shared" si="174"/>
        <v>Dec</v>
      </c>
      <c r="P5608" s="1">
        <f t="shared" si="175"/>
        <v>2021</v>
      </c>
    </row>
    <row r="5609" spans="2:16" ht="14.25" customHeight="1" x14ac:dyDescent="0.4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c r="O5609" s="1" t="str">
        <f t="shared" si="174"/>
        <v>Dec</v>
      </c>
      <c r="P5609" s="1">
        <f t="shared" si="175"/>
        <v>2021</v>
      </c>
    </row>
    <row r="5610" spans="2:16" ht="14.25" customHeight="1" x14ac:dyDescent="0.4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c r="O5610" s="1" t="str">
        <f t="shared" si="174"/>
        <v>Dec</v>
      </c>
      <c r="P5610" s="1">
        <f t="shared" si="175"/>
        <v>2021</v>
      </c>
    </row>
    <row r="5611" spans="2:16" ht="14.25" customHeight="1" x14ac:dyDescent="0.4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c r="O5611" s="1" t="str">
        <f t="shared" si="174"/>
        <v>Dec</v>
      </c>
      <c r="P5611" s="1">
        <f t="shared" si="175"/>
        <v>2021</v>
      </c>
    </row>
    <row r="5612" spans="2:16" ht="14.25" customHeight="1" x14ac:dyDescent="0.4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c r="O5612" s="1" t="str">
        <f t="shared" si="174"/>
        <v>Dec</v>
      </c>
      <c r="P5612" s="1">
        <f t="shared" si="175"/>
        <v>2021</v>
      </c>
    </row>
    <row r="5613" spans="2:16" ht="14.25" customHeight="1" x14ac:dyDescent="0.4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c r="O5613" s="1" t="str">
        <f t="shared" si="174"/>
        <v>Jan</v>
      </c>
      <c r="P5613" s="1">
        <f t="shared" si="175"/>
        <v>2021</v>
      </c>
    </row>
    <row r="5614" spans="2:16" ht="14.25" customHeight="1" x14ac:dyDescent="0.4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c r="O5614" s="1" t="str">
        <f t="shared" si="174"/>
        <v>Jan</v>
      </c>
      <c r="P5614" s="1">
        <f t="shared" si="175"/>
        <v>2021</v>
      </c>
    </row>
    <row r="5615" spans="2:16" ht="14.25" customHeight="1" x14ac:dyDescent="0.4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c r="O5615" s="1" t="str">
        <f t="shared" si="174"/>
        <v>Jan</v>
      </c>
      <c r="P5615" s="1">
        <f t="shared" si="175"/>
        <v>2021</v>
      </c>
    </row>
    <row r="5616" spans="2:16" ht="14.25" customHeight="1" x14ac:dyDescent="0.4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c r="O5616" s="1" t="str">
        <f t="shared" si="174"/>
        <v>Jan</v>
      </c>
      <c r="P5616" s="1">
        <f t="shared" si="175"/>
        <v>2021</v>
      </c>
    </row>
    <row r="5617" spans="2:16" ht="14.25" customHeight="1" x14ac:dyDescent="0.4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c r="O5617" s="1" t="str">
        <f t="shared" si="174"/>
        <v>Jan</v>
      </c>
      <c r="P5617" s="1">
        <f t="shared" si="175"/>
        <v>2021</v>
      </c>
    </row>
    <row r="5618" spans="2:16" ht="14.25" customHeight="1" x14ac:dyDescent="0.4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c r="O5618" s="1" t="str">
        <f t="shared" si="174"/>
        <v>Jan</v>
      </c>
      <c r="P5618" s="1">
        <f t="shared" si="175"/>
        <v>2021</v>
      </c>
    </row>
    <row r="5619" spans="2:16" ht="14.25" customHeight="1" x14ac:dyDescent="0.4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c r="O5619" s="1" t="str">
        <f t="shared" si="174"/>
        <v>Feb</v>
      </c>
      <c r="P5619" s="1">
        <f t="shared" si="175"/>
        <v>2021</v>
      </c>
    </row>
    <row r="5620" spans="2:16" ht="14.25" customHeight="1" x14ac:dyDescent="0.4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c r="O5620" s="1" t="str">
        <f t="shared" si="174"/>
        <v>Feb</v>
      </c>
      <c r="P5620" s="1">
        <f t="shared" si="175"/>
        <v>2021</v>
      </c>
    </row>
    <row r="5621" spans="2:16" ht="14.25" customHeight="1" x14ac:dyDescent="0.4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c r="O5621" s="1" t="str">
        <f t="shared" si="174"/>
        <v>Feb</v>
      </c>
      <c r="P5621" s="1">
        <f t="shared" si="175"/>
        <v>2021</v>
      </c>
    </row>
    <row r="5622" spans="2:16" ht="14.25" customHeight="1" x14ac:dyDescent="0.4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c r="O5622" s="1" t="str">
        <f t="shared" si="174"/>
        <v>Feb</v>
      </c>
      <c r="P5622" s="1">
        <f t="shared" si="175"/>
        <v>2021</v>
      </c>
    </row>
    <row r="5623" spans="2:16" ht="14.25" customHeight="1" x14ac:dyDescent="0.4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c r="O5623" s="1" t="str">
        <f t="shared" si="174"/>
        <v>Feb</v>
      </c>
      <c r="P5623" s="1">
        <f t="shared" si="175"/>
        <v>2021</v>
      </c>
    </row>
    <row r="5624" spans="2:16" ht="14.25" customHeight="1" x14ac:dyDescent="0.4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c r="O5624" s="1" t="str">
        <f t="shared" si="174"/>
        <v>Feb</v>
      </c>
      <c r="P5624" s="1">
        <f t="shared" si="175"/>
        <v>2021</v>
      </c>
    </row>
    <row r="5625" spans="2:16" ht="14.25" customHeight="1" x14ac:dyDescent="0.4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c r="O5625" s="1" t="str">
        <f t="shared" si="174"/>
        <v>Mar</v>
      </c>
      <c r="P5625" s="1">
        <f t="shared" si="175"/>
        <v>2021</v>
      </c>
    </row>
    <row r="5626" spans="2:16" ht="14.25" customHeight="1" x14ac:dyDescent="0.4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c r="O5626" s="1" t="str">
        <f t="shared" si="174"/>
        <v>Mar</v>
      </c>
      <c r="P5626" s="1">
        <f t="shared" si="175"/>
        <v>2021</v>
      </c>
    </row>
    <row r="5627" spans="2:16" ht="14.25" customHeight="1" x14ac:dyDescent="0.4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c r="O5627" s="1" t="str">
        <f t="shared" si="174"/>
        <v>Mar</v>
      </c>
      <c r="P5627" s="1">
        <f t="shared" si="175"/>
        <v>2021</v>
      </c>
    </row>
    <row r="5628" spans="2:16" ht="14.25" customHeight="1" x14ac:dyDescent="0.4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c r="O5628" s="1" t="str">
        <f t="shared" si="174"/>
        <v>Mar</v>
      </c>
      <c r="P5628" s="1">
        <f t="shared" si="175"/>
        <v>2021</v>
      </c>
    </row>
    <row r="5629" spans="2:16" ht="14.25" customHeight="1" x14ac:dyDescent="0.4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c r="O5629" s="1" t="str">
        <f t="shared" si="174"/>
        <v>Mar</v>
      </c>
      <c r="P5629" s="1">
        <f t="shared" si="175"/>
        <v>2021</v>
      </c>
    </row>
    <row r="5630" spans="2:16" ht="14.25" customHeight="1" x14ac:dyDescent="0.4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c r="O5630" s="1" t="str">
        <f t="shared" si="174"/>
        <v>Mar</v>
      </c>
      <c r="P5630" s="1">
        <f t="shared" si="175"/>
        <v>2021</v>
      </c>
    </row>
    <row r="5631" spans="2:16" ht="14.25" customHeight="1" x14ac:dyDescent="0.4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c r="O5631" s="1" t="str">
        <f t="shared" si="174"/>
        <v>Apr</v>
      </c>
      <c r="P5631" s="1">
        <f t="shared" si="175"/>
        <v>2021</v>
      </c>
    </row>
    <row r="5632" spans="2:16" ht="14.25" customHeight="1" x14ac:dyDescent="0.4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c r="O5632" s="1" t="str">
        <f t="shared" si="174"/>
        <v>Apr</v>
      </c>
      <c r="P5632" s="1">
        <f t="shared" si="175"/>
        <v>2021</v>
      </c>
    </row>
    <row r="5633" spans="2:16" ht="14.25" customHeight="1" x14ac:dyDescent="0.4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c r="O5633" s="1" t="str">
        <f t="shared" si="174"/>
        <v>Apr</v>
      </c>
      <c r="P5633" s="1">
        <f t="shared" si="175"/>
        <v>2021</v>
      </c>
    </row>
    <row r="5634" spans="2:16" ht="14.25" customHeight="1" x14ac:dyDescent="0.4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c r="O5634" s="1" t="str">
        <f t="shared" si="174"/>
        <v>Apr</v>
      </c>
      <c r="P5634" s="1">
        <f t="shared" si="175"/>
        <v>2021</v>
      </c>
    </row>
    <row r="5635" spans="2:16" ht="14.25" customHeight="1" x14ac:dyDescent="0.4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c r="O5635" s="1" t="str">
        <f t="shared" si="174"/>
        <v>Apr</v>
      </c>
      <c r="P5635" s="1">
        <f t="shared" si="175"/>
        <v>2021</v>
      </c>
    </row>
    <row r="5636" spans="2:16" ht="14.25" customHeight="1" x14ac:dyDescent="0.4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c r="O5636" s="1" t="str">
        <f t="shared" si="174"/>
        <v>Apr</v>
      </c>
      <c r="P5636" s="1">
        <f t="shared" si="175"/>
        <v>2021</v>
      </c>
    </row>
    <row r="5637" spans="2:16" ht="14.25" customHeight="1" x14ac:dyDescent="0.4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c r="O5637" s="1" t="str">
        <f t="shared" si="174"/>
        <v>May</v>
      </c>
      <c r="P5637" s="1">
        <f t="shared" si="175"/>
        <v>2021</v>
      </c>
    </row>
    <row r="5638" spans="2:16" ht="14.25" customHeight="1" x14ac:dyDescent="0.4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c r="O5638" s="1" t="str">
        <f t="shared" si="174"/>
        <v>May</v>
      </c>
      <c r="P5638" s="1">
        <f t="shared" si="175"/>
        <v>2021</v>
      </c>
    </row>
    <row r="5639" spans="2:16" ht="14.25" customHeight="1" x14ac:dyDescent="0.4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c r="O5639" s="1" t="str">
        <f t="shared" ref="O5639:O5702" si="176">TEXT(D5639, "mmm")</f>
        <v>May</v>
      </c>
      <c r="P5639" s="1">
        <f t="shared" ref="P5639:P5702" si="177">YEAR(D5639)</f>
        <v>2021</v>
      </c>
    </row>
    <row r="5640" spans="2:16" ht="14.25" customHeight="1" x14ac:dyDescent="0.4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c r="O5640" s="1" t="str">
        <f t="shared" si="176"/>
        <v>May</v>
      </c>
      <c r="P5640" s="1">
        <f t="shared" si="177"/>
        <v>2021</v>
      </c>
    </row>
    <row r="5641" spans="2:16" ht="14.25" customHeight="1" x14ac:dyDescent="0.4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c r="O5641" s="1" t="str">
        <f t="shared" si="176"/>
        <v>May</v>
      </c>
      <c r="P5641" s="1">
        <f t="shared" si="177"/>
        <v>2021</v>
      </c>
    </row>
    <row r="5642" spans="2:16" ht="14.25" customHeight="1" x14ac:dyDescent="0.4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c r="O5642" s="1" t="str">
        <f t="shared" si="176"/>
        <v>May</v>
      </c>
      <c r="P5642" s="1">
        <f t="shared" si="177"/>
        <v>2021</v>
      </c>
    </row>
    <row r="5643" spans="2:16" ht="14.25" customHeight="1" x14ac:dyDescent="0.4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c r="O5643" s="1" t="str">
        <f t="shared" si="176"/>
        <v>Jun</v>
      </c>
      <c r="P5643" s="1">
        <f t="shared" si="177"/>
        <v>2021</v>
      </c>
    </row>
    <row r="5644" spans="2:16" ht="14.25" customHeight="1" x14ac:dyDescent="0.4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c r="O5644" s="1" t="str">
        <f t="shared" si="176"/>
        <v>Jun</v>
      </c>
      <c r="P5644" s="1">
        <f t="shared" si="177"/>
        <v>2021</v>
      </c>
    </row>
    <row r="5645" spans="2:16" ht="14.25" customHeight="1" x14ac:dyDescent="0.4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c r="O5645" s="1" t="str">
        <f t="shared" si="176"/>
        <v>Jun</v>
      </c>
      <c r="P5645" s="1">
        <f t="shared" si="177"/>
        <v>2021</v>
      </c>
    </row>
    <row r="5646" spans="2:16" ht="14.25" customHeight="1" x14ac:dyDescent="0.4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c r="O5646" s="1" t="str">
        <f t="shared" si="176"/>
        <v>Jun</v>
      </c>
      <c r="P5646" s="1">
        <f t="shared" si="177"/>
        <v>2021</v>
      </c>
    </row>
    <row r="5647" spans="2:16" ht="14.25" customHeight="1" x14ac:dyDescent="0.4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c r="O5647" s="1" t="str">
        <f t="shared" si="176"/>
        <v>Jun</v>
      </c>
      <c r="P5647" s="1">
        <f t="shared" si="177"/>
        <v>2021</v>
      </c>
    </row>
    <row r="5648" spans="2:16" ht="14.25" customHeight="1" x14ac:dyDescent="0.4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c r="O5648" s="1" t="str">
        <f t="shared" si="176"/>
        <v>Jun</v>
      </c>
      <c r="P5648" s="1">
        <f t="shared" si="177"/>
        <v>2021</v>
      </c>
    </row>
    <row r="5649" spans="2:16" ht="14.25" customHeight="1" x14ac:dyDescent="0.4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c r="O5649" s="1" t="str">
        <f t="shared" si="176"/>
        <v>Jul</v>
      </c>
      <c r="P5649" s="1">
        <f t="shared" si="177"/>
        <v>2021</v>
      </c>
    </row>
    <row r="5650" spans="2:16" ht="14.25" customHeight="1" x14ac:dyDescent="0.4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c r="O5650" s="1" t="str">
        <f t="shared" si="176"/>
        <v>Jul</v>
      </c>
      <c r="P5650" s="1">
        <f t="shared" si="177"/>
        <v>2021</v>
      </c>
    </row>
    <row r="5651" spans="2:16" ht="14.25" customHeight="1" x14ac:dyDescent="0.4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c r="O5651" s="1" t="str">
        <f t="shared" si="176"/>
        <v>Jul</v>
      </c>
      <c r="P5651" s="1">
        <f t="shared" si="177"/>
        <v>2021</v>
      </c>
    </row>
    <row r="5652" spans="2:16" ht="14.25" customHeight="1" x14ac:dyDescent="0.4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c r="O5652" s="1" t="str">
        <f t="shared" si="176"/>
        <v>Jul</v>
      </c>
      <c r="P5652" s="1">
        <f t="shared" si="177"/>
        <v>2021</v>
      </c>
    </row>
    <row r="5653" spans="2:16" ht="14.25" customHeight="1" x14ac:dyDescent="0.4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c r="O5653" s="1" t="str">
        <f t="shared" si="176"/>
        <v>Jul</v>
      </c>
      <c r="P5653" s="1">
        <f t="shared" si="177"/>
        <v>2021</v>
      </c>
    </row>
    <row r="5654" spans="2:16" ht="14.25" customHeight="1" x14ac:dyDescent="0.4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c r="O5654" s="1" t="str">
        <f t="shared" si="176"/>
        <v>Jul</v>
      </c>
      <c r="P5654" s="1">
        <f t="shared" si="177"/>
        <v>2021</v>
      </c>
    </row>
    <row r="5655" spans="2:16" ht="14.25" customHeight="1" x14ac:dyDescent="0.4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c r="O5655" s="1" t="str">
        <f t="shared" si="176"/>
        <v>Aug</v>
      </c>
      <c r="P5655" s="1">
        <f t="shared" si="177"/>
        <v>2021</v>
      </c>
    </row>
    <row r="5656" spans="2:16" ht="14.25" customHeight="1" x14ac:dyDescent="0.4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c r="O5656" s="1" t="str">
        <f t="shared" si="176"/>
        <v>Aug</v>
      </c>
      <c r="P5656" s="1">
        <f t="shared" si="177"/>
        <v>2021</v>
      </c>
    </row>
    <row r="5657" spans="2:16" ht="14.25" customHeight="1" x14ac:dyDescent="0.4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c r="O5657" s="1" t="str">
        <f t="shared" si="176"/>
        <v>Aug</v>
      </c>
      <c r="P5657" s="1">
        <f t="shared" si="177"/>
        <v>2021</v>
      </c>
    </row>
    <row r="5658" spans="2:16" ht="14.25" customHeight="1" x14ac:dyDescent="0.4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c r="O5658" s="1" t="str">
        <f t="shared" si="176"/>
        <v>Aug</v>
      </c>
      <c r="P5658" s="1">
        <f t="shared" si="177"/>
        <v>2021</v>
      </c>
    </row>
    <row r="5659" spans="2:16" ht="14.25" customHeight="1" x14ac:dyDescent="0.4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c r="O5659" s="1" t="str">
        <f t="shared" si="176"/>
        <v>Aug</v>
      </c>
      <c r="P5659" s="1">
        <f t="shared" si="177"/>
        <v>2021</v>
      </c>
    </row>
    <row r="5660" spans="2:16" ht="14.25" customHeight="1" x14ac:dyDescent="0.4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c r="O5660" s="1" t="str">
        <f t="shared" si="176"/>
        <v>Aug</v>
      </c>
      <c r="P5660" s="1">
        <f t="shared" si="177"/>
        <v>2021</v>
      </c>
    </row>
    <row r="5661" spans="2:16" ht="14.25" customHeight="1" x14ac:dyDescent="0.4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c r="O5661" s="1" t="str">
        <f t="shared" si="176"/>
        <v>Sep</v>
      </c>
      <c r="P5661" s="1">
        <f t="shared" si="177"/>
        <v>2021</v>
      </c>
    </row>
    <row r="5662" spans="2:16" ht="14.25" customHeight="1" x14ac:dyDescent="0.4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c r="O5662" s="1" t="str">
        <f t="shared" si="176"/>
        <v>Sep</v>
      </c>
      <c r="P5662" s="1">
        <f t="shared" si="177"/>
        <v>2021</v>
      </c>
    </row>
    <row r="5663" spans="2:16" ht="14.25" customHeight="1" x14ac:dyDescent="0.4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c r="O5663" s="1" t="str">
        <f t="shared" si="176"/>
        <v>Sep</v>
      </c>
      <c r="P5663" s="1">
        <f t="shared" si="177"/>
        <v>2021</v>
      </c>
    </row>
    <row r="5664" spans="2:16" ht="14.25" customHeight="1" x14ac:dyDescent="0.4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c r="O5664" s="1" t="str">
        <f t="shared" si="176"/>
        <v>Sep</v>
      </c>
      <c r="P5664" s="1">
        <f t="shared" si="177"/>
        <v>2021</v>
      </c>
    </row>
    <row r="5665" spans="2:16" ht="14.25" customHeight="1" x14ac:dyDescent="0.4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c r="O5665" s="1" t="str">
        <f t="shared" si="176"/>
        <v>Sep</v>
      </c>
      <c r="P5665" s="1">
        <f t="shared" si="177"/>
        <v>2021</v>
      </c>
    </row>
    <row r="5666" spans="2:16" ht="14.25" customHeight="1" x14ac:dyDescent="0.4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c r="O5666" s="1" t="str">
        <f t="shared" si="176"/>
        <v>Sep</v>
      </c>
      <c r="P5666" s="1">
        <f t="shared" si="177"/>
        <v>2021</v>
      </c>
    </row>
    <row r="5667" spans="2:16" ht="14.25" customHeight="1" x14ac:dyDescent="0.4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c r="O5667" s="1" t="str">
        <f t="shared" si="176"/>
        <v>Oct</v>
      </c>
      <c r="P5667" s="1">
        <f t="shared" si="177"/>
        <v>2021</v>
      </c>
    </row>
    <row r="5668" spans="2:16" ht="14.25" customHeight="1" x14ac:dyDescent="0.4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c r="O5668" s="1" t="str">
        <f t="shared" si="176"/>
        <v>Oct</v>
      </c>
      <c r="P5668" s="1">
        <f t="shared" si="177"/>
        <v>2021</v>
      </c>
    </row>
    <row r="5669" spans="2:16" ht="14.25" customHeight="1" x14ac:dyDescent="0.4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c r="O5669" s="1" t="str">
        <f t="shared" si="176"/>
        <v>Oct</v>
      </c>
      <c r="P5669" s="1">
        <f t="shared" si="177"/>
        <v>2021</v>
      </c>
    </row>
    <row r="5670" spans="2:16" ht="14.25" customHeight="1" x14ac:dyDescent="0.4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c r="O5670" s="1" t="str">
        <f t="shared" si="176"/>
        <v>Oct</v>
      </c>
      <c r="P5670" s="1">
        <f t="shared" si="177"/>
        <v>2021</v>
      </c>
    </row>
    <row r="5671" spans="2:16" ht="14.25" customHeight="1" x14ac:dyDescent="0.4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c r="O5671" s="1" t="str">
        <f t="shared" si="176"/>
        <v>Oct</v>
      </c>
      <c r="P5671" s="1">
        <f t="shared" si="177"/>
        <v>2021</v>
      </c>
    </row>
    <row r="5672" spans="2:16" ht="14.25" customHeight="1" x14ac:dyDescent="0.4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c r="O5672" s="1" t="str">
        <f t="shared" si="176"/>
        <v>Oct</v>
      </c>
      <c r="P5672" s="1">
        <f t="shared" si="177"/>
        <v>2021</v>
      </c>
    </row>
    <row r="5673" spans="2:16" ht="14.25" customHeight="1" x14ac:dyDescent="0.4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c r="O5673" s="1" t="str">
        <f t="shared" si="176"/>
        <v>Nov</v>
      </c>
      <c r="P5673" s="1">
        <f t="shared" si="177"/>
        <v>2021</v>
      </c>
    </row>
    <row r="5674" spans="2:16" ht="14.25" customHeight="1" x14ac:dyDescent="0.4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c r="O5674" s="1" t="str">
        <f t="shared" si="176"/>
        <v>Nov</v>
      </c>
      <c r="P5674" s="1">
        <f t="shared" si="177"/>
        <v>2021</v>
      </c>
    </row>
    <row r="5675" spans="2:16" ht="14.25" customHeight="1" x14ac:dyDescent="0.4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c r="O5675" s="1" t="str">
        <f t="shared" si="176"/>
        <v>Nov</v>
      </c>
      <c r="P5675" s="1">
        <f t="shared" si="177"/>
        <v>2021</v>
      </c>
    </row>
    <row r="5676" spans="2:16" ht="14.25" customHeight="1" x14ac:dyDescent="0.4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c r="O5676" s="1" t="str">
        <f t="shared" si="176"/>
        <v>Nov</v>
      </c>
      <c r="P5676" s="1">
        <f t="shared" si="177"/>
        <v>2021</v>
      </c>
    </row>
    <row r="5677" spans="2:16" ht="14.25" customHeight="1" x14ac:dyDescent="0.4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c r="O5677" s="1" t="str">
        <f t="shared" si="176"/>
        <v>Nov</v>
      </c>
      <c r="P5677" s="1">
        <f t="shared" si="177"/>
        <v>2021</v>
      </c>
    </row>
    <row r="5678" spans="2:16" ht="14.25" customHeight="1" x14ac:dyDescent="0.4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c r="O5678" s="1" t="str">
        <f t="shared" si="176"/>
        <v>Nov</v>
      </c>
      <c r="P5678" s="1">
        <f t="shared" si="177"/>
        <v>2021</v>
      </c>
    </row>
    <row r="5679" spans="2:16" ht="14.25" customHeight="1" x14ac:dyDescent="0.4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c r="O5679" s="1" t="str">
        <f t="shared" si="176"/>
        <v>Dec</v>
      </c>
      <c r="P5679" s="1">
        <f t="shared" si="177"/>
        <v>2021</v>
      </c>
    </row>
    <row r="5680" spans="2:16" ht="14.25" customHeight="1" x14ac:dyDescent="0.4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c r="O5680" s="1" t="str">
        <f t="shared" si="176"/>
        <v>Dec</v>
      </c>
      <c r="P5680" s="1">
        <f t="shared" si="177"/>
        <v>2021</v>
      </c>
    </row>
    <row r="5681" spans="2:16" ht="14.25" customHeight="1" x14ac:dyDescent="0.4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c r="O5681" s="1" t="str">
        <f t="shared" si="176"/>
        <v>Dec</v>
      </c>
      <c r="P5681" s="1">
        <f t="shared" si="177"/>
        <v>2021</v>
      </c>
    </row>
    <row r="5682" spans="2:16" ht="14.25" customHeight="1" x14ac:dyDescent="0.4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c r="O5682" s="1" t="str">
        <f t="shared" si="176"/>
        <v>Dec</v>
      </c>
      <c r="P5682" s="1">
        <f t="shared" si="177"/>
        <v>2021</v>
      </c>
    </row>
    <row r="5683" spans="2:16" ht="14.25" customHeight="1" x14ac:dyDescent="0.4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c r="O5683" s="1" t="str">
        <f t="shared" si="176"/>
        <v>Dec</v>
      </c>
      <c r="P5683" s="1">
        <f t="shared" si="177"/>
        <v>2021</v>
      </c>
    </row>
    <row r="5684" spans="2:16" ht="14.25" customHeight="1" x14ac:dyDescent="0.4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c r="O5684" s="1" t="str">
        <f t="shared" si="176"/>
        <v>Dec</v>
      </c>
      <c r="P5684" s="1">
        <f t="shared" si="177"/>
        <v>2021</v>
      </c>
    </row>
    <row r="5685" spans="2:16" ht="14.25" customHeight="1" x14ac:dyDescent="0.4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c r="O5685" s="1" t="str">
        <f t="shared" si="176"/>
        <v>Jan</v>
      </c>
      <c r="P5685" s="1">
        <f t="shared" si="177"/>
        <v>2021</v>
      </c>
    </row>
    <row r="5686" spans="2:16" ht="14.25" customHeight="1" x14ac:dyDescent="0.4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c r="O5686" s="1" t="str">
        <f t="shared" si="176"/>
        <v>Jan</v>
      </c>
      <c r="P5686" s="1">
        <f t="shared" si="177"/>
        <v>2021</v>
      </c>
    </row>
    <row r="5687" spans="2:16" ht="14.25" customHeight="1" x14ac:dyDescent="0.4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c r="O5687" s="1" t="str">
        <f t="shared" si="176"/>
        <v>Jan</v>
      </c>
      <c r="P5687" s="1">
        <f t="shared" si="177"/>
        <v>2021</v>
      </c>
    </row>
    <row r="5688" spans="2:16" ht="14.25" customHeight="1" x14ac:dyDescent="0.4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c r="O5688" s="1" t="str">
        <f t="shared" si="176"/>
        <v>Jan</v>
      </c>
      <c r="P5688" s="1">
        <f t="shared" si="177"/>
        <v>2021</v>
      </c>
    </row>
    <row r="5689" spans="2:16" ht="14.25" customHeight="1" x14ac:dyDescent="0.4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c r="O5689" s="1" t="str">
        <f t="shared" si="176"/>
        <v>Jan</v>
      </c>
      <c r="P5689" s="1">
        <f t="shared" si="177"/>
        <v>2021</v>
      </c>
    </row>
    <row r="5690" spans="2:16" ht="14.25" customHeight="1" x14ac:dyDescent="0.4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c r="O5690" s="1" t="str">
        <f t="shared" si="176"/>
        <v>Jan</v>
      </c>
      <c r="P5690" s="1">
        <f t="shared" si="177"/>
        <v>2021</v>
      </c>
    </row>
    <row r="5691" spans="2:16" ht="14.25" customHeight="1" x14ac:dyDescent="0.4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c r="O5691" s="1" t="str">
        <f t="shared" si="176"/>
        <v>Feb</v>
      </c>
      <c r="P5691" s="1">
        <f t="shared" si="177"/>
        <v>2021</v>
      </c>
    </row>
    <row r="5692" spans="2:16" ht="14.25" customHeight="1" x14ac:dyDescent="0.4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c r="O5692" s="1" t="str">
        <f t="shared" si="176"/>
        <v>Feb</v>
      </c>
      <c r="P5692" s="1">
        <f t="shared" si="177"/>
        <v>2021</v>
      </c>
    </row>
    <row r="5693" spans="2:16" ht="14.25" customHeight="1" x14ac:dyDescent="0.4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c r="O5693" s="1" t="str">
        <f t="shared" si="176"/>
        <v>Feb</v>
      </c>
      <c r="P5693" s="1">
        <f t="shared" si="177"/>
        <v>2021</v>
      </c>
    </row>
    <row r="5694" spans="2:16" ht="14.25" customHeight="1" x14ac:dyDescent="0.4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c r="O5694" s="1" t="str">
        <f t="shared" si="176"/>
        <v>Feb</v>
      </c>
      <c r="P5694" s="1">
        <f t="shared" si="177"/>
        <v>2021</v>
      </c>
    </row>
    <row r="5695" spans="2:16" ht="14.25" customHeight="1" x14ac:dyDescent="0.4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c r="O5695" s="1" t="str">
        <f t="shared" si="176"/>
        <v>Feb</v>
      </c>
      <c r="P5695" s="1">
        <f t="shared" si="177"/>
        <v>2021</v>
      </c>
    </row>
    <row r="5696" spans="2:16" ht="14.25" customHeight="1" x14ac:dyDescent="0.4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c r="O5696" s="1" t="str">
        <f t="shared" si="176"/>
        <v>Feb</v>
      </c>
      <c r="P5696" s="1">
        <f t="shared" si="177"/>
        <v>2021</v>
      </c>
    </row>
    <row r="5697" spans="2:16" ht="14.25" customHeight="1" x14ac:dyDescent="0.4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c r="O5697" s="1" t="str">
        <f t="shared" si="176"/>
        <v>Mar</v>
      </c>
      <c r="P5697" s="1">
        <f t="shared" si="177"/>
        <v>2021</v>
      </c>
    </row>
    <row r="5698" spans="2:16" ht="14.25" customHeight="1" x14ac:dyDescent="0.4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c r="O5698" s="1" t="str">
        <f t="shared" si="176"/>
        <v>Mar</v>
      </c>
      <c r="P5698" s="1">
        <f t="shared" si="177"/>
        <v>2021</v>
      </c>
    </row>
    <row r="5699" spans="2:16" ht="14.25" customHeight="1" x14ac:dyDescent="0.4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c r="O5699" s="1" t="str">
        <f t="shared" si="176"/>
        <v>Mar</v>
      </c>
      <c r="P5699" s="1">
        <f t="shared" si="177"/>
        <v>2021</v>
      </c>
    </row>
    <row r="5700" spans="2:16" ht="14.25" customHeight="1" x14ac:dyDescent="0.4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c r="O5700" s="1" t="str">
        <f t="shared" si="176"/>
        <v>Mar</v>
      </c>
      <c r="P5700" s="1">
        <f t="shared" si="177"/>
        <v>2021</v>
      </c>
    </row>
    <row r="5701" spans="2:16" ht="14.25" customHeight="1" x14ac:dyDescent="0.4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c r="O5701" s="1" t="str">
        <f t="shared" si="176"/>
        <v>Mar</v>
      </c>
      <c r="P5701" s="1">
        <f t="shared" si="177"/>
        <v>2021</v>
      </c>
    </row>
    <row r="5702" spans="2:16" ht="14.25" customHeight="1" x14ac:dyDescent="0.4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c r="O5702" s="1" t="str">
        <f t="shared" si="176"/>
        <v>Mar</v>
      </c>
      <c r="P5702" s="1">
        <f t="shared" si="177"/>
        <v>2021</v>
      </c>
    </row>
    <row r="5703" spans="2:16" ht="14.25" customHeight="1" x14ac:dyDescent="0.4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c r="O5703" s="1" t="str">
        <f t="shared" ref="O5703:O5766" si="178">TEXT(D5703, "mmm")</f>
        <v>Apr</v>
      </c>
      <c r="P5703" s="1">
        <f t="shared" ref="P5703:P5766" si="179">YEAR(D5703)</f>
        <v>2021</v>
      </c>
    </row>
    <row r="5704" spans="2:16" ht="14.25" customHeight="1" x14ac:dyDescent="0.4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c r="O5704" s="1" t="str">
        <f t="shared" si="178"/>
        <v>Apr</v>
      </c>
      <c r="P5704" s="1">
        <f t="shared" si="179"/>
        <v>2021</v>
      </c>
    </row>
    <row r="5705" spans="2:16" ht="14.25" customHeight="1" x14ac:dyDescent="0.4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c r="O5705" s="1" t="str">
        <f t="shared" si="178"/>
        <v>Apr</v>
      </c>
      <c r="P5705" s="1">
        <f t="shared" si="179"/>
        <v>2021</v>
      </c>
    </row>
    <row r="5706" spans="2:16" ht="14.25" customHeight="1" x14ac:dyDescent="0.4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c r="O5706" s="1" t="str">
        <f t="shared" si="178"/>
        <v>Apr</v>
      </c>
      <c r="P5706" s="1">
        <f t="shared" si="179"/>
        <v>2021</v>
      </c>
    </row>
    <row r="5707" spans="2:16" ht="14.25" customHeight="1" x14ac:dyDescent="0.4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c r="O5707" s="1" t="str">
        <f t="shared" si="178"/>
        <v>Apr</v>
      </c>
      <c r="P5707" s="1">
        <f t="shared" si="179"/>
        <v>2021</v>
      </c>
    </row>
    <row r="5708" spans="2:16" ht="14.25" customHeight="1" x14ac:dyDescent="0.4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c r="O5708" s="1" t="str">
        <f t="shared" si="178"/>
        <v>Apr</v>
      </c>
      <c r="P5708" s="1">
        <f t="shared" si="179"/>
        <v>2021</v>
      </c>
    </row>
    <row r="5709" spans="2:16" ht="14.25" customHeight="1" x14ac:dyDescent="0.4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c r="O5709" s="1" t="str">
        <f t="shared" si="178"/>
        <v>May</v>
      </c>
      <c r="P5709" s="1">
        <f t="shared" si="179"/>
        <v>2021</v>
      </c>
    </row>
    <row r="5710" spans="2:16" ht="14.25" customHeight="1" x14ac:dyDescent="0.4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c r="O5710" s="1" t="str">
        <f t="shared" si="178"/>
        <v>May</v>
      </c>
      <c r="P5710" s="1">
        <f t="shared" si="179"/>
        <v>2021</v>
      </c>
    </row>
    <row r="5711" spans="2:16" ht="14.25" customHeight="1" x14ac:dyDescent="0.4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c r="O5711" s="1" t="str">
        <f t="shared" si="178"/>
        <v>May</v>
      </c>
      <c r="P5711" s="1">
        <f t="shared" si="179"/>
        <v>2021</v>
      </c>
    </row>
    <row r="5712" spans="2:16" ht="14.25" customHeight="1" x14ac:dyDescent="0.4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c r="O5712" s="1" t="str">
        <f t="shared" si="178"/>
        <v>May</v>
      </c>
      <c r="P5712" s="1">
        <f t="shared" si="179"/>
        <v>2021</v>
      </c>
    </row>
    <row r="5713" spans="2:16" ht="14.25" customHeight="1" x14ac:dyDescent="0.4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c r="O5713" s="1" t="str">
        <f t="shared" si="178"/>
        <v>May</v>
      </c>
      <c r="P5713" s="1">
        <f t="shared" si="179"/>
        <v>2021</v>
      </c>
    </row>
    <row r="5714" spans="2:16" ht="14.25" customHeight="1" x14ac:dyDescent="0.4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c r="O5714" s="1" t="str">
        <f t="shared" si="178"/>
        <v>May</v>
      </c>
      <c r="P5714" s="1">
        <f t="shared" si="179"/>
        <v>2021</v>
      </c>
    </row>
    <row r="5715" spans="2:16" ht="14.25" customHeight="1" x14ac:dyDescent="0.4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c r="O5715" s="1" t="str">
        <f t="shared" si="178"/>
        <v>Jun</v>
      </c>
      <c r="P5715" s="1">
        <f t="shared" si="179"/>
        <v>2021</v>
      </c>
    </row>
    <row r="5716" spans="2:16" ht="14.25" customHeight="1" x14ac:dyDescent="0.4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c r="O5716" s="1" t="str">
        <f t="shared" si="178"/>
        <v>Jun</v>
      </c>
      <c r="P5716" s="1">
        <f t="shared" si="179"/>
        <v>2021</v>
      </c>
    </row>
    <row r="5717" spans="2:16" ht="14.25" customHeight="1" x14ac:dyDescent="0.4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c r="O5717" s="1" t="str">
        <f t="shared" si="178"/>
        <v>Jun</v>
      </c>
      <c r="P5717" s="1">
        <f t="shared" si="179"/>
        <v>2021</v>
      </c>
    </row>
    <row r="5718" spans="2:16" ht="14.25" customHeight="1" x14ac:dyDescent="0.4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c r="O5718" s="1" t="str">
        <f t="shared" si="178"/>
        <v>Jun</v>
      </c>
      <c r="P5718" s="1">
        <f t="shared" si="179"/>
        <v>2021</v>
      </c>
    </row>
    <row r="5719" spans="2:16" ht="14.25" customHeight="1" x14ac:dyDescent="0.4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c r="O5719" s="1" t="str">
        <f t="shared" si="178"/>
        <v>Jun</v>
      </c>
      <c r="P5719" s="1">
        <f t="shared" si="179"/>
        <v>2021</v>
      </c>
    </row>
    <row r="5720" spans="2:16" ht="14.25" customHeight="1" x14ac:dyDescent="0.4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c r="O5720" s="1" t="str">
        <f t="shared" si="178"/>
        <v>Jun</v>
      </c>
      <c r="P5720" s="1">
        <f t="shared" si="179"/>
        <v>2021</v>
      </c>
    </row>
    <row r="5721" spans="2:16" ht="14.25" customHeight="1" x14ac:dyDescent="0.4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c r="O5721" s="1" t="str">
        <f t="shared" si="178"/>
        <v>Jul</v>
      </c>
      <c r="P5721" s="1">
        <f t="shared" si="179"/>
        <v>2021</v>
      </c>
    </row>
    <row r="5722" spans="2:16" ht="14.25" customHeight="1" x14ac:dyDescent="0.4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c r="O5722" s="1" t="str">
        <f t="shared" si="178"/>
        <v>Jul</v>
      </c>
      <c r="P5722" s="1">
        <f t="shared" si="179"/>
        <v>2021</v>
      </c>
    </row>
    <row r="5723" spans="2:16" ht="14.25" customHeight="1" x14ac:dyDescent="0.4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c r="O5723" s="1" t="str">
        <f t="shared" si="178"/>
        <v>Jul</v>
      </c>
      <c r="P5723" s="1">
        <f t="shared" si="179"/>
        <v>2021</v>
      </c>
    </row>
    <row r="5724" spans="2:16" ht="14.25" customHeight="1" x14ac:dyDescent="0.4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c r="O5724" s="1" t="str">
        <f t="shared" si="178"/>
        <v>Jul</v>
      </c>
      <c r="P5724" s="1">
        <f t="shared" si="179"/>
        <v>2021</v>
      </c>
    </row>
    <row r="5725" spans="2:16" ht="14.25" customHeight="1" x14ac:dyDescent="0.4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c r="O5725" s="1" t="str">
        <f t="shared" si="178"/>
        <v>Jul</v>
      </c>
      <c r="P5725" s="1">
        <f t="shared" si="179"/>
        <v>2021</v>
      </c>
    </row>
    <row r="5726" spans="2:16" ht="14.25" customHeight="1" x14ac:dyDescent="0.4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c r="O5726" s="1" t="str">
        <f t="shared" si="178"/>
        <v>Jul</v>
      </c>
      <c r="P5726" s="1">
        <f t="shared" si="179"/>
        <v>2021</v>
      </c>
    </row>
    <row r="5727" spans="2:16" ht="14.25" customHeight="1" x14ac:dyDescent="0.4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c r="O5727" s="1" t="str">
        <f t="shared" si="178"/>
        <v>Aug</v>
      </c>
      <c r="P5727" s="1">
        <f t="shared" si="179"/>
        <v>2021</v>
      </c>
    </row>
    <row r="5728" spans="2:16" ht="14.25" customHeight="1" x14ac:dyDescent="0.4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c r="O5728" s="1" t="str">
        <f t="shared" si="178"/>
        <v>Aug</v>
      </c>
      <c r="P5728" s="1">
        <f t="shared" si="179"/>
        <v>2021</v>
      </c>
    </row>
    <row r="5729" spans="2:16" ht="14.25" customHeight="1" x14ac:dyDescent="0.4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c r="O5729" s="1" t="str">
        <f t="shared" si="178"/>
        <v>Aug</v>
      </c>
      <c r="P5729" s="1">
        <f t="shared" si="179"/>
        <v>2021</v>
      </c>
    </row>
    <row r="5730" spans="2:16" ht="14.25" customHeight="1" x14ac:dyDescent="0.4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c r="O5730" s="1" t="str">
        <f t="shared" si="178"/>
        <v>Aug</v>
      </c>
      <c r="P5730" s="1">
        <f t="shared" si="179"/>
        <v>2021</v>
      </c>
    </row>
    <row r="5731" spans="2:16" ht="14.25" customHeight="1" x14ac:dyDescent="0.4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c r="O5731" s="1" t="str">
        <f t="shared" si="178"/>
        <v>Aug</v>
      </c>
      <c r="P5731" s="1">
        <f t="shared" si="179"/>
        <v>2021</v>
      </c>
    </row>
    <row r="5732" spans="2:16" ht="14.25" customHeight="1" x14ac:dyDescent="0.4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c r="O5732" s="1" t="str">
        <f t="shared" si="178"/>
        <v>Aug</v>
      </c>
      <c r="P5732" s="1">
        <f t="shared" si="179"/>
        <v>2021</v>
      </c>
    </row>
    <row r="5733" spans="2:16" ht="14.25" customHeight="1" x14ac:dyDescent="0.4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c r="O5733" s="1" t="str">
        <f t="shared" si="178"/>
        <v>Sep</v>
      </c>
      <c r="P5733" s="1">
        <f t="shared" si="179"/>
        <v>2021</v>
      </c>
    </row>
    <row r="5734" spans="2:16" ht="14.25" customHeight="1" x14ac:dyDescent="0.4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c r="O5734" s="1" t="str">
        <f t="shared" si="178"/>
        <v>Sep</v>
      </c>
      <c r="P5734" s="1">
        <f t="shared" si="179"/>
        <v>2021</v>
      </c>
    </row>
    <row r="5735" spans="2:16" ht="14.25" customHeight="1" x14ac:dyDescent="0.4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c r="O5735" s="1" t="str">
        <f t="shared" si="178"/>
        <v>Sep</v>
      </c>
      <c r="P5735" s="1">
        <f t="shared" si="179"/>
        <v>2021</v>
      </c>
    </row>
    <row r="5736" spans="2:16" ht="14.25" customHeight="1" x14ac:dyDescent="0.4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c r="O5736" s="1" t="str">
        <f t="shared" si="178"/>
        <v>Sep</v>
      </c>
      <c r="P5736" s="1">
        <f t="shared" si="179"/>
        <v>2021</v>
      </c>
    </row>
    <row r="5737" spans="2:16" ht="14.25" customHeight="1" x14ac:dyDescent="0.4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c r="O5737" s="1" t="str">
        <f t="shared" si="178"/>
        <v>Sep</v>
      </c>
      <c r="P5737" s="1">
        <f t="shared" si="179"/>
        <v>2021</v>
      </c>
    </row>
    <row r="5738" spans="2:16" ht="14.25" customHeight="1" x14ac:dyDescent="0.4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c r="O5738" s="1" t="str">
        <f t="shared" si="178"/>
        <v>Sep</v>
      </c>
      <c r="P5738" s="1">
        <f t="shared" si="179"/>
        <v>2021</v>
      </c>
    </row>
    <row r="5739" spans="2:16" ht="14.25" customHeight="1" x14ac:dyDescent="0.4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c r="O5739" s="1" t="str">
        <f t="shared" si="178"/>
        <v>Oct</v>
      </c>
      <c r="P5739" s="1">
        <f t="shared" si="179"/>
        <v>2021</v>
      </c>
    </row>
    <row r="5740" spans="2:16" ht="14.25" customHeight="1" x14ac:dyDescent="0.4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c r="O5740" s="1" t="str">
        <f t="shared" si="178"/>
        <v>Oct</v>
      </c>
      <c r="P5740" s="1">
        <f t="shared" si="179"/>
        <v>2021</v>
      </c>
    </row>
    <row r="5741" spans="2:16" ht="14.25" customHeight="1" x14ac:dyDescent="0.4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c r="O5741" s="1" t="str">
        <f t="shared" si="178"/>
        <v>Oct</v>
      </c>
      <c r="P5741" s="1">
        <f t="shared" si="179"/>
        <v>2021</v>
      </c>
    </row>
    <row r="5742" spans="2:16" ht="14.25" customHeight="1" x14ac:dyDescent="0.4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c r="O5742" s="1" t="str">
        <f t="shared" si="178"/>
        <v>Oct</v>
      </c>
      <c r="P5742" s="1">
        <f t="shared" si="179"/>
        <v>2021</v>
      </c>
    </row>
    <row r="5743" spans="2:16" ht="14.25" customHeight="1" x14ac:dyDescent="0.4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c r="O5743" s="1" t="str">
        <f t="shared" si="178"/>
        <v>Oct</v>
      </c>
      <c r="P5743" s="1">
        <f t="shared" si="179"/>
        <v>2021</v>
      </c>
    </row>
    <row r="5744" spans="2:16" ht="14.25" customHeight="1" x14ac:dyDescent="0.4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c r="O5744" s="1" t="str">
        <f t="shared" si="178"/>
        <v>Oct</v>
      </c>
      <c r="P5744" s="1">
        <f t="shared" si="179"/>
        <v>2021</v>
      </c>
    </row>
    <row r="5745" spans="2:16" ht="14.25" customHeight="1" x14ac:dyDescent="0.4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c r="O5745" s="1" t="str">
        <f t="shared" si="178"/>
        <v>Nov</v>
      </c>
      <c r="P5745" s="1">
        <f t="shared" si="179"/>
        <v>2021</v>
      </c>
    </row>
    <row r="5746" spans="2:16" ht="14.25" customHeight="1" x14ac:dyDescent="0.4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c r="O5746" s="1" t="str">
        <f t="shared" si="178"/>
        <v>Nov</v>
      </c>
      <c r="P5746" s="1">
        <f t="shared" si="179"/>
        <v>2021</v>
      </c>
    </row>
    <row r="5747" spans="2:16" ht="14.25" customHeight="1" x14ac:dyDescent="0.4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c r="O5747" s="1" t="str">
        <f t="shared" si="178"/>
        <v>Nov</v>
      </c>
      <c r="P5747" s="1">
        <f t="shared" si="179"/>
        <v>2021</v>
      </c>
    </row>
    <row r="5748" spans="2:16" ht="14.25" customHeight="1" x14ac:dyDescent="0.4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c r="O5748" s="1" t="str">
        <f t="shared" si="178"/>
        <v>Nov</v>
      </c>
      <c r="P5748" s="1">
        <f t="shared" si="179"/>
        <v>2021</v>
      </c>
    </row>
    <row r="5749" spans="2:16" ht="14.25" customHeight="1" x14ac:dyDescent="0.4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c r="O5749" s="1" t="str">
        <f t="shared" si="178"/>
        <v>Nov</v>
      </c>
      <c r="P5749" s="1">
        <f t="shared" si="179"/>
        <v>2021</v>
      </c>
    </row>
    <row r="5750" spans="2:16" ht="14.25" customHeight="1" x14ac:dyDescent="0.4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c r="O5750" s="1" t="str">
        <f t="shared" si="178"/>
        <v>Nov</v>
      </c>
      <c r="P5750" s="1">
        <f t="shared" si="179"/>
        <v>2021</v>
      </c>
    </row>
    <row r="5751" spans="2:16" ht="14.25" customHeight="1" x14ac:dyDescent="0.4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c r="O5751" s="1" t="str">
        <f t="shared" si="178"/>
        <v>Dec</v>
      </c>
      <c r="P5751" s="1">
        <f t="shared" si="179"/>
        <v>2021</v>
      </c>
    </row>
    <row r="5752" spans="2:16" ht="14.25" customHeight="1" x14ac:dyDescent="0.4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c r="O5752" s="1" t="str">
        <f t="shared" si="178"/>
        <v>Dec</v>
      </c>
      <c r="P5752" s="1">
        <f t="shared" si="179"/>
        <v>2021</v>
      </c>
    </row>
    <row r="5753" spans="2:16" ht="14.25" customHeight="1" x14ac:dyDescent="0.4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c r="O5753" s="1" t="str">
        <f t="shared" si="178"/>
        <v>Dec</v>
      </c>
      <c r="P5753" s="1">
        <f t="shared" si="179"/>
        <v>2021</v>
      </c>
    </row>
    <row r="5754" spans="2:16" ht="14.25" customHeight="1" x14ac:dyDescent="0.4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c r="O5754" s="1" t="str">
        <f t="shared" si="178"/>
        <v>Dec</v>
      </c>
      <c r="P5754" s="1">
        <f t="shared" si="179"/>
        <v>2021</v>
      </c>
    </row>
    <row r="5755" spans="2:16" ht="14.25" customHeight="1" x14ac:dyDescent="0.4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c r="O5755" s="1" t="str">
        <f t="shared" si="178"/>
        <v>Dec</v>
      </c>
      <c r="P5755" s="1">
        <f t="shared" si="179"/>
        <v>2021</v>
      </c>
    </row>
    <row r="5756" spans="2:16" ht="14.25" customHeight="1" x14ac:dyDescent="0.4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c r="O5756" s="1" t="str">
        <f t="shared" si="178"/>
        <v>Dec</v>
      </c>
      <c r="P5756" s="1">
        <f t="shared" si="179"/>
        <v>2021</v>
      </c>
    </row>
    <row r="5757" spans="2:16" ht="14.25" customHeight="1" x14ac:dyDescent="0.4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c r="O5757" s="1" t="str">
        <f t="shared" si="178"/>
        <v>Jan</v>
      </c>
      <c r="P5757" s="1">
        <f t="shared" si="179"/>
        <v>2021</v>
      </c>
    </row>
    <row r="5758" spans="2:16" ht="14.25" customHeight="1" x14ac:dyDescent="0.4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c r="O5758" s="1" t="str">
        <f t="shared" si="178"/>
        <v>Jan</v>
      </c>
      <c r="P5758" s="1">
        <f t="shared" si="179"/>
        <v>2021</v>
      </c>
    </row>
    <row r="5759" spans="2:16" ht="14.25" customHeight="1" x14ac:dyDescent="0.4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c r="O5759" s="1" t="str">
        <f t="shared" si="178"/>
        <v>Jan</v>
      </c>
      <c r="P5759" s="1">
        <f t="shared" si="179"/>
        <v>2021</v>
      </c>
    </row>
    <row r="5760" spans="2:16" ht="14.25" customHeight="1" x14ac:dyDescent="0.4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c r="O5760" s="1" t="str">
        <f t="shared" si="178"/>
        <v>Jan</v>
      </c>
      <c r="P5760" s="1">
        <f t="shared" si="179"/>
        <v>2021</v>
      </c>
    </row>
    <row r="5761" spans="2:16" ht="14.25" customHeight="1" x14ac:dyDescent="0.4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c r="O5761" s="1" t="str">
        <f t="shared" si="178"/>
        <v>Jan</v>
      </c>
      <c r="P5761" s="1">
        <f t="shared" si="179"/>
        <v>2021</v>
      </c>
    </row>
    <row r="5762" spans="2:16" ht="14.25" customHeight="1" x14ac:dyDescent="0.4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c r="O5762" s="1" t="str">
        <f t="shared" si="178"/>
        <v>Jan</v>
      </c>
      <c r="P5762" s="1">
        <f t="shared" si="179"/>
        <v>2021</v>
      </c>
    </row>
    <row r="5763" spans="2:16" ht="14.25" customHeight="1" x14ac:dyDescent="0.4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c r="O5763" s="1" t="str">
        <f t="shared" si="178"/>
        <v>Feb</v>
      </c>
      <c r="P5763" s="1">
        <f t="shared" si="179"/>
        <v>2021</v>
      </c>
    </row>
    <row r="5764" spans="2:16" ht="14.25" customHeight="1" x14ac:dyDescent="0.4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c r="O5764" s="1" t="str">
        <f t="shared" si="178"/>
        <v>Feb</v>
      </c>
      <c r="P5764" s="1">
        <f t="shared" si="179"/>
        <v>2021</v>
      </c>
    </row>
    <row r="5765" spans="2:16" ht="14.25" customHeight="1" x14ac:dyDescent="0.4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c r="O5765" s="1" t="str">
        <f t="shared" si="178"/>
        <v>Feb</v>
      </c>
      <c r="P5765" s="1">
        <f t="shared" si="179"/>
        <v>2021</v>
      </c>
    </row>
    <row r="5766" spans="2:16" ht="14.25" customHeight="1" x14ac:dyDescent="0.4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c r="O5766" s="1" t="str">
        <f t="shared" si="178"/>
        <v>Feb</v>
      </c>
      <c r="P5766" s="1">
        <f t="shared" si="179"/>
        <v>2021</v>
      </c>
    </row>
    <row r="5767" spans="2:16" ht="14.25" customHeight="1" x14ac:dyDescent="0.4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c r="O5767" s="1" t="str">
        <f t="shared" ref="O5767:O5830" si="180">TEXT(D5767, "mmm")</f>
        <v>Feb</v>
      </c>
      <c r="P5767" s="1">
        <f t="shared" ref="P5767:P5830" si="181">YEAR(D5767)</f>
        <v>2021</v>
      </c>
    </row>
    <row r="5768" spans="2:16" ht="14.25" customHeight="1" x14ac:dyDescent="0.4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c r="O5768" s="1" t="str">
        <f t="shared" si="180"/>
        <v>Feb</v>
      </c>
      <c r="P5768" s="1">
        <f t="shared" si="181"/>
        <v>2021</v>
      </c>
    </row>
    <row r="5769" spans="2:16" ht="14.25" customHeight="1" x14ac:dyDescent="0.4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c r="O5769" s="1" t="str">
        <f t="shared" si="180"/>
        <v>Mar</v>
      </c>
      <c r="P5769" s="1">
        <f t="shared" si="181"/>
        <v>2021</v>
      </c>
    </row>
    <row r="5770" spans="2:16" ht="14.25" customHeight="1" x14ac:dyDescent="0.4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c r="O5770" s="1" t="str">
        <f t="shared" si="180"/>
        <v>Mar</v>
      </c>
      <c r="P5770" s="1">
        <f t="shared" si="181"/>
        <v>2021</v>
      </c>
    </row>
    <row r="5771" spans="2:16" ht="14.25" customHeight="1" x14ac:dyDescent="0.4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c r="O5771" s="1" t="str">
        <f t="shared" si="180"/>
        <v>Mar</v>
      </c>
      <c r="P5771" s="1">
        <f t="shared" si="181"/>
        <v>2021</v>
      </c>
    </row>
    <row r="5772" spans="2:16" ht="14.25" customHeight="1" x14ac:dyDescent="0.4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c r="O5772" s="1" t="str">
        <f t="shared" si="180"/>
        <v>Mar</v>
      </c>
      <c r="P5772" s="1">
        <f t="shared" si="181"/>
        <v>2021</v>
      </c>
    </row>
    <row r="5773" spans="2:16" ht="14.25" customHeight="1" x14ac:dyDescent="0.4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c r="O5773" s="1" t="str">
        <f t="shared" si="180"/>
        <v>Mar</v>
      </c>
      <c r="P5773" s="1">
        <f t="shared" si="181"/>
        <v>2021</v>
      </c>
    </row>
    <row r="5774" spans="2:16" ht="14.25" customHeight="1" x14ac:dyDescent="0.4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c r="O5774" s="1" t="str">
        <f t="shared" si="180"/>
        <v>Mar</v>
      </c>
      <c r="P5774" s="1">
        <f t="shared" si="181"/>
        <v>2021</v>
      </c>
    </row>
    <row r="5775" spans="2:16" ht="14.25" customHeight="1" x14ac:dyDescent="0.4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c r="O5775" s="1" t="str">
        <f t="shared" si="180"/>
        <v>Apr</v>
      </c>
      <c r="P5775" s="1">
        <f t="shared" si="181"/>
        <v>2021</v>
      </c>
    </row>
    <row r="5776" spans="2:16" ht="14.25" customHeight="1" x14ac:dyDescent="0.4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c r="O5776" s="1" t="str">
        <f t="shared" si="180"/>
        <v>Apr</v>
      </c>
      <c r="P5776" s="1">
        <f t="shared" si="181"/>
        <v>2021</v>
      </c>
    </row>
    <row r="5777" spans="2:16" ht="14.25" customHeight="1" x14ac:dyDescent="0.4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c r="O5777" s="1" t="str">
        <f t="shared" si="180"/>
        <v>Apr</v>
      </c>
      <c r="P5777" s="1">
        <f t="shared" si="181"/>
        <v>2021</v>
      </c>
    </row>
    <row r="5778" spans="2:16" ht="14.25" customHeight="1" x14ac:dyDescent="0.4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c r="O5778" s="1" t="str">
        <f t="shared" si="180"/>
        <v>Apr</v>
      </c>
      <c r="P5778" s="1">
        <f t="shared" si="181"/>
        <v>2021</v>
      </c>
    </row>
    <row r="5779" spans="2:16" ht="14.25" customHeight="1" x14ac:dyDescent="0.4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c r="O5779" s="1" t="str">
        <f t="shared" si="180"/>
        <v>Apr</v>
      </c>
      <c r="P5779" s="1">
        <f t="shared" si="181"/>
        <v>2021</v>
      </c>
    </row>
    <row r="5780" spans="2:16" ht="14.25" customHeight="1" x14ac:dyDescent="0.4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c r="O5780" s="1" t="str">
        <f t="shared" si="180"/>
        <v>Apr</v>
      </c>
      <c r="P5780" s="1">
        <f t="shared" si="181"/>
        <v>2021</v>
      </c>
    </row>
    <row r="5781" spans="2:16" ht="14.25" customHeight="1" x14ac:dyDescent="0.4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c r="O5781" s="1" t="str">
        <f t="shared" si="180"/>
        <v>May</v>
      </c>
      <c r="P5781" s="1">
        <f t="shared" si="181"/>
        <v>2021</v>
      </c>
    </row>
    <row r="5782" spans="2:16" ht="14.25" customHeight="1" x14ac:dyDescent="0.4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c r="O5782" s="1" t="str">
        <f t="shared" si="180"/>
        <v>May</v>
      </c>
      <c r="P5782" s="1">
        <f t="shared" si="181"/>
        <v>2021</v>
      </c>
    </row>
    <row r="5783" spans="2:16" ht="14.25" customHeight="1" x14ac:dyDescent="0.4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c r="O5783" s="1" t="str">
        <f t="shared" si="180"/>
        <v>May</v>
      </c>
      <c r="P5783" s="1">
        <f t="shared" si="181"/>
        <v>2021</v>
      </c>
    </row>
    <row r="5784" spans="2:16" ht="14.25" customHeight="1" x14ac:dyDescent="0.4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c r="O5784" s="1" t="str">
        <f t="shared" si="180"/>
        <v>May</v>
      </c>
      <c r="P5784" s="1">
        <f t="shared" si="181"/>
        <v>2021</v>
      </c>
    </row>
    <row r="5785" spans="2:16" ht="14.25" customHeight="1" x14ac:dyDescent="0.4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c r="O5785" s="1" t="str">
        <f t="shared" si="180"/>
        <v>May</v>
      </c>
      <c r="P5785" s="1">
        <f t="shared" si="181"/>
        <v>2021</v>
      </c>
    </row>
    <row r="5786" spans="2:16" ht="14.25" customHeight="1" x14ac:dyDescent="0.4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c r="O5786" s="1" t="str">
        <f t="shared" si="180"/>
        <v>May</v>
      </c>
      <c r="P5786" s="1">
        <f t="shared" si="181"/>
        <v>2021</v>
      </c>
    </row>
    <row r="5787" spans="2:16" ht="14.25" customHeight="1" x14ac:dyDescent="0.4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c r="O5787" s="1" t="str">
        <f t="shared" si="180"/>
        <v>Jun</v>
      </c>
      <c r="P5787" s="1">
        <f t="shared" si="181"/>
        <v>2021</v>
      </c>
    </row>
    <row r="5788" spans="2:16" ht="14.25" customHeight="1" x14ac:dyDescent="0.4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c r="O5788" s="1" t="str">
        <f t="shared" si="180"/>
        <v>Jun</v>
      </c>
      <c r="P5788" s="1">
        <f t="shared" si="181"/>
        <v>2021</v>
      </c>
    </row>
    <row r="5789" spans="2:16" ht="14.25" customHeight="1" x14ac:dyDescent="0.4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c r="O5789" s="1" t="str">
        <f t="shared" si="180"/>
        <v>Jun</v>
      </c>
      <c r="P5789" s="1">
        <f t="shared" si="181"/>
        <v>2021</v>
      </c>
    </row>
    <row r="5790" spans="2:16" ht="14.25" customHeight="1" x14ac:dyDescent="0.4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c r="O5790" s="1" t="str">
        <f t="shared" si="180"/>
        <v>Jun</v>
      </c>
      <c r="P5790" s="1">
        <f t="shared" si="181"/>
        <v>2021</v>
      </c>
    </row>
    <row r="5791" spans="2:16" ht="14.25" customHeight="1" x14ac:dyDescent="0.4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c r="O5791" s="1" t="str">
        <f t="shared" si="180"/>
        <v>Jun</v>
      </c>
      <c r="P5791" s="1">
        <f t="shared" si="181"/>
        <v>2021</v>
      </c>
    </row>
    <row r="5792" spans="2:16" ht="14.25" customHeight="1" x14ac:dyDescent="0.4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c r="O5792" s="1" t="str">
        <f t="shared" si="180"/>
        <v>Jun</v>
      </c>
      <c r="P5792" s="1">
        <f t="shared" si="181"/>
        <v>2021</v>
      </c>
    </row>
    <row r="5793" spans="2:16" ht="14.25" customHeight="1" x14ac:dyDescent="0.4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c r="O5793" s="1" t="str">
        <f t="shared" si="180"/>
        <v>Jul</v>
      </c>
      <c r="P5793" s="1">
        <f t="shared" si="181"/>
        <v>2021</v>
      </c>
    </row>
    <row r="5794" spans="2:16" ht="14.25" customHeight="1" x14ac:dyDescent="0.4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c r="O5794" s="1" t="str">
        <f t="shared" si="180"/>
        <v>Jul</v>
      </c>
      <c r="P5794" s="1">
        <f t="shared" si="181"/>
        <v>2021</v>
      </c>
    </row>
    <row r="5795" spans="2:16" ht="14.25" customHeight="1" x14ac:dyDescent="0.4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c r="O5795" s="1" t="str">
        <f t="shared" si="180"/>
        <v>Jul</v>
      </c>
      <c r="P5795" s="1">
        <f t="shared" si="181"/>
        <v>2021</v>
      </c>
    </row>
    <row r="5796" spans="2:16" ht="14.25" customHeight="1" x14ac:dyDescent="0.4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c r="O5796" s="1" t="str">
        <f t="shared" si="180"/>
        <v>Jul</v>
      </c>
      <c r="P5796" s="1">
        <f t="shared" si="181"/>
        <v>2021</v>
      </c>
    </row>
    <row r="5797" spans="2:16" ht="14.25" customHeight="1" x14ac:dyDescent="0.4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c r="O5797" s="1" t="str">
        <f t="shared" si="180"/>
        <v>Jul</v>
      </c>
      <c r="P5797" s="1">
        <f t="shared" si="181"/>
        <v>2021</v>
      </c>
    </row>
    <row r="5798" spans="2:16" ht="14.25" customHeight="1" x14ac:dyDescent="0.4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c r="O5798" s="1" t="str">
        <f t="shared" si="180"/>
        <v>Jul</v>
      </c>
      <c r="P5798" s="1">
        <f t="shared" si="181"/>
        <v>2021</v>
      </c>
    </row>
    <row r="5799" spans="2:16" ht="14.25" customHeight="1" x14ac:dyDescent="0.4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c r="O5799" s="1" t="str">
        <f t="shared" si="180"/>
        <v>Aug</v>
      </c>
      <c r="P5799" s="1">
        <f t="shared" si="181"/>
        <v>2021</v>
      </c>
    </row>
    <row r="5800" spans="2:16" ht="14.25" customHeight="1" x14ac:dyDescent="0.4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c r="O5800" s="1" t="str">
        <f t="shared" si="180"/>
        <v>Aug</v>
      </c>
      <c r="P5800" s="1">
        <f t="shared" si="181"/>
        <v>2021</v>
      </c>
    </row>
    <row r="5801" spans="2:16" ht="14.25" customHeight="1" x14ac:dyDescent="0.4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c r="O5801" s="1" t="str">
        <f t="shared" si="180"/>
        <v>Aug</v>
      </c>
      <c r="P5801" s="1">
        <f t="shared" si="181"/>
        <v>2021</v>
      </c>
    </row>
    <row r="5802" spans="2:16" ht="14.25" customHeight="1" x14ac:dyDescent="0.4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c r="O5802" s="1" t="str">
        <f t="shared" si="180"/>
        <v>Aug</v>
      </c>
      <c r="P5802" s="1">
        <f t="shared" si="181"/>
        <v>2021</v>
      </c>
    </row>
    <row r="5803" spans="2:16" ht="14.25" customHeight="1" x14ac:dyDescent="0.4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c r="O5803" s="1" t="str">
        <f t="shared" si="180"/>
        <v>Aug</v>
      </c>
      <c r="P5803" s="1">
        <f t="shared" si="181"/>
        <v>2021</v>
      </c>
    </row>
    <row r="5804" spans="2:16" ht="14.25" customHeight="1" x14ac:dyDescent="0.4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c r="O5804" s="1" t="str">
        <f t="shared" si="180"/>
        <v>Aug</v>
      </c>
      <c r="P5804" s="1">
        <f t="shared" si="181"/>
        <v>2021</v>
      </c>
    </row>
    <row r="5805" spans="2:16" ht="14.25" customHeight="1" x14ac:dyDescent="0.4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c r="O5805" s="1" t="str">
        <f t="shared" si="180"/>
        <v>Sep</v>
      </c>
      <c r="P5805" s="1">
        <f t="shared" si="181"/>
        <v>2021</v>
      </c>
    </row>
    <row r="5806" spans="2:16" ht="14.25" customHeight="1" x14ac:dyDescent="0.4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c r="O5806" s="1" t="str">
        <f t="shared" si="180"/>
        <v>Sep</v>
      </c>
      <c r="P5806" s="1">
        <f t="shared" si="181"/>
        <v>2021</v>
      </c>
    </row>
    <row r="5807" spans="2:16" ht="14.25" customHeight="1" x14ac:dyDescent="0.4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c r="O5807" s="1" t="str">
        <f t="shared" si="180"/>
        <v>Sep</v>
      </c>
      <c r="P5807" s="1">
        <f t="shared" si="181"/>
        <v>2021</v>
      </c>
    </row>
    <row r="5808" spans="2:16" ht="14.25" customHeight="1" x14ac:dyDescent="0.4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c r="O5808" s="1" t="str">
        <f t="shared" si="180"/>
        <v>Sep</v>
      </c>
      <c r="P5808" s="1">
        <f t="shared" si="181"/>
        <v>2021</v>
      </c>
    </row>
    <row r="5809" spans="2:16" ht="14.25" customHeight="1" x14ac:dyDescent="0.4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c r="O5809" s="1" t="str">
        <f t="shared" si="180"/>
        <v>Sep</v>
      </c>
      <c r="P5809" s="1">
        <f t="shared" si="181"/>
        <v>2021</v>
      </c>
    </row>
    <row r="5810" spans="2:16" ht="14.25" customHeight="1" x14ac:dyDescent="0.4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c r="O5810" s="1" t="str">
        <f t="shared" si="180"/>
        <v>Sep</v>
      </c>
      <c r="P5810" s="1">
        <f t="shared" si="181"/>
        <v>2021</v>
      </c>
    </row>
    <row r="5811" spans="2:16" ht="14.25" customHeight="1" x14ac:dyDescent="0.4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c r="O5811" s="1" t="str">
        <f t="shared" si="180"/>
        <v>Oct</v>
      </c>
      <c r="P5811" s="1">
        <f t="shared" si="181"/>
        <v>2021</v>
      </c>
    </row>
    <row r="5812" spans="2:16" ht="14.25" customHeight="1" x14ac:dyDescent="0.4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c r="O5812" s="1" t="str">
        <f t="shared" si="180"/>
        <v>Oct</v>
      </c>
      <c r="P5812" s="1">
        <f t="shared" si="181"/>
        <v>2021</v>
      </c>
    </row>
    <row r="5813" spans="2:16" ht="14.25" customHeight="1" x14ac:dyDescent="0.4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c r="O5813" s="1" t="str">
        <f t="shared" si="180"/>
        <v>Oct</v>
      </c>
      <c r="P5813" s="1">
        <f t="shared" si="181"/>
        <v>2021</v>
      </c>
    </row>
    <row r="5814" spans="2:16" ht="14.25" customHeight="1" x14ac:dyDescent="0.4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c r="O5814" s="1" t="str">
        <f t="shared" si="180"/>
        <v>Oct</v>
      </c>
      <c r="P5814" s="1">
        <f t="shared" si="181"/>
        <v>2021</v>
      </c>
    </row>
    <row r="5815" spans="2:16" ht="14.25" customHeight="1" x14ac:dyDescent="0.4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c r="O5815" s="1" t="str">
        <f t="shared" si="180"/>
        <v>Oct</v>
      </c>
      <c r="P5815" s="1">
        <f t="shared" si="181"/>
        <v>2021</v>
      </c>
    </row>
    <row r="5816" spans="2:16" ht="14.25" customHeight="1" x14ac:dyDescent="0.4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c r="O5816" s="1" t="str">
        <f t="shared" si="180"/>
        <v>Oct</v>
      </c>
      <c r="P5816" s="1">
        <f t="shared" si="181"/>
        <v>2021</v>
      </c>
    </row>
    <row r="5817" spans="2:16" ht="14.25" customHeight="1" x14ac:dyDescent="0.4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c r="O5817" s="1" t="str">
        <f t="shared" si="180"/>
        <v>Nov</v>
      </c>
      <c r="P5817" s="1">
        <f t="shared" si="181"/>
        <v>2021</v>
      </c>
    </row>
    <row r="5818" spans="2:16" ht="14.25" customHeight="1" x14ac:dyDescent="0.4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c r="O5818" s="1" t="str">
        <f t="shared" si="180"/>
        <v>Nov</v>
      </c>
      <c r="P5818" s="1">
        <f t="shared" si="181"/>
        <v>2021</v>
      </c>
    </row>
    <row r="5819" spans="2:16" ht="14.25" customHeight="1" x14ac:dyDescent="0.4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c r="O5819" s="1" t="str">
        <f t="shared" si="180"/>
        <v>Nov</v>
      </c>
      <c r="P5819" s="1">
        <f t="shared" si="181"/>
        <v>2021</v>
      </c>
    </row>
    <row r="5820" spans="2:16" ht="14.25" customHeight="1" x14ac:dyDescent="0.4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c r="O5820" s="1" t="str">
        <f t="shared" si="180"/>
        <v>Nov</v>
      </c>
      <c r="P5820" s="1">
        <f t="shared" si="181"/>
        <v>2021</v>
      </c>
    </row>
    <row r="5821" spans="2:16" ht="14.25" customHeight="1" x14ac:dyDescent="0.4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c r="O5821" s="1" t="str">
        <f t="shared" si="180"/>
        <v>Nov</v>
      </c>
      <c r="P5821" s="1">
        <f t="shared" si="181"/>
        <v>2021</v>
      </c>
    </row>
    <row r="5822" spans="2:16" ht="14.25" customHeight="1" x14ac:dyDescent="0.4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c r="O5822" s="1" t="str">
        <f t="shared" si="180"/>
        <v>Nov</v>
      </c>
      <c r="P5822" s="1">
        <f t="shared" si="181"/>
        <v>2021</v>
      </c>
    </row>
    <row r="5823" spans="2:16" ht="14.25" customHeight="1" x14ac:dyDescent="0.4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c r="O5823" s="1" t="str">
        <f t="shared" si="180"/>
        <v>Dec</v>
      </c>
      <c r="P5823" s="1">
        <f t="shared" si="181"/>
        <v>2021</v>
      </c>
    </row>
    <row r="5824" spans="2:16" ht="14.25" customHeight="1" x14ac:dyDescent="0.4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c r="O5824" s="1" t="str">
        <f t="shared" si="180"/>
        <v>Dec</v>
      </c>
      <c r="P5824" s="1">
        <f t="shared" si="181"/>
        <v>2021</v>
      </c>
    </row>
    <row r="5825" spans="2:16" ht="14.25" customHeight="1" x14ac:dyDescent="0.4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c r="O5825" s="1" t="str">
        <f t="shared" si="180"/>
        <v>Dec</v>
      </c>
      <c r="P5825" s="1">
        <f t="shared" si="181"/>
        <v>2021</v>
      </c>
    </row>
    <row r="5826" spans="2:16" ht="14.25" customHeight="1" x14ac:dyDescent="0.4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c r="O5826" s="1" t="str">
        <f t="shared" si="180"/>
        <v>Dec</v>
      </c>
      <c r="P5826" s="1">
        <f t="shared" si="181"/>
        <v>2021</v>
      </c>
    </row>
    <row r="5827" spans="2:16" ht="14.25" customHeight="1" x14ac:dyDescent="0.4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c r="O5827" s="1" t="str">
        <f t="shared" si="180"/>
        <v>Dec</v>
      </c>
      <c r="P5827" s="1">
        <f t="shared" si="181"/>
        <v>2021</v>
      </c>
    </row>
    <row r="5828" spans="2:16" ht="14.25" customHeight="1" x14ac:dyDescent="0.4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c r="O5828" s="1" t="str">
        <f t="shared" si="180"/>
        <v>Dec</v>
      </c>
      <c r="P5828" s="1">
        <f t="shared" si="181"/>
        <v>2021</v>
      </c>
    </row>
    <row r="5829" spans="2:16" ht="14.25" customHeight="1" x14ac:dyDescent="0.4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c r="O5829" s="1" t="str">
        <f t="shared" si="180"/>
        <v>Jan</v>
      </c>
      <c r="P5829" s="1">
        <f t="shared" si="181"/>
        <v>2021</v>
      </c>
    </row>
    <row r="5830" spans="2:16" ht="14.25" customHeight="1" x14ac:dyDescent="0.4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c r="O5830" s="1" t="str">
        <f t="shared" si="180"/>
        <v>Jan</v>
      </c>
      <c r="P5830" s="1">
        <f t="shared" si="181"/>
        <v>2021</v>
      </c>
    </row>
    <row r="5831" spans="2:16" ht="14.25" customHeight="1" x14ac:dyDescent="0.4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c r="O5831" s="1" t="str">
        <f t="shared" ref="O5831:O5894" si="182">TEXT(D5831, "mmm")</f>
        <v>Jan</v>
      </c>
      <c r="P5831" s="1">
        <f t="shared" ref="P5831:P5894" si="183">YEAR(D5831)</f>
        <v>2021</v>
      </c>
    </row>
    <row r="5832" spans="2:16" ht="14.25" customHeight="1" x14ac:dyDescent="0.4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c r="O5832" s="1" t="str">
        <f t="shared" si="182"/>
        <v>Jan</v>
      </c>
      <c r="P5832" s="1">
        <f t="shared" si="183"/>
        <v>2021</v>
      </c>
    </row>
    <row r="5833" spans="2:16" ht="14.25" customHeight="1" x14ac:dyDescent="0.4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c r="O5833" s="1" t="str">
        <f t="shared" si="182"/>
        <v>Jan</v>
      </c>
      <c r="P5833" s="1">
        <f t="shared" si="183"/>
        <v>2021</v>
      </c>
    </row>
    <row r="5834" spans="2:16" ht="14.25" customHeight="1" x14ac:dyDescent="0.4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c r="O5834" s="1" t="str">
        <f t="shared" si="182"/>
        <v>Jan</v>
      </c>
      <c r="P5834" s="1">
        <f t="shared" si="183"/>
        <v>2021</v>
      </c>
    </row>
    <row r="5835" spans="2:16" ht="14.25" customHeight="1" x14ac:dyDescent="0.4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c r="O5835" s="1" t="str">
        <f t="shared" si="182"/>
        <v>Feb</v>
      </c>
      <c r="P5835" s="1">
        <f t="shared" si="183"/>
        <v>2021</v>
      </c>
    </row>
    <row r="5836" spans="2:16" ht="14.25" customHeight="1" x14ac:dyDescent="0.4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c r="O5836" s="1" t="str">
        <f t="shared" si="182"/>
        <v>Feb</v>
      </c>
      <c r="P5836" s="1">
        <f t="shared" si="183"/>
        <v>2021</v>
      </c>
    </row>
    <row r="5837" spans="2:16" ht="14.25" customHeight="1" x14ac:dyDescent="0.4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c r="O5837" s="1" t="str">
        <f t="shared" si="182"/>
        <v>Feb</v>
      </c>
      <c r="P5837" s="1">
        <f t="shared" si="183"/>
        <v>2021</v>
      </c>
    </row>
    <row r="5838" spans="2:16" ht="14.25" customHeight="1" x14ac:dyDescent="0.4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c r="O5838" s="1" t="str">
        <f t="shared" si="182"/>
        <v>Feb</v>
      </c>
      <c r="P5838" s="1">
        <f t="shared" si="183"/>
        <v>2021</v>
      </c>
    </row>
    <row r="5839" spans="2:16" ht="14.25" customHeight="1" x14ac:dyDescent="0.4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c r="O5839" s="1" t="str">
        <f t="shared" si="182"/>
        <v>Feb</v>
      </c>
      <c r="P5839" s="1">
        <f t="shared" si="183"/>
        <v>2021</v>
      </c>
    </row>
    <row r="5840" spans="2:16" ht="14.25" customHeight="1" x14ac:dyDescent="0.4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c r="O5840" s="1" t="str">
        <f t="shared" si="182"/>
        <v>Feb</v>
      </c>
      <c r="P5840" s="1">
        <f t="shared" si="183"/>
        <v>2021</v>
      </c>
    </row>
    <row r="5841" spans="2:16" ht="14.25" customHeight="1" x14ac:dyDescent="0.4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c r="O5841" s="1" t="str">
        <f t="shared" si="182"/>
        <v>Mar</v>
      </c>
      <c r="P5841" s="1">
        <f t="shared" si="183"/>
        <v>2021</v>
      </c>
    </row>
    <row r="5842" spans="2:16" ht="14.25" customHeight="1" x14ac:dyDescent="0.4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c r="O5842" s="1" t="str">
        <f t="shared" si="182"/>
        <v>Mar</v>
      </c>
      <c r="P5842" s="1">
        <f t="shared" si="183"/>
        <v>2021</v>
      </c>
    </row>
    <row r="5843" spans="2:16" ht="14.25" customHeight="1" x14ac:dyDescent="0.4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c r="O5843" s="1" t="str">
        <f t="shared" si="182"/>
        <v>Mar</v>
      </c>
      <c r="P5843" s="1">
        <f t="shared" si="183"/>
        <v>2021</v>
      </c>
    </row>
    <row r="5844" spans="2:16" ht="14.25" customHeight="1" x14ac:dyDescent="0.4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c r="O5844" s="1" t="str">
        <f t="shared" si="182"/>
        <v>Mar</v>
      </c>
      <c r="P5844" s="1">
        <f t="shared" si="183"/>
        <v>2021</v>
      </c>
    </row>
    <row r="5845" spans="2:16" ht="14.25" customHeight="1" x14ac:dyDescent="0.4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c r="O5845" s="1" t="str">
        <f t="shared" si="182"/>
        <v>Mar</v>
      </c>
      <c r="P5845" s="1">
        <f t="shared" si="183"/>
        <v>2021</v>
      </c>
    </row>
    <row r="5846" spans="2:16" ht="14.25" customHeight="1" x14ac:dyDescent="0.4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c r="O5846" s="1" t="str">
        <f t="shared" si="182"/>
        <v>Mar</v>
      </c>
      <c r="P5846" s="1">
        <f t="shared" si="183"/>
        <v>2021</v>
      </c>
    </row>
    <row r="5847" spans="2:16" ht="14.25" customHeight="1" x14ac:dyDescent="0.4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c r="O5847" s="1" t="str">
        <f t="shared" si="182"/>
        <v>Apr</v>
      </c>
      <c r="P5847" s="1">
        <f t="shared" si="183"/>
        <v>2021</v>
      </c>
    </row>
    <row r="5848" spans="2:16" ht="14.25" customHeight="1" x14ac:dyDescent="0.4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c r="O5848" s="1" t="str">
        <f t="shared" si="182"/>
        <v>Apr</v>
      </c>
      <c r="P5848" s="1">
        <f t="shared" si="183"/>
        <v>2021</v>
      </c>
    </row>
    <row r="5849" spans="2:16" ht="14.25" customHeight="1" x14ac:dyDescent="0.4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c r="O5849" s="1" t="str">
        <f t="shared" si="182"/>
        <v>Apr</v>
      </c>
      <c r="P5849" s="1">
        <f t="shared" si="183"/>
        <v>2021</v>
      </c>
    </row>
    <row r="5850" spans="2:16" ht="14.25" customHeight="1" x14ac:dyDescent="0.4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c r="O5850" s="1" t="str">
        <f t="shared" si="182"/>
        <v>Apr</v>
      </c>
      <c r="P5850" s="1">
        <f t="shared" si="183"/>
        <v>2021</v>
      </c>
    </row>
    <row r="5851" spans="2:16" ht="14.25" customHeight="1" x14ac:dyDescent="0.4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c r="O5851" s="1" t="str">
        <f t="shared" si="182"/>
        <v>Apr</v>
      </c>
      <c r="P5851" s="1">
        <f t="shared" si="183"/>
        <v>2021</v>
      </c>
    </row>
    <row r="5852" spans="2:16" ht="14.25" customHeight="1" x14ac:dyDescent="0.4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c r="O5852" s="1" t="str">
        <f t="shared" si="182"/>
        <v>Apr</v>
      </c>
      <c r="P5852" s="1">
        <f t="shared" si="183"/>
        <v>2021</v>
      </c>
    </row>
    <row r="5853" spans="2:16" ht="14.25" customHeight="1" x14ac:dyDescent="0.4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c r="O5853" s="1" t="str">
        <f t="shared" si="182"/>
        <v>May</v>
      </c>
      <c r="P5853" s="1">
        <f t="shared" si="183"/>
        <v>2021</v>
      </c>
    </row>
    <row r="5854" spans="2:16" ht="14.25" customHeight="1" x14ac:dyDescent="0.4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c r="O5854" s="1" t="str">
        <f t="shared" si="182"/>
        <v>May</v>
      </c>
      <c r="P5854" s="1">
        <f t="shared" si="183"/>
        <v>2021</v>
      </c>
    </row>
    <row r="5855" spans="2:16" ht="14.25" customHeight="1" x14ac:dyDescent="0.4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c r="O5855" s="1" t="str">
        <f t="shared" si="182"/>
        <v>May</v>
      </c>
      <c r="P5855" s="1">
        <f t="shared" si="183"/>
        <v>2021</v>
      </c>
    </row>
    <row r="5856" spans="2:16" ht="14.25" customHeight="1" x14ac:dyDescent="0.4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c r="O5856" s="1" t="str">
        <f t="shared" si="182"/>
        <v>May</v>
      </c>
      <c r="P5856" s="1">
        <f t="shared" si="183"/>
        <v>2021</v>
      </c>
    </row>
    <row r="5857" spans="2:16" ht="14.25" customHeight="1" x14ac:dyDescent="0.4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c r="O5857" s="1" t="str">
        <f t="shared" si="182"/>
        <v>May</v>
      </c>
      <c r="P5857" s="1">
        <f t="shared" si="183"/>
        <v>2021</v>
      </c>
    </row>
    <row r="5858" spans="2:16" ht="14.25" customHeight="1" x14ac:dyDescent="0.4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c r="O5858" s="1" t="str">
        <f t="shared" si="182"/>
        <v>May</v>
      </c>
      <c r="P5858" s="1">
        <f t="shared" si="183"/>
        <v>2021</v>
      </c>
    </row>
    <row r="5859" spans="2:16" ht="14.25" customHeight="1" x14ac:dyDescent="0.4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c r="O5859" s="1" t="str">
        <f t="shared" si="182"/>
        <v>Jun</v>
      </c>
      <c r="P5859" s="1">
        <f t="shared" si="183"/>
        <v>2021</v>
      </c>
    </row>
    <row r="5860" spans="2:16" ht="14.25" customHeight="1" x14ac:dyDescent="0.4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c r="O5860" s="1" t="str">
        <f t="shared" si="182"/>
        <v>Jun</v>
      </c>
      <c r="P5860" s="1">
        <f t="shared" si="183"/>
        <v>2021</v>
      </c>
    </row>
    <row r="5861" spans="2:16" ht="14.25" customHeight="1" x14ac:dyDescent="0.4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c r="O5861" s="1" t="str">
        <f t="shared" si="182"/>
        <v>Jun</v>
      </c>
      <c r="P5861" s="1">
        <f t="shared" si="183"/>
        <v>2021</v>
      </c>
    </row>
    <row r="5862" spans="2:16" ht="14.25" customHeight="1" x14ac:dyDescent="0.4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c r="O5862" s="1" t="str">
        <f t="shared" si="182"/>
        <v>Jun</v>
      </c>
      <c r="P5862" s="1">
        <f t="shared" si="183"/>
        <v>2021</v>
      </c>
    </row>
    <row r="5863" spans="2:16" ht="14.25" customHeight="1" x14ac:dyDescent="0.4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c r="O5863" s="1" t="str">
        <f t="shared" si="182"/>
        <v>Jun</v>
      </c>
      <c r="P5863" s="1">
        <f t="shared" si="183"/>
        <v>2021</v>
      </c>
    </row>
    <row r="5864" spans="2:16" ht="14.25" customHeight="1" x14ac:dyDescent="0.4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c r="O5864" s="1" t="str">
        <f t="shared" si="182"/>
        <v>Jun</v>
      </c>
      <c r="P5864" s="1">
        <f t="shared" si="183"/>
        <v>2021</v>
      </c>
    </row>
    <row r="5865" spans="2:16" ht="14.25" customHeight="1" x14ac:dyDescent="0.4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c r="O5865" s="1" t="str">
        <f t="shared" si="182"/>
        <v>Jul</v>
      </c>
      <c r="P5865" s="1">
        <f t="shared" si="183"/>
        <v>2021</v>
      </c>
    </row>
    <row r="5866" spans="2:16" ht="14.25" customHeight="1" x14ac:dyDescent="0.4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c r="O5866" s="1" t="str">
        <f t="shared" si="182"/>
        <v>Jul</v>
      </c>
      <c r="P5866" s="1">
        <f t="shared" si="183"/>
        <v>2021</v>
      </c>
    </row>
    <row r="5867" spans="2:16" ht="14.25" customHeight="1" x14ac:dyDescent="0.4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c r="O5867" s="1" t="str">
        <f t="shared" si="182"/>
        <v>Jul</v>
      </c>
      <c r="P5867" s="1">
        <f t="shared" si="183"/>
        <v>2021</v>
      </c>
    </row>
    <row r="5868" spans="2:16" ht="14.25" customHeight="1" x14ac:dyDescent="0.4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c r="O5868" s="1" t="str">
        <f t="shared" si="182"/>
        <v>Jul</v>
      </c>
      <c r="P5868" s="1">
        <f t="shared" si="183"/>
        <v>2021</v>
      </c>
    </row>
    <row r="5869" spans="2:16" ht="14.25" customHeight="1" x14ac:dyDescent="0.4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c r="O5869" s="1" t="str">
        <f t="shared" si="182"/>
        <v>Jul</v>
      </c>
      <c r="P5869" s="1">
        <f t="shared" si="183"/>
        <v>2021</v>
      </c>
    </row>
    <row r="5870" spans="2:16" ht="14.25" customHeight="1" x14ac:dyDescent="0.4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c r="O5870" s="1" t="str">
        <f t="shared" si="182"/>
        <v>Jul</v>
      </c>
      <c r="P5870" s="1">
        <f t="shared" si="183"/>
        <v>2021</v>
      </c>
    </row>
    <row r="5871" spans="2:16" ht="14.25" customHeight="1" x14ac:dyDescent="0.4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c r="O5871" s="1" t="str">
        <f t="shared" si="182"/>
        <v>Aug</v>
      </c>
      <c r="P5871" s="1">
        <f t="shared" si="183"/>
        <v>2021</v>
      </c>
    </row>
    <row r="5872" spans="2:16" ht="14.25" customHeight="1" x14ac:dyDescent="0.4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c r="O5872" s="1" t="str">
        <f t="shared" si="182"/>
        <v>Aug</v>
      </c>
      <c r="P5872" s="1">
        <f t="shared" si="183"/>
        <v>2021</v>
      </c>
    </row>
    <row r="5873" spans="2:16" ht="14.25" customHeight="1" x14ac:dyDescent="0.4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c r="O5873" s="1" t="str">
        <f t="shared" si="182"/>
        <v>Aug</v>
      </c>
      <c r="P5873" s="1">
        <f t="shared" si="183"/>
        <v>2021</v>
      </c>
    </row>
    <row r="5874" spans="2:16" ht="14.25" customHeight="1" x14ac:dyDescent="0.4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c r="O5874" s="1" t="str">
        <f t="shared" si="182"/>
        <v>Aug</v>
      </c>
      <c r="P5874" s="1">
        <f t="shared" si="183"/>
        <v>2021</v>
      </c>
    </row>
    <row r="5875" spans="2:16" ht="14.25" customHeight="1" x14ac:dyDescent="0.4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c r="O5875" s="1" t="str">
        <f t="shared" si="182"/>
        <v>Aug</v>
      </c>
      <c r="P5875" s="1">
        <f t="shared" si="183"/>
        <v>2021</v>
      </c>
    </row>
    <row r="5876" spans="2:16" ht="14.25" customHeight="1" x14ac:dyDescent="0.4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c r="O5876" s="1" t="str">
        <f t="shared" si="182"/>
        <v>Aug</v>
      </c>
      <c r="P5876" s="1">
        <f t="shared" si="183"/>
        <v>2021</v>
      </c>
    </row>
    <row r="5877" spans="2:16" ht="14.25" customHeight="1" x14ac:dyDescent="0.4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c r="O5877" s="1" t="str">
        <f t="shared" si="182"/>
        <v>Sep</v>
      </c>
      <c r="P5877" s="1">
        <f t="shared" si="183"/>
        <v>2021</v>
      </c>
    </row>
    <row r="5878" spans="2:16" ht="14.25" customHeight="1" x14ac:dyDescent="0.4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c r="O5878" s="1" t="str">
        <f t="shared" si="182"/>
        <v>Sep</v>
      </c>
      <c r="P5878" s="1">
        <f t="shared" si="183"/>
        <v>2021</v>
      </c>
    </row>
    <row r="5879" spans="2:16" ht="14.25" customHeight="1" x14ac:dyDescent="0.4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c r="O5879" s="1" t="str">
        <f t="shared" si="182"/>
        <v>Sep</v>
      </c>
      <c r="P5879" s="1">
        <f t="shared" si="183"/>
        <v>2021</v>
      </c>
    </row>
    <row r="5880" spans="2:16" ht="14.25" customHeight="1" x14ac:dyDescent="0.4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c r="O5880" s="1" t="str">
        <f t="shared" si="182"/>
        <v>Sep</v>
      </c>
      <c r="P5880" s="1">
        <f t="shared" si="183"/>
        <v>2021</v>
      </c>
    </row>
    <row r="5881" spans="2:16" ht="14.25" customHeight="1" x14ac:dyDescent="0.4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c r="O5881" s="1" t="str">
        <f t="shared" si="182"/>
        <v>Sep</v>
      </c>
      <c r="P5881" s="1">
        <f t="shared" si="183"/>
        <v>2021</v>
      </c>
    </row>
    <row r="5882" spans="2:16" ht="14.25" customHeight="1" x14ac:dyDescent="0.4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c r="O5882" s="1" t="str">
        <f t="shared" si="182"/>
        <v>Sep</v>
      </c>
      <c r="P5882" s="1">
        <f t="shared" si="183"/>
        <v>2021</v>
      </c>
    </row>
    <row r="5883" spans="2:16" ht="14.25" customHeight="1" x14ac:dyDescent="0.4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c r="O5883" s="1" t="str">
        <f t="shared" si="182"/>
        <v>Oct</v>
      </c>
      <c r="P5883" s="1">
        <f t="shared" si="183"/>
        <v>2021</v>
      </c>
    </row>
    <row r="5884" spans="2:16" ht="14.25" customHeight="1" x14ac:dyDescent="0.4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c r="O5884" s="1" t="str">
        <f t="shared" si="182"/>
        <v>Oct</v>
      </c>
      <c r="P5884" s="1">
        <f t="shared" si="183"/>
        <v>2021</v>
      </c>
    </row>
    <row r="5885" spans="2:16" ht="14.25" customHeight="1" x14ac:dyDescent="0.4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c r="O5885" s="1" t="str">
        <f t="shared" si="182"/>
        <v>Oct</v>
      </c>
      <c r="P5885" s="1">
        <f t="shared" si="183"/>
        <v>2021</v>
      </c>
    </row>
    <row r="5886" spans="2:16" ht="14.25" customHeight="1" x14ac:dyDescent="0.4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c r="O5886" s="1" t="str">
        <f t="shared" si="182"/>
        <v>Oct</v>
      </c>
      <c r="P5886" s="1">
        <f t="shared" si="183"/>
        <v>2021</v>
      </c>
    </row>
    <row r="5887" spans="2:16" ht="14.25" customHeight="1" x14ac:dyDescent="0.4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c r="O5887" s="1" t="str">
        <f t="shared" si="182"/>
        <v>Oct</v>
      </c>
      <c r="P5887" s="1">
        <f t="shared" si="183"/>
        <v>2021</v>
      </c>
    </row>
    <row r="5888" spans="2:16" ht="14.25" customHeight="1" x14ac:dyDescent="0.4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c r="O5888" s="1" t="str">
        <f t="shared" si="182"/>
        <v>Oct</v>
      </c>
      <c r="P5888" s="1">
        <f t="shared" si="183"/>
        <v>2021</v>
      </c>
    </row>
    <row r="5889" spans="2:16" ht="14.25" customHeight="1" x14ac:dyDescent="0.4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c r="O5889" s="1" t="str">
        <f t="shared" si="182"/>
        <v>Nov</v>
      </c>
      <c r="P5889" s="1">
        <f t="shared" si="183"/>
        <v>2021</v>
      </c>
    </row>
    <row r="5890" spans="2:16" ht="14.25" customHeight="1" x14ac:dyDescent="0.4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c r="O5890" s="1" t="str">
        <f t="shared" si="182"/>
        <v>Nov</v>
      </c>
      <c r="P5890" s="1">
        <f t="shared" si="183"/>
        <v>2021</v>
      </c>
    </row>
    <row r="5891" spans="2:16" ht="14.25" customHeight="1" x14ac:dyDescent="0.4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c r="O5891" s="1" t="str">
        <f t="shared" si="182"/>
        <v>Nov</v>
      </c>
      <c r="P5891" s="1">
        <f t="shared" si="183"/>
        <v>2021</v>
      </c>
    </row>
    <row r="5892" spans="2:16" ht="14.25" customHeight="1" x14ac:dyDescent="0.4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c r="O5892" s="1" t="str">
        <f t="shared" si="182"/>
        <v>Nov</v>
      </c>
      <c r="P5892" s="1">
        <f t="shared" si="183"/>
        <v>2021</v>
      </c>
    </row>
    <row r="5893" spans="2:16" ht="14.25" customHeight="1" x14ac:dyDescent="0.4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c r="O5893" s="1" t="str">
        <f t="shared" si="182"/>
        <v>Nov</v>
      </c>
      <c r="P5893" s="1">
        <f t="shared" si="183"/>
        <v>2021</v>
      </c>
    </row>
    <row r="5894" spans="2:16" ht="14.25" customHeight="1" x14ac:dyDescent="0.4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c r="O5894" s="1" t="str">
        <f t="shared" si="182"/>
        <v>Nov</v>
      </c>
      <c r="P5894" s="1">
        <f t="shared" si="183"/>
        <v>2021</v>
      </c>
    </row>
    <row r="5895" spans="2:16" ht="14.25" customHeight="1" x14ac:dyDescent="0.4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c r="O5895" s="1" t="str">
        <f t="shared" ref="O5895:O5958" si="184">TEXT(D5895, "mmm")</f>
        <v>Dec</v>
      </c>
      <c r="P5895" s="1">
        <f t="shared" ref="P5895:P5958" si="185">YEAR(D5895)</f>
        <v>2021</v>
      </c>
    </row>
    <row r="5896" spans="2:16" ht="14.25" customHeight="1" x14ac:dyDescent="0.4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c r="O5896" s="1" t="str">
        <f t="shared" si="184"/>
        <v>Dec</v>
      </c>
      <c r="P5896" s="1">
        <f t="shared" si="185"/>
        <v>2021</v>
      </c>
    </row>
    <row r="5897" spans="2:16" ht="14.25" customHeight="1" x14ac:dyDescent="0.4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c r="O5897" s="1" t="str">
        <f t="shared" si="184"/>
        <v>Dec</v>
      </c>
      <c r="P5897" s="1">
        <f t="shared" si="185"/>
        <v>2021</v>
      </c>
    </row>
    <row r="5898" spans="2:16" ht="14.25" customHeight="1" x14ac:dyDescent="0.4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c r="O5898" s="1" t="str">
        <f t="shared" si="184"/>
        <v>Dec</v>
      </c>
      <c r="P5898" s="1">
        <f t="shared" si="185"/>
        <v>2021</v>
      </c>
    </row>
    <row r="5899" spans="2:16" ht="14.25" customHeight="1" x14ac:dyDescent="0.4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c r="O5899" s="1" t="str">
        <f t="shared" si="184"/>
        <v>Dec</v>
      </c>
      <c r="P5899" s="1">
        <f t="shared" si="185"/>
        <v>2021</v>
      </c>
    </row>
    <row r="5900" spans="2:16" ht="14.25" customHeight="1" x14ac:dyDescent="0.4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c r="O5900" s="1" t="str">
        <f t="shared" si="184"/>
        <v>Dec</v>
      </c>
      <c r="P5900" s="1">
        <f t="shared" si="185"/>
        <v>2021</v>
      </c>
    </row>
    <row r="5901" spans="2:16" ht="14.25" customHeight="1" x14ac:dyDescent="0.4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c r="O5901" s="1" t="str">
        <f t="shared" si="184"/>
        <v>Jan</v>
      </c>
      <c r="P5901" s="1">
        <f t="shared" si="185"/>
        <v>2021</v>
      </c>
    </row>
    <row r="5902" spans="2:16" ht="14.25" customHeight="1" x14ac:dyDescent="0.4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c r="O5902" s="1" t="str">
        <f t="shared" si="184"/>
        <v>Jan</v>
      </c>
      <c r="P5902" s="1">
        <f t="shared" si="185"/>
        <v>2021</v>
      </c>
    </row>
    <row r="5903" spans="2:16" ht="14.25" customHeight="1" x14ac:dyDescent="0.4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c r="O5903" s="1" t="str">
        <f t="shared" si="184"/>
        <v>Jan</v>
      </c>
      <c r="P5903" s="1">
        <f t="shared" si="185"/>
        <v>2021</v>
      </c>
    </row>
    <row r="5904" spans="2:16" ht="14.25" customHeight="1" x14ac:dyDescent="0.4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c r="O5904" s="1" t="str">
        <f t="shared" si="184"/>
        <v>Jan</v>
      </c>
      <c r="P5904" s="1">
        <f t="shared" si="185"/>
        <v>2021</v>
      </c>
    </row>
    <row r="5905" spans="2:16" ht="14.25" customHeight="1" x14ac:dyDescent="0.4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c r="O5905" s="1" t="str">
        <f t="shared" si="184"/>
        <v>Jan</v>
      </c>
      <c r="P5905" s="1">
        <f t="shared" si="185"/>
        <v>2021</v>
      </c>
    </row>
    <row r="5906" spans="2:16" ht="14.25" customHeight="1" x14ac:dyDescent="0.4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c r="O5906" s="1" t="str">
        <f t="shared" si="184"/>
        <v>Jan</v>
      </c>
      <c r="P5906" s="1">
        <f t="shared" si="185"/>
        <v>2021</v>
      </c>
    </row>
    <row r="5907" spans="2:16" ht="14.25" customHeight="1" x14ac:dyDescent="0.4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c r="O5907" s="1" t="str">
        <f t="shared" si="184"/>
        <v>Feb</v>
      </c>
      <c r="P5907" s="1">
        <f t="shared" si="185"/>
        <v>2021</v>
      </c>
    </row>
    <row r="5908" spans="2:16" ht="14.25" customHeight="1" x14ac:dyDescent="0.4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c r="O5908" s="1" t="str">
        <f t="shared" si="184"/>
        <v>Feb</v>
      </c>
      <c r="P5908" s="1">
        <f t="shared" si="185"/>
        <v>2021</v>
      </c>
    </row>
    <row r="5909" spans="2:16" ht="14.25" customHeight="1" x14ac:dyDescent="0.4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c r="O5909" s="1" t="str">
        <f t="shared" si="184"/>
        <v>Feb</v>
      </c>
      <c r="P5909" s="1">
        <f t="shared" si="185"/>
        <v>2021</v>
      </c>
    </row>
    <row r="5910" spans="2:16" ht="14.25" customHeight="1" x14ac:dyDescent="0.4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c r="O5910" s="1" t="str">
        <f t="shared" si="184"/>
        <v>Feb</v>
      </c>
      <c r="P5910" s="1">
        <f t="shared" si="185"/>
        <v>2021</v>
      </c>
    </row>
    <row r="5911" spans="2:16" ht="14.25" customHeight="1" x14ac:dyDescent="0.4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c r="O5911" s="1" t="str">
        <f t="shared" si="184"/>
        <v>Feb</v>
      </c>
      <c r="P5911" s="1">
        <f t="shared" si="185"/>
        <v>2021</v>
      </c>
    </row>
    <row r="5912" spans="2:16" ht="14.25" customHeight="1" x14ac:dyDescent="0.4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c r="O5912" s="1" t="str">
        <f t="shared" si="184"/>
        <v>Feb</v>
      </c>
      <c r="P5912" s="1">
        <f t="shared" si="185"/>
        <v>2021</v>
      </c>
    </row>
    <row r="5913" spans="2:16" ht="14.25" customHeight="1" x14ac:dyDescent="0.4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c r="O5913" s="1" t="str">
        <f t="shared" si="184"/>
        <v>Mar</v>
      </c>
      <c r="P5913" s="1">
        <f t="shared" si="185"/>
        <v>2021</v>
      </c>
    </row>
    <row r="5914" spans="2:16" ht="14.25" customHeight="1" x14ac:dyDescent="0.4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c r="O5914" s="1" t="str">
        <f t="shared" si="184"/>
        <v>Mar</v>
      </c>
      <c r="P5914" s="1">
        <f t="shared" si="185"/>
        <v>2021</v>
      </c>
    </row>
    <row r="5915" spans="2:16" ht="14.25" customHeight="1" x14ac:dyDescent="0.4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c r="O5915" s="1" t="str">
        <f t="shared" si="184"/>
        <v>Mar</v>
      </c>
      <c r="P5915" s="1">
        <f t="shared" si="185"/>
        <v>2021</v>
      </c>
    </row>
    <row r="5916" spans="2:16" ht="14.25" customHeight="1" x14ac:dyDescent="0.4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c r="O5916" s="1" t="str">
        <f t="shared" si="184"/>
        <v>Mar</v>
      </c>
      <c r="P5916" s="1">
        <f t="shared" si="185"/>
        <v>2021</v>
      </c>
    </row>
    <row r="5917" spans="2:16" ht="14.25" customHeight="1" x14ac:dyDescent="0.4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c r="O5917" s="1" t="str">
        <f t="shared" si="184"/>
        <v>Mar</v>
      </c>
      <c r="P5917" s="1">
        <f t="shared" si="185"/>
        <v>2021</v>
      </c>
    </row>
    <row r="5918" spans="2:16" ht="14.25" customHeight="1" x14ac:dyDescent="0.4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c r="O5918" s="1" t="str">
        <f t="shared" si="184"/>
        <v>Mar</v>
      </c>
      <c r="P5918" s="1">
        <f t="shared" si="185"/>
        <v>2021</v>
      </c>
    </row>
    <row r="5919" spans="2:16" ht="14.25" customHeight="1" x14ac:dyDescent="0.4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c r="O5919" s="1" t="str">
        <f t="shared" si="184"/>
        <v>Apr</v>
      </c>
      <c r="P5919" s="1">
        <f t="shared" si="185"/>
        <v>2021</v>
      </c>
    </row>
    <row r="5920" spans="2:16" ht="14.25" customHeight="1" x14ac:dyDescent="0.4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c r="O5920" s="1" t="str">
        <f t="shared" si="184"/>
        <v>Apr</v>
      </c>
      <c r="P5920" s="1">
        <f t="shared" si="185"/>
        <v>2021</v>
      </c>
    </row>
    <row r="5921" spans="2:16" ht="14.25" customHeight="1" x14ac:dyDescent="0.4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c r="O5921" s="1" t="str">
        <f t="shared" si="184"/>
        <v>Apr</v>
      </c>
      <c r="P5921" s="1">
        <f t="shared" si="185"/>
        <v>2021</v>
      </c>
    </row>
    <row r="5922" spans="2:16" ht="14.25" customHeight="1" x14ac:dyDescent="0.4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c r="O5922" s="1" t="str">
        <f t="shared" si="184"/>
        <v>Apr</v>
      </c>
      <c r="P5922" s="1">
        <f t="shared" si="185"/>
        <v>2021</v>
      </c>
    </row>
    <row r="5923" spans="2:16" ht="14.25" customHeight="1" x14ac:dyDescent="0.4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c r="O5923" s="1" t="str">
        <f t="shared" si="184"/>
        <v>Apr</v>
      </c>
      <c r="P5923" s="1">
        <f t="shared" si="185"/>
        <v>2021</v>
      </c>
    </row>
    <row r="5924" spans="2:16" ht="14.25" customHeight="1" x14ac:dyDescent="0.4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c r="O5924" s="1" t="str">
        <f t="shared" si="184"/>
        <v>Apr</v>
      </c>
      <c r="P5924" s="1">
        <f t="shared" si="185"/>
        <v>2021</v>
      </c>
    </row>
    <row r="5925" spans="2:16" ht="14.25" customHeight="1" x14ac:dyDescent="0.4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c r="O5925" s="1" t="str">
        <f t="shared" si="184"/>
        <v>May</v>
      </c>
      <c r="P5925" s="1">
        <f t="shared" si="185"/>
        <v>2021</v>
      </c>
    </row>
    <row r="5926" spans="2:16" ht="14.25" customHeight="1" x14ac:dyDescent="0.4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c r="O5926" s="1" t="str">
        <f t="shared" si="184"/>
        <v>May</v>
      </c>
      <c r="P5926" s="1">
        <f t="shared" si="185"/>
        <v>2021</v>
      </c>
    </row>
    <row r="5927" spans="2:16" ht="14.25" customHeight="1" x14ac:dyDescent="0.4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c r="O5927" s="1" t="str">
        <f t="shared" si="184"/>
        <v>May</v>
      </c>
      <c r="P5927" s="1">
        <f t="shared" si="185"/>
        <v>2021</v>
      </c>
    </row>
    <row r="5928" spans="2:16" ht="14.25" customHeight="1" x14ac:dyDescent="0.4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c r="O5928" s="1" t="str">
        <f t="shared" si="184"/>
        <v>May</v>
      </c>
      <c r="P5928" s="1">
        <f t="shared" si="185"/>
        <v>2021</v>
      </c>
    </row>
    <row r="5929" spans="2:16" ht="14.25" customHeight="1" x14ac:dyDescent="0.4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c r="O5929" s="1" t="str">
        <f t="shared" si="184"/>
        <v>May</v>
      </c>
      <c r="P5929" s="1">
        <f t="shared" si="185"/>
        <v>2021</v>
      </c>
    </row>
    <row r="5930" spans="2:16" ht="14.25" customHeight="1" x14ac:dyDescent="0.4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c r="O5930" s="1" t="str">
        <f t="shared" si="184"/>
        <v>May</v>
      </c>
      <c r="P5930" s="1">
        <f t="shared" si="185"/>
        <v>2021</v>
      </c>
    </row>
    <row r="5931" spans="2:16" ht="14.25" customHeight="1" x14ac:dyDescent="0.4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c r="O5931" s="1" t="str">
        <f t="shared" si="184"/>
        <v>Jun</v>
      </c>
      <c r="P5931" s="1">
        <f t="shared" si="185"/>
        <v>2021</v>
      </c>
    </row>
    <row r="5932" spans="2:16" ht="14.25" customHeight="1" x14ac:dyDescent="0.4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c r="O5932" s="1" t="str">
        <f t="shared" si="184"/>
        <v>Jun</v>
      </c>
      <c r="P5932" s="1">
        <f t="shared" si="185"/>
        <v>2021</v>
      </c>
    </row>
    <row r="5933" spans="2:16" ht="14.25" customHeight="1" x14ac:dyDescent="0.4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c r="O5933" s="1" t="str">
        <f t="shared" si="184"/>
        <v>Jun</v>
      </c>
      <c r="P5933" s="1">
        <f t="shared" si="185"/>
        <v>2021</v>
      </c>
    </row>
    <row r="5934" spans="2:16" ht="14.25" customHeight="1" x14ac:dyDescent="0.4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c r="O5934" s="1" t="str">
        <f t="shared" si="184"/>
        <v>Jun</v>
      </c>
      <c r="P5934" s="1">
        <f t="shared" si="185"/>
        <v>2021</v>
      </c>
    </row>
    <row r="5935" spans="2:16" ht="14.25" customHeight="1" x14ac:dyDescent="0.4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c r="O5935" s="1" t="str">
        <f t="shared" si="184"/>
        <v>Jun</v>
      </c>
      <c r="P5935" s="1">
        <f t="shared" si="185"/>
        <v>2021</v>
      </c>
    </row>
    <row r="5936" spans="2:16" ht="14.25" customHeight="1" x14ac:dyDescent="0.4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c r="O5936" s="1" t="str">
        <f t="shared" si="184"/>
        <v>Jun</v>
      </c>
      <c r="P5936" s="1">
        <f t="shared" si="185"/>
        <v>2021</v>
      </c>
    </row>
    <row r="5937" spans="2:16" ht="14.25" customHeight="1" x14ac:dyDescent="0.4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c r="O5937" s="1" t="str">
        <f t="shared" si="184"/>
        <v>Jul</v>
      </c>
      <c r="P5937" s="1">
        <f t="shared" si="185"/>
        <v>2021</v>
      </c>
    </row>
    <row r="5938" spans="2:16" ht="14.25" customHeight="1" x14ac:dyDescent="0.4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c r="O5938" s="1" t="str">
        <f t="shared" si="184"/>
        <v>Jul</v>
      </c>
      <c r="P5938" s="1">
        <f t="shared" si="185"/>
        <v>2021</v>
      </c>
    </row>
    <row r="5939" spans="2:16" ht="14.25" customHeight="1" x14ac:dyDescent="0.4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c r="O5939" s="1" t="str">
        <f t="shared" si="184"/>
        <v>Jul</v>
      </c>
      <c r="P5939" s="1">
        <f t="shared" si="185"/>
        <v>2021</v>
      </c>
    </row>
    <row r="5940" spans="2:16" ht="14.25" customHeight="1" x14ac:dyDescent="0.4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c r="O5940" s="1" t="str">
        <f t="shared" si="184"/>
        <v>Jul</v>
      </c>
      <c r="P5940" s="1">
        <f t="shared" si="185"/>
        <v>2021</v>
      </c>
    </row>
    <row r="5941" spans="2:16" ht="14.25" customHeight="1" x14ac:dyDescent="0.4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c r="O5941" s="1" t="str">
        <f t="shared" si="184"/>
        <v>Jul</v>
      </c>
      <c r="P5941" s="1">
        <f t="shared" si="185"/>
        <v>2021</v>
      </c>
    </row>
    <row r="5942" spans="2:16" ht="14.25" customHeight="1" x14ac:dyDescent="0.4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c r="O5942" s="1" t="str">
        <f t="shared" si="184"/>
        <v>Jul</v>
      </c>
      <c r="P5942" s="1">
        <f t="shared" si="185"/>
        <v>2021</v>
      </c>
    </row>
    <row r="5943" spans="2:16" ht="14.25" customHeight="1" x14ac:dyDescent="0.4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c r="O5943" s="1" t="str">
        <f t="shared" si="184"/>
        <v>Aug</v>
      </c>
      <c r="P5943" s="1">
        <f t="shared" si="185"/>
        <v>2021</v>
      </c>
    </row>
    <row r="5944" spans="2:16" ht="14.25" customHeight="1" x14ac:dyDescent="0.4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c r="O5944" s="1" t="str">
        <f t="shared" si="184"/>
        <v>Aug</v>
      </c>
      <c r="P5944" s="1">
        <f t="shared" si="185"/>
        <v>2021</v>
      </c>
    </row>
    <row r="5945" spans="2:16" ht="14.25" customHeight="1" x14ac:dyDescent="0.4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c r="O5945" s="1" t="str">
        <f t="shared" si="184"/>
        <v>Aug</v>
      </c>
      <c r="P5945" s="1">
        <f t="shared" si="185"/>
        <v>2021</v>
      </c>
    </row>
    <row r="5946" spans="2:16" ht="14.25" customHeight="1" x14ac:dyDescent="0.4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c r="O5946" s="1" t="str">
        <f t="shared" si="184"/>
        <v>Aug</v>
      </c>
      <c r="P5946" s="1">
        <f t="shared" si="185"/>
        <v>2021</v>
      </c>
    </row>
    <row r="5947" spans="2:16" ht="14.25" customHeight="1" x14ac:dyDescent="0.4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c r="O5947" s="1" t="str">
        <f t="shared" si="184"/>
        <v>Aug</v>
      </c>
      <c r="P5947" s="1">
        <f t="shared" si="185"/>
        <v>2021</v>
      </c>
    </row>
    <row r="5948" spans="2:16" ht="14.25" customHeight="1" x14ac:dyDescent="0.4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c r="O5948" s="1" t="str">
        <f t="shared" si="184"/>
        <v>Aug</v>
      </c>
      <c r="P5948" s="1">
        <f t="shared" si="185"/>
        <v>2021</v>
      </c>
    </row>
    <row r="5949" spans="2:16" ht="14.25" customHeight="1" x14ac:dyDescent="0.4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c r="O5949" s="1" t="str">
        <f t="shared" si="184"/>
        <v>Sep</v>
      </c>
      <c r="P5949" s="1">
        <f t="shared" si="185"/>
        <v>2021</v>
      </c>
    </row>
    <row r="5950" spans="2:16" ht="14.25" customHeight="1" x14ac:dyDescent="0.4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c r="O5950" s="1" t="str">
        <f t="shared" si="184"/>
        <v>Sep</v>
      </c>
      <c r="P5950" s="1">
        <f t="shared" si="185"/>
        <v>2021</v>
      </c>
    </row>
    <row r="5951" spans="2:16" ht="14.25" customHeight="1" x14ac:dyDescent="0.4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c r="O5951" s="1" t="str">
        <f t="shared" si="184"/>
        <v>Sep</v>
      </c>
      <c r="P5951" s="1">
        <f t="shared" si="185"/>
        <v>2021</v>
      </c>
    </row>
    <row r="5952" spans="2:16" ht="14.25" customHeight="1" x14ac:dyDescent="0.4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c r="O5952" s="1" t="str">
        <f t="shared" si="184"/>
        <v>Sep</v>
      </c>
      <c r="P5952" s="1">
        <f t="shared" si="185"/>
        <v>2021</v>
      </c>
    </row>
    <row r="5953" spans="2:16" ht="14.25" customHeight="1" x14ac:dyDescent="0.4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c r="O5953" s="1" t="str">
        <f t="shared" si="184"/>
        <v>Sep</v>
      </c>
      <c r="P5953" s="1">
        <f t="shared" si="185"/>
        <v>2021</v>
      </c>
    </row>
    <row r="5954" spans="2:16" ht="14.25" customHeight="1" x14ac:dyDescent="0.4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c r="O5954" s="1" t="str">
        <f t="shared" si="184"/>
        <v>Sep</v>
      </c>
      <c r="P5954" s="1">
        <f t="shared" si="185"/>
        <v>2021</v>
      </c>
    </row>
    <row r="5955" spans="2:16" ht="14.25" customHeight="1" x14ac:dyDescent="0.4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c r="O5955" s="1" t="str">
        <f t="shared" si="184"/>
        <v>Oct</v>
      </c>
      <c r="P5955" s="1">
        <f t="shared" si="185"/>
        <v>2021</v>
      </c>
    </row>
    <row r="5956" spans="2:16" ht="14.25" customHeight="1" x14ac:dyDescent="0.4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c r="O5956" s="1" t="str">
        <f t="shared" si="184"/>
        <v>Oct</v>
      </c>
      <c r="P5956" s="1">
        <f t="shared" si="185"/>
        <v>2021</v>
      </c>
    </row>
    <row r="5957" spans="2:16" ht="14.25" customHeight="1" x14ac:dyDescent="0.4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c r="O5957" s="1" t="str">
        <f t="shared" si="184"/>
        <v>Oct</v>
      </c>
      <c r="P5957" s="1">
        <f t="shared" si="185"/>
        <v>2021</v>
      </c>
    </row>
    <row r="5958" spans="2:16" ht="14.25" customHeight="1" x14ac:dyDescent="0.4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c r="O5958" s="1" t="str">
        <f t="shared" si="184"/>
        <v>Oct</v>
      </c>
      <c r="P5958" s="1">
        <f t="shared" si="185"/>
        <v>2021</v>
      </c>
    </row>
    <row r="5959" spans="2:16" ht="14.25" customHeight="1" x14ac:dyDescent="0.4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c r="O5959" s="1" t="str">
        <f t="shared" ref="O5959:O6022" si="186">TEXT(D5959, "mmm")</f>
        <v>Oct</v>
      </c>
      <c r="P5959" s="1">
        <f t="shared" ref="P5959:P6022" si="187">YEAR(D5959)</f>
        <v>2021</v>
      </c>
    </row>
    <row r="5960" spans="2:16" ht="14.25" customHeight="1" x14ac:dyDescent="0.4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c r="O5960" s="1" t="str">
        <f t="shared" si="186"/>
        <v>Oct</v>
      </c>
      <c r="P5960" s="1">
        <f t="shared" si="187"/>
        <v>2021</v>
      </c>
    </row>
    <row r="5961" spans="2:16" ht="14.25" customHeight="1" x14ac:dyDescent="0.4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c r="O5961" s="1" t="str">
        <f t="shared" si="186"/>
        <v>Nov</v>
      </c>
      <c r="P5961" s="1">
        <f t="shared" si="187"/>
        <v>2021</v>
      </c>
    </row>
    <row r="5962" spans="2:16" ht="14.25" customHeight="1" x14ac:dyDescent="0.4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c r="O5962" s="1" t="str">
        <f t="shared" si="186"/>
        <v>Nov</v>
      </c>
      <c r="P5962" s="1">
        <f t="shared" si="187"/>
        <v>2021</v>
      </c>
    </row>
    <row r="5963" spans="2:16" ht="14.25" customHeight="1" x14ac:dyDescent="0.4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c r="O5963" s="1" t="str">
        <f t="shared" si="186"/>
        <v>Nov</v>
      </c>
      <c r="P5963" s="1">
        <f t="shared" si="187"/>
        <v>2021</v>
      </c>
    </row>
    <row r="5964" spans="2:16" ht="14.25" customHeight="1" x14ac:dyDescent="0.4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c r="O5964" s="1" t="str">
        <f t="shared" si="186"/>
        <v>Nov</v>
      </c>
      <c r="P5964" s="1">
        <f t="shared" si="187"/>
        <v>2021</v>
      </c>
    </row>
    <row r="5965" spans="2:16" ht="14.25" customHeight="1" x14ac:dyDescent="0.4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c r="O5965" s="1" t="str">
        <f t="shared" si="186"/>
        <v>Nov</v>
      </c>
      <c r="P5965" s="1">
        <f t="shared" si="187"/>
        <v>2021</v>
      </c>
    </row>
    <row r="5966" spans="2:16" ht="14.25" customHeight="1" x14ac:dyDescent="0.4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c r="O5966" s="1" t="str">
        <f t="shared" si="186"/>
        <v>Nov</v>
      </c>
      <c r="P5966" s="1">
        <f t="shared" si="187"/>
        <v>2021</v>
      </c>
    </row>
    <row r="5967" spans="2:16" ht="14.25" customHeight="1" x14ac:dyDescent="0.4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c r="O5967" s="1" t="str">
        <f t="shared" si="186"/>
        <v>Dec</v>
      </c>
      <c r="P5967" s="1">
        <f t="shared" si="187"/>
        <v>2021</v>
      </c>
    </row>
    <row r="5968" spans="2:16" ht="14.25" customHeight="1" x14ac:dyDescent="0.4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c r="O5968" s="1" t="str">
        <f t="shared" si="186"/>
        <v>Dec</v>
      </c>
      <c r="P5968" s="1">
        <f t="shared" si="187"/>
        <v>2021</v>
      </c>
    </row>
    <row r="5969" spans="2:16" ht="14.25" customHeight="1" x14ac:dyDescent="0.4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c r="O5969" s="1" t="str">
        <f t="shared" si="186"/>
        <v>Dec</v>
      </c>
      <c r="P5969" s="1">
        <f t="shared" si="187"/>
        <v>2021</v>
      </c>
    </row>
    <row r="5970" spans="2:16" ht="14.25" customHeight="1" x14ac:dyDescent="0.4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c r="O5970" s="1" t="str">
        <f t="shared" si="186"/>
        <v>Dec</v>
      </c>
      <c r="P5970" s="1">
        <f t="shared" si="187"/>
        <v>2021</v>
      </c>
    </row>
    <row r="5971" spans="2:16" ht="14.25" customHeight="1" x14ac:dyDescent="0.4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c r="O5971" s="1" t="str">
        <f t="shared" si="186"/>
        <v>Dec</v>
      </c>
      <c r="P5971" s="1">
        <f t="shared" si="187"/>
        <v>2021</v>
      </c>
    </row>
    <row r="5972" spans="2:16" ht="14.25" customHeight="1" x14ac:dyDescent="0.4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c r="O5972" s="1" t="str">
        <f t="shared" si="186"/>
        <v>Dec</v>
      </c>
      <c r="P5972" s="1">
        <f t="shared" si="187"/>
        <v>2021</v>
      </c>
    </row>
    <row r="5973" spans="2:16" ht="14.25" customHeight="1" x14ac:dyDescent="0.4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c r="O5973" s="1" t="str">
        <f t="shared" si="186"/>
        <v>Jan</v>
      </c>
      <c r="P5973" s="1">
        <f t="shared" si="187"/>
        <v>2021</v>
      </c>
    </row>
    <row r="5974" spans="2:16" ht="14.25" customHeight="1" x14ac:dyDescent="0.4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c r="O5974" s="1" t="str">
        <f t="shared" si="186"/>
        <v>Jan</v>
      </c>
      <c r="P5974" s="1">
        <f t="shared" si="187"/>
        <v>2021</v>
      </c>
    </row>
    <row r="5975" spans="2:16" ht="14.25" customHeight="1" x14ac:dyDescent="0.4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c r="O5975" s="1" t="str">
        <f t="shared" si="186"/>
        <v>Jan</v>
      </c>
      <c r="P5975" s="1">
        <f t="shared" si="187"/>
        <v>2021</v>
      </c>
    </row>
    <row r="5976" spans="2:16" ht="14.25" customHeight="1" x14ac:dyDescent="0.4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c r="O5976" s="1" t="str">
        <f t="shared" si="186"/>
        <v>Jan</v>
      </c>
      <c r="P5976" s="1">
        <f t="shared" si="187"/>
        <v>2021</v>
      </c>
    </row>
    <row r="5977" spans="2:16" ht="14.25" customHeight="1" x14ac:dyDescent="0.4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c r="O5977" s="1" t="str">
        <f t="shared" si="186"/>
        <v>Jan</v>
      </c>
      <c r="P5977" s="1">
        <f t="shared" si="187"/>
        <v>2021</v>
      </c>
    </row>
    <row r="5978" spans="2:16" ht="14.25" customHeight="1" x14ac:dyDescent="0.4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c r="O5978" s="1" t="str">
        <f t="shared" si="186"/>
        <v>Jan</v>
      </c>
      <c r="P5978" s="1">
        <f t="shared" si="187"/>
        <v>2021</v>
      </c>
    </row>
    <row r="5979" spans="2:16" ht="14.25" customHeight="1" x14ac:dyDescent="0.4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c r="O5979" s="1" t="str">
        <f t="shared" si="186"/>
        <v>Feb</v>
      </c>
      <c r="P5979" s="1">
        <f t="shared" si="187"/>
        <v>2021</v>
      </c>
    </row>
    <row r="5980" spans="2:16" ht="14.25" customHeight="1" x14ac:dyDescent="0.4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c r="O5980" s="1" t="str">
        <f t="shared" si="186"/>
        <v>Feb</v>
      </c>
      <c r="P5980" s="1">
        <f t="shared" si="187"/>
        <v>2021</v>
      </c>
    </row>
    <row r="5981" spans="2:16" ht="14.25" customHeight="1" x14ac:dyDescent="0.4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c r="O5981" s="1" t="str">
        <f t="shared" si="186"/>
        <v>Feb</v>
      </c>
      <c r="P5981" s="1">
        <f t="shared" si="187"/>
        <v>2021</v>
      </c>
    </row>
    <row r="5982" spans="2:16" ht="14.25" customHeight="1" x14ac:dyDescent="0.4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c r="O5982" s="1" t="str">
        <f t="shared" si="186"/>
        <v>Feb</v>
      </c>
      <c r="P5982" s="1">
        <f t="shared" si="187"/>
        <v>2021</v>
      </c>
    </row>
    <row r="5983" spans="2:16" ht="14.25" customHeight="1" x14ac:dyDescent="0.4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c r="O5983" s="1" t="str">
        <f t="shared" si="186"/>
        <v>Feb</v>
      </c>
      <c r="P5983" s="1">
        <f t="shared" si="187"/>
        <v>2021</v>
      </c>
    </row>
    <row r="5984" spans="2:16" ht="14.25" customHeight="1" x14ac:dyDescent="0.4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c r="O5984" s="1" t="str">
        <f t="shared" si="186"/>
        <v>Feb</v>
      </c>
      <c r="P5984" s="1">
        <f t="shared" si="187"/>
        <v>2021</v>
      </c>
    </row>
    <row r="5985" spans="2:16" ht="14.25" customHeight="1" x14ac:dyDescent="0.4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c r="O5985" s="1" t="str">
        <f t="shared" si="186"/>
        <v>Mar</v>
      </c>
      <c r="P5985" s="1">
        <f t="shared" si="187"/>
        <v>2021</v>
      </c>
    </row>
    <row r="5986" spans="2:16" ht="14.25" customHeight="1" x14ac:dyDescent="0.4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c r="O5986" s="1" t="str">
        <f t="shared" si="186"/>
        <v>Mar</v>
      </c>
      <c r="P5986" s="1">
        <f t="shared" si="187"/>
        <v>2021</v>
      </c>
    </row>
    <row r="5987" spans="2:16" ht="14.25" customHeight="1" x14ac:dyDescent="0.4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c r="O5987" s="1" t="str">
        <f t="shared" si="186"/>
        <v>Mar</v>
      </c>
      <c r="P5987" s="1">
        <f t="shared" si="187"/>
        <v>2021</v>
      </c>
    </row>
    <row r="5988" spans="2:16" ht="14.25" customHeight="1" x14ac:dyDescent="0.4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c r="O5988" s="1" t="str">
        <f t="shared" si="186"/>
        <v>Mar</v>
      </c>
      <c r="P5988" s="1">
        <f t="shared" si="187"/>
        <v>2021</v>
      </c>
    </row>
    <row r="5989" spans="2:16" ht="14.25" customHeight="1" x14ac:dyDescent="0.4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c r="O5989" s="1" t="str">
        <f t="shared" si="186"/>
        <v>Mar</v>
      </c>
      <c r="P5989" s="1">
        <f t="shared" si="187"/>
        <v>2021</v>
      </c>
    </row>
    <row r="5990" spans="2:16" ht="14.25" customHeight="1" x14ac:dyDescent="0.4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c r="O5990" s="1" t="str">
        <f t="shared" si="186"/>
        <v>Mar</v>
      </c>
      <c r="P5990" s="1">
        <f t="shared" si="187"/>
        <v>2021</v>
      </c>
    </row>
    <row r="5991" spans="2:16" ht="14.25" customHeight="1" x14ac:dyDescent="0.4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c r="O5991" s="1" t="str">
        <f t="shared" si="186"/>
        <v>Apr</v>
      </c>
      <c r="P5991" s="1">
        <f t="shared" si="187"/>
        <v>2021</v>
      </c>
    </row>
    <row r="5992" spans="2:16" ht="14.25" customHeight="1" x14ac:dyDescent="0.4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c r="O5992" s="1" t="str">
        <f t="shared" si="186"/>
        <v>Apr</v>
      </c>
      <c r="P5992" s="1">
        <f t="shared" si="187"/>
        <v>2021</v>
      </c>
    </row>
    <row r="5993" spans="2:16" ht="14.25" customHeight="1" x14ac:dyDescent="0.4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c r="O5993" s="1" t="str">
        <f t="shared" si="186"/>
        <v>Apr</v>
      </c>
      <c r="P5993" s="1">
        <f t="shared" si="187"/>
        <v>2021</v>
      </c>
    </row>
    <row r="5994" spans="2:16" ht="14.25" customHeight="1" x14ac:dyDescent="0.4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c r="O5994" s="1" t="str">
        <f t="shared" si="186"/>
        <v>Apr</v>
      </c>
      <c r="P5994" s="1">
        <f t="shared" si="187"/>
        <v>2021</v>
      </c>
    </row>
    <row r="5995" spans="2:16" ht="14.25" customHeight="1" x14ac:dyDescent="0.4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c r="O5995" s="1" t="str">
        <f t="shared" si="186"/>
        <v>Apr</v>
      </c>
      <c r="P5995" s="1">
        <f t="shared" si="187"/>
        <v>2021</v>
      </c>
    </row>
    <row r="5996" spans="2:16" ht="14.25" customHeight="1" x14ac:dyDescent="0.4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c r="O5996" s="1" t="str">
        <f t="shared" si="186"/>
        <v>Apr</v>
      </c>
      <c r="P5996" s="1">
        <f t="shared" si="187"/>
        <v>2021</v>
      </c>
    </row>
    <row r="5997" spans="2:16" ht="14.25" customHeight="1" x14ac:dyDescent="0.4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c r="O5997" s="1" t="str">
        <f t="shared" si="186"/>
        <v>May</v>
      </c>
      <c r="P5997" s="1">
        <f t="shared" si="187"/>
        <v>2021</v>
      </c>
    </row>
    <row r="5998" spans="2:16" ht="14.25" customHeight="1" x14ac:dyDescent="0.4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c r="O5998" s="1" t="str">
        <f t="shared" si="186"/>
        <v>May</v>
      </c>
      <c r="P5998" s="1">
        <f t="shared" si="187"/>
        <v>2021</v>
      </c>
    </row>
    <row r="5999" spans="2:16" ht="14.25" customHeight="1" x14ac:dyDescent="0.4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c r="O5999" s="1" t="str">
        <f t="shared" si="186"/>
        <v>May</v>
      </c>
      <c r="P5999" s="1">
        <f t="shared" si="187"/>
        <v>2021</v>
      </c>
    </row>
    <row r="6000" spans="2:16" ht="14.25" customHeight="1" x14ac:dyDescent="0.4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c r="O6000" s="1" t="str">
        <f t="shared" si="186"/>
        <v>May</v>
      </c>
      <c r="P6000" s="1">
        <f t="shared" si="187"/>
        <v>2021</v>
      </c>
    </row>
    <row r="6001" spans="2:16" ht="14.25" customHeight="1" x14ac:dyDescent="0.4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c r="O6001" s="1" t="str">
        <f t="shared" si="186"/>
        <v>May</v>
      </c>
      <c r="P6001" s="1">
        <f t="shared" si="187"/>
        <v>2021</v>
      </c>
    </row>
    <row r="6002" spans="2:16" ht="14.25" customHeight="1" x14ac:dyDescent="0.4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c r="O6002" s="1" t="str">
        <f t="shared" si="186"/>
        <v>May</v>
      </c>
      <c r="P6002" s="1">
        <f t="shared" si="187"/>
        <v>2021</v>
      </c>
    </row>
    <row r="6003" spans="2:16" ht="14.25" customHeight="1" x14ac:dyDescent="0.4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c r="O6003" s="1" t="str">
        <f t="shared" si="186"/>
        <v>Jun</v>
      </c>
      <c r="P6003" s="1">
        <f t="shared" si="187"/>
        <v>2021</v>
      </c>
    </row>
    <row r="6004" spans="2:16" ht="14.25" customHeight="1" x14ac:dyDescent="0.4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c r="O6004" s="1" t="str">
        <f t="shared" si="186"/>
        <v>Jun</v>
      </c>
      <c r="P6004" s="1">
        <f t="shared" si="187"/>
        <v>2021</v>
      </c>
    </row>
    <row r="6005" spans="2:16" ht="14.25" customHeight="1" x14ac:dyDescent="0.4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c r="O6005" s="1" t="str">
        <f t="shared" si="186"/>
        <v>Jun</v>
      </c>
      <c r="P6005" s="1">
        <f t="shared" si="187"/>
        <v>2021</v>
      </c>
    </row>
    <row r="6006" spans="2:16" ht="14.25" customHeight="1" x14ac:dyDescent="0.4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c r="O6006" s="1" t="str">
        <f t="shared" si="186"/>
        <v>Jun</v>
      </c>
      <c r="P6006" s="1">
        <f t="shared" si="187"/>
        <v>2021</v>
      </c>
    </row>
    <row r="6007" spans="2:16" ht="14.25" customHeight="1" x14ac:dyDescent="0.4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c r="O6007" s="1" t="str">
        <f t="shared" si="186"/>
        <v>Jun</v>
      </c>
      <c r="P6007" s="1">
        <f t="shared" si="187"/>
        <v>2021</v>
      </c>
    </row>
    <row r="6008" spans="2:16" ht="14.25" customHeight="1" x14ac:dyDescent="0.4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c r="O6008" s="1" t="str">
        <f t="shared" si="186"/>
        <v>Jun</v>
      </c>
      <c r="P6008" s="1">
        <f t="shared" si="187"/>
        <v>2021</v>
      </c>
    </row>
    <row r="6009" spans="2:16" ht="14.25" customHeight="1" x14ac:dyDescent="0.4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c r="O6009" s="1" t="str">
        <f t="shared" si="186"/>
        <v>Jul</v>
      </c>
      <c r="P6009" s="1">
        <f t="shared" si="187"/>
        <v>2021</v>
      </c>
    </row>
    <row r="6010" spans="2:16" ht="14.25" customHeight="1" x14ac:dyDescent="0.4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c r="O6010" s="1" t="str">
        <f t="shared" si="186"/>
        <v>Jul</v>
      </c>
      <c r="P6010" s="1">
        <f t="shared" si="187"/>
        <v>2021</v>
      </c>
    </row>
    <row r="6011" spans="2:16" ht="14.25" customHeight="1" x14ac:dyDescent="0.4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c r="O6011" s="1" t="str">
        <f t="shared" si="186"/>
        <v>Jul</v>
      </c>
      <c r="P6011" s="1">
        <f t="shared" si="187"/>
        <v>2021</v>
      </c>
    </row>
    <row r="6012" spans="2:16" ht="14.25" customHeight="1" x14ac:dyDescent="0.4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c r="O6012" s="1" t="str">
        <f t="shared" si="186"/>
        <v>Jul</v>
      </c>
      <c r="P6012" s="1">
        <f t="shared" si="187"/>
        <v>2021</v>
      </c>
    </row>
    <row r="6013" spans="2:16" ht="14.25" customHeight="1" x14ac:dyDescent="0.4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c r="O6013" s="1" t="str">
        <f t="shared" si="186"/>
        <v>Jul</v>
      </c>
      <c r="P6013" s="1">
        <f t="shared" si="187"/>
        <v>2021</v>
      </c>
    </row>
    <row r="6014" spans="2:16" ht="14.25" customHeight="1" x14ac:dyDescent="0.4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c r="O6014" s="1" t="str">
        <f t="shared" si="186"/>
        <v>Jul</v>
      </c>
      <c r="P6014" s="1">
        <f t="shared" si="187"/>
        <v>2021</v>
      </c>
    </row>
    <row r="6015" spans="2:16" ht="14.25" customHeight="1" x14ac:dyDescent="0.4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c r="O6015" s="1" t="str">
        <f t="shared" si="186"/>
        <v>Aug</v>
      </c>
      <c r="P6015" s="1">
        <f t="shared" si="187"/>
        <v>2021</v>
      </c>
    </row>
    <row r="6016" spans="2:16" ht="14.25" customHeight="1" x14ac:dyDescent="0.4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c r="O6016" s="1" t="str">
        <f t="shared" si="186"/>
        <v>Aug</v>
      </c>
      <c r="P6016" s="1">
        <f t="shared" si="187"/>
        <v>2021</v>
      </c>
    </row>
    <row r="6017" spans="2:16" ht="14.25" customHeight="1" x14ac:dyDescent="0.4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c r="O6017" s="1" t="str">
        <f t="shared" si="186"/>
        <v>Aug</v>
      </c>
      <c r="P6017" s="1">
        <f t="shared" si="187"/>
        <v>2021</v>
      </c>
    </row>
    <row r="6018" spans="2:16" ht="14.25" customHeight="1" x14ac:dyDescent="0.4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c r="O6018" s="1" t="str">
        <f t="shared" si="186"/>
        <v>Aug</v>
      </c>
      <c r="P6018" s="1">
        <f t="shared" si="187"/>
        <v>2021</v>
      </c>
    </row>
    <row r="6019" spans="2:16" ht="14.25" customHeight="1" x14ac:dyDescent="0.4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c r="O6019" s="1" t="str">
        <f t="shared" si="186"/>
        <v>Aug</v>
      </c>
      <c r="P6019" s="1">
        <f t="shared" si="187"/>
        <v>2021</v>
      </c>
    </row>
    <row r="6020" spans="2:16" ht="14.25" customHeight="1" x14ac:dyDescent="0.4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c r="O6020" s="1" t="str">
        <f t="shared" si="186"/>
        <v>Aug</v>
      </c>
      <c r="P6020" s="1">
        <f t="shared" si="187"/>
        <v>2021</v>
      </c>
    </row>
    <row r="6021" spans="2:16" ht="14.25" customHeight="1" x14ac:dyDescent="0.4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c r="O6021" s="1" t="str">
        <f t="shared" si="186"/>
        <v>Sep</v>
      </c>
      <c r="P6021" s="1">
        <f t="shared" si="187"/>
        <v>2021</v>
      </c>
    </row>
    <row r="6022" spans="2:16" ht="14.25" customHeight="1" x14ac:dyDescent="0.4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c r="O6022" s="1" t="str">
        <f t="shared" si="186"/>
        <v>Sep</v>
      </c>
      <c r="P6022" s="1">
        <f t="shared" si="187"/>
        <v>2021</v>
      </c>
    </row>
    <row r="6023" spans="2:16" ht="14.25" customHeight="1" x14ac:dyDescent="0.4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c r="O6023" s="1" t="str">
        <f t="shared" ref="O6023:O6086" si="188">TEXT(D6023, "mmm")</f>
        <v>Sep</v>
      </c>
      <c r="P6023" s="1">
        <f t="shared" ref="P6023:P6086" si="189">YEAR(D6023)</f>
        <v>2021</v>
      </c>
    </row>
    <row r="6024" spans="2:16" ht="14.25" customHeight="1" x14ac:dyDescent="0.4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c r="O6024" s="1" t="str">
        <f t="shared" si="188"/>
        <v>Sep</v>
      </c>
      <c r="P6024" s="1">
        <f t="shared" si="189"/>
        <v>2021</v>
      </c>
    </row>
    <row r="6025" spans="2:16" ht="14.25" customHeight="1" x14ac:dyDescent="0.4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c r="O6025" s="1" t="str">
        <f t="shared" si="188"/>
        <v>Sep</v>
      </c>
      <c r="P6025" s="1">
        <f t="shared" si="189"/>
        <v>2021</v>
      </c>
    </row>
    <row r="6026" spans="2:16" ht="14.25" customHeight="1" x14ac:dyDescent="0.4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c r="O6026" s="1" t="str">
        <f t="shared" si="188"/>
        <v>Sep</v>
      </c>
      <c r="P6026" s="1">
        <f t="shared" si="189"/>
        <v>2021</v>
      </c>
    </row>
    <row r="6027" spans="2:16" ht="14.25" customHeight="1" x14ac:dyDescent="0.4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c r="O6027" s="1" t="str">
        <f t="shared" si="188"/>
        <v>Oct</v>
      </c>
      <c r="P6027" s="1">
        <f t="shared" si="189"/>
        <v>2021</v>
      </c>
    </row>
    <row r="6028" spans="2:16" ht="14.25" customHeight="1" x14ac:dyDescent="0.4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c r="O6028" s="1" t="str">
        <f t="shared" si="188"/>
        <v>Oct</v>
      </c>
      <c r="P6028" s="1">
        <f t="shared" si="189"/>
        <v>2021</v>
      </c>
    </row>
    <row r="6029" spans="2:16" ht="14.25" customHeight="1" x14ac:dyDescent="0.4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c r="O6029" s="1" t="str">
        <f t="shared" si="188"/>
        <v>Oct</v>
      </c>
      <c r="P6029" s="1">
        <f t="shared" si="189"/>
        <v>2021</v>
      </c>
    </row>
    <row r="6030" spans="2:16" ht="14.25" customHeight="1" x14ac:dyDescent="0.4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c r="O6030" s="1" t="str">
        <f t="shared" si="188"/>
        <v>Oct</v>
      </c>
      <c r="P6030" s="1">
        <f t="shared" si="189"/>
        <v>2021</v>
      </c>
    </row>
    <row r="6031" spans="2:16" ht="14.25" customHeight="1" x14ac:dyDescent="0.4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c r="O6031" s="1" t="str">
        <f t="shared" si="188"/>
        <v>Oct</v>
      </c>
      <c r="P6031" s="1">
        <f t="shared" si="189"/>
        <v>2021</v>
      </c>
    </row>
    <row r="6032" spans="2:16" ht="14.25" customHeight="1" x14ac:dyDescent="0.4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c r="O6032" s="1" t="str">
        <f t="shared" si="188"/>
        <v>Oct</v>
      </c>
      <c r="P6032" s="1">
        <f t="shared" si="189"/>
        <v>2021</v>
      </c>
    </row>
    <row r="6033" spans="2:16" ht="14.25" customHeight="1" x14ac:dyDescent="0.4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c r="O6033" s="1" t="str">
        <f t="shared" si="188"/>
        <v>Nov</v>
      </c>
      <c r="P6033" s="1">
        <f t="shared" si="189"/>
        <v>2021</v>
      </c>
    </row>
    <row r="6034" spans="2:16" ht="14.25" customHeight="1" x14ac:dyDescent="0.4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c r="O6034" s="1" t="str">
        <f t="shared" si="188"/>
        <v>Nov</v>
      </c>
      <c r="P6034" s="1">
        <f t="shared" si="189"/>
        <v>2021</v>
      </c>
    </row>
    <row r="6035" spans="2:16" ht="14.25" customHeight="1" x14ac:dyDescent="0.4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c r="O6035" s="1" t="str">
        <f t="shared" si="188"/>
        <v>Nov</v>
      </c>
      <c r="P6035" s="1">
        <f t="shared" si="189"/>
        <v>2021</v>
      </c>
    </row>
    <row r="6036" spans="2:16" ht="14.25" customHeight="1" x14ac:dyDescent="0.4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c r="O6036" s="1" t="str">
        <f t="shared" si="188"/>
        <v>Nov</v>
      </c>
      <c r="P6036" s="1">
        <f t="shared" si="189"/>
        <v>2021</v>
      </c>
    </row>
    <row r="6037" spans="2:16" ht="14.25" customHeight="1" x14ac:dyDescent="0.4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c r="O6037" s="1" t="str">
        <f t="shared" si="188"/>
        <v>Nov</v>
      </c>
      <c r="P6037" s="1">
        <f t="shared" si="189"/>
        <v>2021</v>
      </c>
    </row>
    <row r="6038" spans="2:16" ht="14.25" customHeight="1" x14ac:dyDescent="0.4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c r="O6038" s="1" t="str">
        <f t="shared" si="188"/>
        <v>Nov</v>
      </c>
      <c r="P6038" s="1">
        <f t="shared" si="189"/>
        <v>2021</v>
      </c>
    </row>
    <row r="6039" spans="2:16" ht="14.25" customHeight="1" x14ac:dyDescent="0.4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c r="O6039" s="1" t="str">
        <f t="shared" si="188"/>
        <v>Dec</v>
      </c>
      <c r="P6039" s="1">
        <f t="shared" si="189"/>
        <v>2021</v>
      </c>
    </row>
    <row r="6040" spans="2:16" ht="14.25" customHeight="1" x14ac:dyDescent="0.4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c r="O6040" s="1" t="str">
        <f t="shared" si="188"/>
        <v>Dec</v>
      </c>
      <c r="P6040" s="1">
        <f t="shared" si="189"/>
        <v>2021</v>
      </c>
    </row>
    <row r="6041" spans="2:16" ht="14.25" customHeight="1" x14ac:dyDescent="0.4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c r="O6041" s="1" t="str">
        <f t="shared" si="188"/>
        <v>Dec</v>
      </c>
      <c r="P6041" s="1">
        <f t="shared" si="189"/>
        <v>2021</v>
      </c>
    </row>
    <row r="6042" spans="2:16" ht="14.25" customHeight="1" x14ac:dyDescent="0.4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c r="O6042" s="1" t="str">
        <f t="shared" si="188"/>
        <v>Dec</v>
      </c>
      <c r="P6042" s="1">
        <f t="shared" si="189"/>
        <v>2021</v>
      </c>
    </row>
    <row r="6043" spans="2:16" ht="14.25" customHeight="1" x14ac:dyDescent="0.4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c r="O6043" s="1" t="str">
        <f t="shared" si="188"/>
        <v>Dec</v>
      </c>
      <c r="P6043" s="1">
        <f t="shared" si="189"/>
        <v>2021</v>
      </c>
    </row>
    <row r="6044" spans="2:16" ht="14.25" customHeight="1" x14ac:dyDescent="0.4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c r="O6044" s="1" t="str">
        <f t="shared" si="188"/>
        <v>Dec</v>
      </c>
      <c r="P6044" s="1">
        <f t="shared" si="189"/>
        <v>2021</v>
      </c>
    </row>
    <row r="6045" spans="2:16" ht="14.25" customHeight="1" x14ac:dyDescent="0.4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c r="O6045" s="1" t="str">
        <f t="shared" si="188"/>
        <v>Jan</v>
      </c>
      <c r="P6045" s="1">
        <f t="shared" si="189"/>
        <v>2021</v>
      </c>
    </row>
    <row r="6046" spans="2:16" ht="14.25" customHeight="1" x14ac:dyDescent="0.4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c r="O6046" s="1" t="str">
        <f t="shared" si="188"/>
        <v>Jan</v>
      </c>
      <c r="P6046" s="1">
        <f t="shared" si="189"/>
        <v>2021</v>
      </c>
    </row>
    <row r="6047" spans="2:16" ht="14.25" customHeight="1" x14ac:dyDescent="0.4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c r="O6047" s="1" t="str">
        <f t="shared" si="188"/>
        <v>Jan</v>
      </c>
      <c r="P6047" s="1">
        <f t="shared" si="189"/>
        <v>2021</v>
      </c>
    </row>
    <row r="6048" spans="2:16" ht="14.25" customHeight="1" x14ac:dyDescent="0.4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c r="O6048" s="1" t="str">
        <f t="shared" si="188"/>
        <v>Jan</v>
      </c>
      <c r="P6048" s="1">
        <f t="shared" si="189"/>
        <v>2021</v>
      </c>
    </row>
    <row r="6049" spans="2:16" ht="14.25" customHeight="1" x14ac:dyDescent="0.4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c r="O6049" s="1" t="str">
        <f t="shared" si="188"/>
        <v>Jan</v>
      </c>
      <c r="P6049" s="1">
        <f t="shared" si="189"/>
        <v>2021</v>
      </c>
    </row>
    <row r="6050" spans="2:16" ht="14.25" customHeight="1" x14ac:dyDescent="0.4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c r="O6050" s="1" t="str">
        <f t="shared" si="188"/>
        <v>Jan</v>
      </c>
      <c r="P6050" s="1">
        <f t="shared" si="189"/>
        <v>2021</v>
      </c>
    </row>
    <row r="6051" spans="2:16" ht="14.25" customHeight="1" x14ac:dyDescent="0.4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c r="O6051" s="1" t="str">
        <f t="shared" si="188"/>
        <v>Feb</v>
      </c>
      <c r="P6051" s="1">
        <f t="shared" si="189"/>
        <v>2021</v>
      </c>
    </row>
    <row r="6052" spans="2:16" ht="14.25" customHeight="1" x14ac:dyDescent="0.4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c r="O6052" s="1" t="str">
        <f t="shared" si="188"/>
        <v>Feb</v>
      </c>
      <c r="P6052" s="1">
        <f t="shared" si="189"/>
        <v>2021</v>
      </c>
    </row>
    <row r="6053" spans="2:16" ht="14.25" customHeight="1" x14ac:dyDescent="0.4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c r="O6053" s="1" t="str">
        <f t="shared" si="188"/>
        <v>Feb</v>
      </c>
      <c r="P6053" s="1">
        <f t="shared" si="189"/>
        <v>2021</v>
      </c>
    </row>
    <row r="6054" spans="2:16" ht="14.25" customHeight="1" x14ac:dyDescent="0.4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c r="O6054" s="1" t="str">
        <f t="shared" si="188"/>
        <v>Feb</v>
      </c>
      <c r="P6054" s="1">
        <f t="shared" si="189"/>
        <v>2021</v>
      </c>
    </row>
    <row r="6055" spans="2:16" ht="14.25" customHeight="1" x14ac:dyDescent="0.4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c r="O6055" s="1" t="str">
        <f t="shared" si="188"/>
        <v>Feb</v>
      </c>
      <c r="P6055" s="1">
        <f t="shared" si="189"/>
        <v>2021</v>
      </c>
    </row>
    <row r="6056" spans="2:16" ht="14.25" customHeight="1" x14ac:dyDescent="0.4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c r="O6056" s="1" t="str">
        <f t="shared" si="188"/>
        <v>Feb</v>
      </c>
      <c r="P6056" s="1">
        <f t="shared" si="189"/>
        <v>2021</v>
      </c>
    </row>
    <row r="6057" spans="2:16" ht="14.25" customHeight="1" x14ac:dyDescent="0.4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c r="O6057" s="1" t="str">
        <f t="shared" si="188"/>
        <v>Mar</v>
      </c>
      <c r="P6057" s="1">
        <f t="shared" si="189"/>
        <v>2021</v>
      </c>
    </row>
    <row r="6058" spans="2:16" ht="14.25" customHeight="1" x14ac:dyDescent="0.4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c r="O6058" s="1" t="str">
        <f t="shared" si="188"/>
        <v>Mar</v>
      </c>
      <c r="P6058" s="1">
        <f t="shared" si="189"/>
        <v>2021</v>
      </c>
    </row>
    <row r="6059" spans="2:16" ht="14.25" customHeight="1" x14ac:dyDescent="0.4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c r="O6059" s="1" t="str">
        <f t="shared" si="188"/>
        <v>Mar</v>
      </c>
      <c r="P6059" s="1">
        <f t="shared" si="189"/>
        <v>2021</v>
      </c>
    </row>
    <row r="6060" spans="2:16" ht="14.25" customHeight="1" x14ac:dyDescent="0.4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c r="O6060" s="1" t="str">
        <f t="shared" si="188"/>
        <v>Mar</v>
      </c>
      <c r="P6060" s="1">
        <f t="shared" si="189"/>
        <v>2021</v>
      </c>
    </row>
    <row r="6061" spans="2:16" ht="14.25" customHeight="1" x14ac:dyDescent="0.4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c r="O6061" s="1" t="str">
        <f t="shared" si="188"/>
        <v>Mar</v>
      </c>
      <c r="P6061" s="1">
        <f t="shared" si="189"/>
        <v>2021</v>
      </c>
    </row>
    <row r="6062" spans="2:16" ht="14.25" customHeight="1" x14ac:dyDescent="0.4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c r="O6062" s="1" t="str">
        <f t="shared" si="188"/>
        <v>Mar</v>
      </c>
      <c r="P6062" s="1">
        <f t="shared" si="189"/>
        <v>2021</v>
      </c>
    </row>
    <row r="6063" spans="2:16" ht="14.25" customHeight="1" x14ac:dyDescent="0.4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c r="O6063" s="1" t="str">
        <f t="shared" si="188"/>
        <v>Apr</v>
      </c>
      <c r="P6063" s="1">
        <f t="shared" si="189"/>
        <v>2021</v>
      </c>
    </row>
    <row r="6064" spans="2:16" ht="14.25" customHeight="1" x14ac:dyDescent="0.4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c r="O6064" s="1" t="str">
        <f t="shared" si="188"/>
        <v>Apr</v>
      </c>
      <c r="P6064" s="1">
        <f t="shared" si="189"/>
        <v>2021</v>
      </c>
    </row>
    <row r="6065" spans="2:16" ht="14.25" customHeight="1" x14ac:dyDescent="0.4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c r="O6065" s="1" t="str">
        <f t="shared" si="188"/>
        <v>Apr</v>
      </c>
      <c r="P6065" s="1">
        <f t="shared" si="189"/>
        <v>2021</v>
      </c>
    </row>
    <row r="6066" spans="2:16" ht="14.25" customHeight="1" x14ac:dyDescent="0.4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c r="O6066" s="1" t="str">
        <f t="shared" si="188"/>
        <v>Apr</v>
      </c>
      <c r="P6066" s="1">
        <f t="shared" si="189"/>
        <v>2021</v>
      </c>
    </row>
    <row r="6067" spans="2:16" ht="14.25" customHeight="1" x14ac:dyDescent="0.4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c r="O6067" s="1" t="str">
        <f t="shared" si="188"/>
        <v>Apr</v>
      </c>
      <c r="P6067" s="1">
        <f t="shared" si="189"/>
        <v>2021</v>
      </c>
    </row>
    <row r="6068" spans="2:16" ht="14.25" customHeight="1" x14ac:dyDescent="0.4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c r="O6068" s="1" t="str">
        <f t="shared" si="188"/>
        <v>Apr</v>
      </c>
      <c r="P6068" s="1">
        <f t="shared" si="189"/>
        <v>2021</v>
      </c>
    </row>
    <row r="6069" spans="2:16" ht="14.25" customHeight="1" x14ac:dyDescent="0.4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c r="O6069" s="1" t="str">
        <f t="shared" si="188"/>
        <v>May</v>
      </c>
      <c r="P6069" s="1">
        <f t="shared" si="189"/>
        <v>2021</v>
      </c>
    </row>
    <row r="6070" spans="2:16" ht="14.25" customHeight="1" x14ac:dyDescent="0.4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c r="O6070" s="1" t="str">
        <f t="shared" si="188"/>
        <v>May</v>
      </c>
      <c r="P6070" s="1">
        <f t="shared" si="189"/>
        <v>2021</v>
      </c>
    </row>
    <row r="6071" spans="2:16" ht="14.25" customHeight="1" x14ac:dyDescent="0.4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c r="O6071" s="1" t="str">
        <f t="shared" si="188"/>
        <v>May</v>
      </c>
      <c r="P6071" s="1">
        <f t="shared" si="189"/>
        <v>2021</v>
      </c>
    </row>
    <row r="6072" spans="2:16" ht="14.25" customHeight="1" x14ac:dyDescent="0.4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c r="O6072" s="1" t="str">
        <f t="shared" si="188"/>
        <v>May</v>
      </c>
      <c r="P6072" s="1">
        <f t="shared" si="189"/>
        <v>2021</v>
      </c>
    </row>
    <row r="6073" spans="2:16" ht="14.25" customHeight="1" x14ac:dyDescent="0.4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c r="O6073" s="1" t="str">
        <f t="shared" si="188"/>
        <v>May</v>
      </c>
      <c r="P6073" s="1">
        <f t="shared" si="189"/>
        <v>2021</v>
      </c>
    </row>
    <row r="6074" spans="2:16" ht="14.25" customHeight="1" x14ac:dyDescent="0.4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c r="O6074" s="1" t="str">
        <f t="shared" si="188"/>
        <v>May</v>
      </c>
      <c r="P6074" s="1">
        <f t="shared" si="189"/>
        <v>2021</v>
      </c>
    </row>
    <row r="6075" spans="2:16" ht="14.25" customHeight="1" x14ac:dyDescent="0.4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c r="O6075" s="1" t="str">
        <f t="shared" si="188"/>
        <v>Jun</v>
      </c>
      <c r="P6075" s="1">
        <f t="shared" si="189"/>
        <v>2021</v>
      </c>
    </row>
    <row r="6076" spans="2:16" ht="14.25" customHeight="1" x14ac:dyDescent="0.4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c r="O6076" s="1" t="str">
        <f t="shared" si="188"/>
        <v>Jun</v>
      </c>
      <c r="P6076" s="1">
        <f t="shared" si="189"/>
        <v>2021</v>
      </c>
    </row>
    <row r="6077" spans="2:16" ht="14.25" customHeight="1" x14ac:dyDescent="0.4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c r="O6077" s="1" t="str">
        <f t="shared" si="188"/>
        <v>Jun</v>
      </c>
      <c r="P6077" s="1">
        <f t="shared" si="189"/>
        <v>2021</v>
      </c>
    </row>
    <row r="6078" spans="2:16" ht="14.25" customHeight="1" x14ac:dyDescent="0.4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c r="O6078" s="1" t="str">
        <f t="shared" si="188"/>
        <v>Jun</v>
      </c>
      <c r="P6078" s="1">
        <f t="shared" si="189"/>
        <v>2021</v>
      </c>
    </row>
    <row r="6079" spans="2:16" ht="14.25" customHeight="1" x14ac:dyDescent="0.4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c r="O6079" s="1" t="str">
        <f t="shared" si="188"/>
        <v>Jun</v>
      </c>
      <c r="P6079" s="1">
        <f t="shared" si="189"/>
        <v>2021</v>
      </c>
    </row>
    <row r="6080" spans="2:16" ht="14.25" customHeight="1" x14ac:dyDescent="0.4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c r="O6080" s="1" t="str">
        <f t="shared" si="188"/>
        <v>Jun</v>
      </c>
      <c r="P6080" s="1">
        <f t="shared" si="189"/>
        <v>2021</v>
      </c>
    </row>
    <row r="6081" spans="2:16" ht="14.25" customHeight="1" x14ac:dyDescent="0.4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c r="O6081" s="1" t="str">
        <f t="shared" si="188"/>
        <v>Jul</v>
      </c>
      <c r="P6081" s="1">
        <f t="shared" si="189"/>
        <v>2021</v>
      </c>
    </row>
    <row r="6082" spans="2:16" ht="14.25" customHeight="1" x14ac:dyDescent="0.4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c r="O6082" s="1" t="str">
        <f t="shared" si="188"/>
        <v>Jul</v>
      </c>
      <c r="P6082" s="1">
        <f t="shared" si="189"/>
        <v>2021</v>
      </c>
    </row>
    <row r="6083" spans="2:16" ht="14.25" customHeight="1" x14ac:dyDescent="0.4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c r="O6083" s="1" t="str">
        <f t="shared" si="188"/>
        <v>Jul</v>
      </c>
      <c r="P6083" s="1">
        <f t="shared" si="189"/>
        <v>2021</v>
      </c>
    </row>
    <row r="6084" spans="2:16" ht="14.25" customHeight="1" x14ac:dyDescent="0.4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c r="O6084" s="1" t="str">
        <f t="shared" si="188"/>
        <v>Jul</v>
      </c>
      <c r="P6084" s="1">
        <f t="shared" si="189"/>
        <v>2021</v>
      </c>
    </row>
    <row r="6085" spans="2:16" ht="14.25" customHeight="1" x14ac:dyDescent="0.4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c r="O6085" s="1" t="str">
        <f t="shared" si="188"/>
        <v>Jul</v>
      </c>
      <c r="P6085" s="1">
        <f t="shared" si="189"/>
        <v>2021</v>
      </c>
    </row>
    <row r="6086" spans="2:16" ht="14.25" customHeight="1" x14ac:dyDescent="0.4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c r="O6086" s="1" t="str">
        <f t="shared" si="188"/>
        <v>Jul</v>
      </c>
      <c r="P6086" s="1">
        <f t="shared" si="189"/>
        <v>2021</v>
      </c>
    </row>
    <row r="6087" spans="2:16" ht="14.25" customHeight="1" x14ac:dyDescent="0.4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c r="O6087" s="1" t="str">
        <f t="shared" ref="O6087:O6150" si="190">TEXT(D6087, "mmm")</f>
        <v>Aug</v>
      </c>
      <c r="P6087" s="1">
        <f t="shared" ref="P6087:P6150" si="191">YEAR(D6087)</f>
        <v>2021</v>
      </c>
    </row>
    <row r="6088" spans="2:16" ht="14.25" customHeight="1" x14ac:dyDescent="0.4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c r="O6088" s="1" t="str">
        <f t="shared" si="190"/>
        <v>Aug</v>
      </c>
      <c r="P6088" s="1">
        <f t="shared" si="191"/>
        <v>2021</v>
      </c>
    </row>
    <row r="6089" spans="2:16" ht="14.25" customHeight="1" x14ac:dyDescent="0.4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c r="O6089" s="1" t="str">
        <f t="shared" si="190"/>
        <v>Aug</v>
      </c>
      <c r="P6089" s="1">
        <f t="shared" si="191"/>
        <v>2021</v>
      </c>
    </row>
    <row r="6090" spans="2:16" ht="14.25" customHeight="1" x14ac:dyDescent="0.4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c r="O6090" s="1" t="str">
        <f t="shared" si="190"/>
        <v>Aug</v>
      </c>
      <c r="P6090" s="1">
        <f t="shared" si="191"/>
        <v>2021</v>
      </c>
    </row>
    <row r="6091" spans="2:16" ht="14.25" customHeight="1" x14ac:dyDescent="0.4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c r="O6091" s="1" t="str">
        <f t="shared" si="190"/>
        <v>Aug</v>
      </c>
      <c r="P6091" s="1">
        <f t="shared" si="191"/>
        <v>2021</v>
      </c>
    </row>
    <row r="6092" spans="2:16" ht="14.25" customHeight="1" x14ac:dyDescent="0.4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c r="O6092" s="1" t="str">
        <f t="shared" si="190"/>
        <v>Aug</v>
      </c>
      <c r="P6092" s="1">
        <f t="shared" si="191"/>
        <v>2021</v>
      </c>
    </row>
    <row r="6093" spans="2:16" ht="14.25" customHeight="1" x14ac:dyDescent="0.4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c r="O6093" s="1" t="str">
        <f t="shared" si="190"/>
        <v>Sep</v>
      </c>
      <c r="P6093" s="1">
        <f t="shared" si="191"/>
        <v>2021</v>
      </c>
    </row>
    <row r="6094" spans="2:16" ht="14.25" customHeight="1" x14ac:dyDescent="0.4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c r="O6094" s="1" t="str">
        <f t="shared" si="190"/>
        <v>Sep</v>
      </c>
      <c r="P6094" s="1">
        <f t="shared" si="191"/>
        <v>2021</v>
      </c>
    </row>
    <row r="6095" spans="2:16" ht="14.25" customHeight="1" x14ac:dyDescent="0.4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c r="O6095" s="1" t="str">
        <f t="shared" si="190"/>
        <v>Sep</v>
      </c>
      <c r="P6095" s="1">
        <f t="shared" si="191"/>
        <v>2021</v>
      </c>
    </row>
    <row r="6096" spans="2:16" ht="14.25" customHeight="1" x14ac:dyDescent="0.4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c r="O6096" s="1" t="str">
        <f t="shared" si="190"/>
        <v>Sep</v>
      </c>
      <c r="P6096" s="1">
        <f t="shared" si="191"/>
        <v>2021</v>
      </c>
    </row>
    <row r="6097" spans="2:16" ht="14.25" customHeight="1" x14ac:dyDescent="0.4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c r="O6097" s="1" t="str">
        <f t="shared" si="190"/>
        <v>Sep</v>
      </c>
      <c r="P6097" s="1">
        <f t="shared" si="191"/>
        <v>2021</v>
      </c>
    </row>
    <row r="6098" spans="2:16" ht="14.25" customHeight="1" x14ac:dyDescent="0.4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c r="O6098" s="1" t="str">
        <f t="shared" si="190"/>
        <v>Sep</v>
      </c>
      <c r="P6098" s="1">
        <f t="shared" si="191"/>
        <v>2021</v>
      </c>
    </row>
    <row r="6099" spans="2:16" ht="14.25" customHeight="1" x14ac:dyDescent="0.4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c r="O6099" s="1" t="str">
        <f t="shared" si="190"/>
        <v>Oct</v>
      </c>
      <c r="P6099" s="1">
        <f t="shared" si="191"/>
        <v>2021</v>
      </c>
    </row>
    <row r="6100" spans="2:16" ht="14.25" customHeight="1" x14ac:dyDescent="0.4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c r="O6100" s="1" t="str">
        <f t="shared" si="190"/>
        <v>Oct</v>
      </c>
      <c r="P6100" s="1">
        <f t="shared" si="191"/>
        <v>2021</v>
      </c>
    </row>
    <row r="6101" spans="2:16" ht="14.25" customHeight="1" x14ac:dyDescent="0.4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c r="O6101" s="1" t="str">
        <f t="shared" si="190"/>
        <v>Oct</v>
      </c>
      <c r="P6101" s="1">
        <f t="shared" si="191"/>
        <v>2021</v>
      </c>
    </row>
    <row r="6102" spans="2:16" ht="14.25" customHeight="1" x14ac:dyDescent="0.4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c r="O6102" s="1" t="str">
        <f t="shared" si="190"/>
        <v>Oct</v>
      </c>
      <c r="P6102" s="1">
        <f t="shared" si="191"/>
        <v>2021</v>
      </c>
    </row>
    <row r="6103" spans="2:16" ht="14.25" customHeight="1" x14ac:dyDescent="0.4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c r="O6103" s="1" t="str">
        <f t="shared" si="190"/>
        <v>Oct</v>
      </c>
      <c r="P6103" s="1">
        <f t="shared" si="191"/>
        <v>2021</v>
      </c>
    </row>
    <row r="6104" spans="2:16" ht="14.25" customHeight="1" x14ac:dyDescent="0.4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c r="O6104" s="1" t="str">
        <f t="shared" si="190"/>
        <v>Oct</v>
      </c>
      <c r="P6104" s="1">
        <f t="shared" si="191"/>
        <v>2021</v>
      </c>
    </row>
    <row r="6105" spans="2:16" ht="14.25" customHeight="1" x14ac:dyDescent="0.4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c r="O6105" s="1" t="str">
        <f t="shared" si="190"/>
        <v>Nov</v>
      </c>
      <c r="P6105" s="1">
        <f t="shared" si="191"/>
        <v>2021</v>
      </c>
    </row>
    <row r="6106" spans="2:16" ht="14.25" customHeight="1" x14ac:dyDescent="0.4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c r="O6106" s="1" t="str">
        <f t="shared" si="190"/>
        <v>Nov</v>
      </c>
      <c r="P6106" s="1">
        <f t="shared" si="191"/>
        <v>2021</v>
      </c>
    </row>
    <row r="6107" spans="2:16" ht="14.25" customHeight="1" x14ac:dyDescent="0.4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c r="O6107" s="1" t="str">
        <f t="shared" si="190"/>
        <v>Nov</v>
      </c>
      <c r="P6107" s="1">
        <f t="shared" si="191"/>
        <v>2021</v>
      </c>
    </row>
    <row r="6108" spans="2:16" ht="14.25" customHeight="1" x14ac:dyDescent="0.4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c r="O6108" s="1" t="str">
        <f t="shared" si="190"/>
        <v>Nov</v>
      </c>
      <c r="P6108" s="1">
        <f t="shared" si="191"/>
        <v>2021</v>
      </c>
    </row>
    <row r="6109" spans="2:16" ht="14.25" customHeight="1" x14ac:dyDescent="0.4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c r="O6109" s="1" t="str">
        <f t="shared" si="190"/>
        <v>Nov</v>
      </c>
      <c r="P6109" s="1">
        <f t="shared" si="191"/>
        <v>2021</v>
      </c>
    </row>
    <row r="6110" spans="2:16" ht="14.25" customHeight="1" x14ac:dyDescent="0.4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c r="O6110" s="1" t="str">
        <f t="shared" si="190"/>
        <v>Nov</v>
      </c>
      <c r="P6110" s="1">
        <f t="shared" si="191"/>
        <v>2021</v>
      </c>
    </row>
    <row r="6111" spans="2:16" ht="14.25" customHeight="1" x14ac:dyDescent="0.4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c r="O6111" s="1" t="str">
        <f t="shared" si="190"/>
        <v>Dec</v>
      </c>
      <c r="P6111" s="1">
        <f t="shared" si="191"/>
        <v>2021</v>
      </c>
    </row>
    <row r="6112" spans="2:16" ht="14.25" customHeight="1" x14ac:dyDescent="0.4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c r="O6112" s="1" t="str">
        <f t="shared" si="190"/>
        <v>Dec</v>
      </c>
      <c r="P6112" s="1">
        <f t="shared" si="191"/>
        <v>2021</v>
      </c>
    </row>
    <row r="6113" spans="2:16" ht="14.25" customHeight="1" x14ac:dyDescent="0.4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c r="O6113" s="1" t="str">
        <f t="shared" si="190"/>
        <v>Dec</v>
      </c>
      <c r="P6113" s="1">
        <f t="shared" si="191"/>
        <v>2021</v>
      </c>
    </row>
    <row r="6114" spans="2:16" ht="14.25" customHeight="1" x14ac:dyDescent="0.4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c r="O6114" s="1" t="str">
        <f t="shared" si="190"/>
        <v>Dec</v>
      </c>
      <c r="P6114" s="1">
        <f t="shared" si="191"/>
        <v>2021</v>
      </c>
    </row>
    <row r="6115" spans="2:16" ht="14.25" customHeight="1" x14ac:dyDescent="0.4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c r="O6115" s="1" t="str">
        <f t="shared" si="190"/>
        <v>Dec</v>
      </c>
      <c r="P6115" s="1">
        <f t="shared" si="191"/>
        <v>2021</v>
      </c>
    </row>
    <row r="6116" spans="2:16" ht="14.25" customHeight="1" x14ac:dyDescent="0.4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c r="O6116" s="1" t="str">
        <f t="shared" si="190"/>
        <v>Dec</v>
      </c>
      <c r="P6116" s="1">
        <f t="shared" si="191"/>
        <v>2021</v>
      </c>
    </row>
    <row r="6117" spans="2:16" ht="14.25" customHeight="1" x14ac:dyDescent="0.4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c r="O6117" s="1" t="str">
        <f t="shared" si="190"/>
        <v>Jan</v>
      </c>
      <c r="P6117" s="1">
        <f t="shared" si="191"/>
        <v>2021</v>
      </c>
    </row>
    <row r="6118" spans="2:16" ht="14.25" customHeight="1" x14ac:dyDescent="0.4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c r="O6118" s="1" t="str">
        <f t="shared" si="190"/>
        <v>Jan</v>
      </c>
      <c r="P6118" s="1">
        <f t="shared" si="191"/>
        <v>2021</v>
      </c>
    </row>
    <row r="6119" spans="2:16" ht="14.25" customHeight="1" x14ac:dyDescent="0.4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c r="O6119" s="1" t="str">
        <f t="shared" si="190"/>
        <v>Jan</v>
      </c>
      <c r="P6119" s="1">
        <f t="shared" si="191"/>
        <v>2021</v>
      </c>
    </row>
    <row r="6120" spans="2:16" ht="14.25" customHeight="1" x14ac:dyDescent="0.4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c r="O6120" s="1" t="str">
        <f t="shared" si="190"/>
        <v>Jan</v>
      </c>
      <c r="P6120" s="1">
        <f t="shared" si="191"/>
        <v>2021</v>
      </c>
    </row>
    <row r="6121" spans="2:16" ht="14.25" customHeight="1" x14ac:dyDescent="0.4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c r="O6121" s="1" t="str">
        <f t="shared" si="190"/>
        <v>Jan</v>
      </c>
      <c r="P6121" s="1">
        <f t="shared" si="191"/>
        <v>2021</v>
      </c>
    </row>
    <row r="6122" spans="2:16" ht="14.25" customHeight="1" x14ac:dyDescent="0.4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c r="O6122" s="1" t="str">
        <f t="shared" si="190"/>
        <v>Jan</v>
      </c>
      <c r="P6122" s="1">
        <f t="shared" si="191"/>
        <v>2021</v>
      </c>
    </row>
    <row r="6123" spans="2:16" ht="14.25" customHeight="1" x14ac:dyDescent="0.4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c r="O6123" s="1" t="str">
        <f t="shared" si="190"/>
        <v>Feb</v>
      </c>
      <c r="P6123" s="1">
        <f t="shared" si="191"/>
        <v>2021</v>
      </c>
    </row>
    <row r="6124" spans="2:16" ht="14.25" customHeight="1" x14ac:dyDescent="0.4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c r="O6124" s="1" t="str">
        <f t="shared" si="190"/>
        <v>Feb</v>
      </c>
      <c r="P6124" s="1">
        <f t="shared" si="191"/>
        <v>2021</v>
      </c>
    </row>
    <row r="6125" spans="2:16" ht="14.25" customHeight="1" x14ac:dyDescent="0.4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c r="O6125" s="1" t="str">
        <f t="shared" si="190"/>
        <v>Feb</v>
      </c>
      <c r="P6125" s="1">
        <f t="shared" si="191"/>
        <v>2021</v>
      </c>
    </row>
    <row r="6126" spans="2:16" ht="14.25" customHeight="1" x14ac:dyDescent="0.4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c r="O6126" s="1" t="str">
        <f t="shared" si="190"/>
        <v>Feb</v>
      </c>
      <c r="P6126" s="1">
        <f t="shared" si="191"/>
        <v>2021</v>
      </c>
    </row>
    <row r="6127" spans="2:16" ht="14.25" customHeight="1" x14ac:dyDescent="0.4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c r="O6127" s="1" t="str">
        <f t="shared" si="190"/>
        <v>Feb</v>
      </c>
      <c r="P6127" s="1">
        <f t="shared" si="191"/>
        <v>2021</v>
      </c>
    </row>
    <row r="6128" spans="2:16" ht="14.25" customHeight="1" x14ac:dyDescent="0.4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c r="O6128" s="1" t="str">
        <f t="shared" si="190"/>
        <v>Feb</v>
      </c>
      <c r="P6128" s="1">
        <f t="shared" si="191"/>
        <v>2021</v>
      </c>
    </row>
    <row r="6129" spans="2:16" ht="14.25" customHeight="1" x14ac:dyDescent="0.4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c r="O6129" s="1" t="str">
        <f t="shared" si="190"/>
        <v>Mar</v>
      </c>
      <c r="P6129" s="1">
        <f t="shared" si="191"/>
        <v>2021</v>
      </c>
    </row>
    <row r="6130" spans="2:16" ht="14.25" customHeight="1" x14ac:dyDescent="0.4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c r="O6130" s="1" t="str">
        <f t="shared" si="190"/>
        <v>Mar</v>
      </c>
      <c r="P6130" s="1">
        <f t="shared" si="191"/>
        <v>2021</v>
      </c>
    </row>
    <row r="6131" spans="2:16" ht="14.25" customHeight="1" x14ac:dyDescent="0.4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c r="O6131" s="1" t="str">
        <f t="shared" si="190"/>
        <v>Mar</v>
      </c>
      <c r="P6131" s="1">
        <f t="shared" si="191"/>
        <v>2021</v>
      </c>
    </row>
    <row r="6132" spans="2:16" ht="14.25" customHeight="1" x14ac:dyDescent="0.4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c r="O6132" s="1" t="str">
        <f t="shared" si="190"/>
        <v>Mar</v>
      </c>
      <c r="P6132" s="1">
        <f t="shared" si="191"/>
        <v>2021</v>
      </c>
    </row>
    <row r="6133" spans="2:16" ht="14.25" customHeight="1" x14ac:dyDescent="0.4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c r="O6133" s="1" t="str">
        <f t="shared" si="190"/>
        <v>Mar</v>
      </c>
      <c r="P6133" s="1">
        <f t="shared" si="191"/>
        <v>2021</v>
      </c>
    </row>
    <row r="6134" spans="2:16" ht="14.25" customHeight="1" x14ac:dyDescent="0.4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c r="O6134" s="1" t="str">
        <f t="shared" si="190"/>
        <v>Mar</v>
      </c>
      <c r="P6134" s="1">
        <f t="shared" si="191"/>
        <v>2021</v>
      </c>
    </row>
    <row r="6135" spans="2:16" ht="14.25" customHeight="1" x14ac:dyDescent="0.4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c r="O6135" s="1" t="str">
        <f t="shared" si="190"/>
        <v>Apr</v>
      </c>
      <c r="P6135" s="1">
        <f t="shared" si="191"/>
        <v>2021</v>
      </c>
    </row>
    <row r="6136" spans="2:16" ht="14.25" customHeight="1" x14ac:dyDescent="0.4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c r="O6136" s="1" t="str">
        <f t="shared" si="190"/>
        <v>Apr</v>
      </c>
      <c r="P6136" s="1">
        <f t="shared" si="191"/>
        <v>2021</v>
      </c>
    </row>
    <row r="6137" spans="2:16" ht="14.25" customHeight="1" x14ac:dyDescent="0.4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c r="O6137" s="1" t="str">
        <f t="shared" si="190"/>
        <v>Apr</v>
      </c>
      <c r="P6137" s="1">
        <f t="shared" si="191"/>
        <v>2021</v>
      </c>
    </row>
    <row r="6138" spans="2:16" ht="14.25" customHeight="1" x14ac:dyDescent="0.4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c r="O6138" s="1" t="str">
        <f t="shared" si="190"/>
        <v>Apr</v>
      </c>
      <c r="P6138" s="1">
        <f t="shared" si="191"/>
        <v>2021</v>
      </c>
    </row>
    <row r="6139" spans="2:16" ht="14.25" customHeight="1" x14ac:dyDescent="0.4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c r="O6139" s="1" t="str">
        <f t="shared" si="190"/>
        <v>Apr</v>
      </c>
      <c r="P6139" s="1">
        <f t="shared" si="191"/>
        <v>2021</v>
      </c>
    </row>
    <row r="6140" spans="2:16" ht="14.25" customHeight="1" x14ac:dyDescent="0.4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c r="O6140" s="1" t="str">
        <f t="shared" si="190"/>
        <v>Apr</v>
      </c>
      <c r="P6140" s="1">
        <f t="shared" si="191"/>
        <v>2021</v>
      </c>
    </row>
    <row r="6141" spans="2:16" ht="14.25" customHeight="1" x14ac:dyDescent="0.4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c r="O6141" s="1" t="str">
        <f t="shared" si="190"/>
        <v>May</v>
      </c>
      <c r="P6141" s="1">
        <f t="shared" si="191"/>
        <v>2021</v>
      </c>
    </row>
    <row r="6142" spans="2:16" ht="14.25" customHeight="1" x14ac:dyDescent="0.4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c r="O6142" s="1" t="str">
        <f t="shared" si="190"/>
        <v>May</v>
      </c>
      <c r="P6142" s="1">
        <f t="shared" si="191"/>
        <v>2021</v>
      </c>
    </row>
    <row r="6143" spans="2:16" ht="14.25" customHeight="1" x14ac:dyDescent="0.4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c r="O6143" s="1" t="str">
        <f t="shared" si="190"/>
        <v>May</v>
      </c>
      <c r="P6143" s="1">
        <f t="shared" si="191"/>
        <v>2021</v>
      </c>
    </row>
    <row r="6144" spans="2:16" ht="14.25" customHeight="1" x14ac:dyDescent="0.4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c r="O6144" s="1" t="str">
        <f t="shared" si="190"/>
        <v>May</v>
      </c>
      <c r="P6144" s="1">
        <f t="shared" si="191"/>
        <v>2021</v>
      </c>
    </row>
    <row r="6145" spans="2:16" ht="14.25" customHeight="1" x14ac:dyDescent="0.4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c r="O6145" s="1" t="str">
        <f t="shared" si="190"/>
        <v>May</v>
      </c>
      <c r="P6145" s="1">
        <f t="shared" si="191"/>
        <v>2021</v>
      </c>
    </row>
    <row r="6146" spans="2:16" ht="14.25" customHeight="1" x14ac:dyDescent="0.4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c r="O6146" s="1" t="str">
        <f t="shared" si="190"/>
        <v>May</v>
      </c>
      <c r="P6146" s="1">
        <f t="shared" si="191"/>
        <v>2021</v>
      </c>
    </row>
    <row r="6147" spans="2:16" ht="14.25" customHeight="1" x14ac:dyDescent="0.4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c r="O6147" s="1" t="str">
        <f t="shared" si="190"/>
        <v>Jun</v>
      </c>
      <c r="P6147" s="1">
        <f t="shared" si="191"/>
        <v>2021</v>
      </c>
    </row>
    <row r="6148" spans="2:16" ht="14.25" customHeight="1" x14ac:dyDescent="0.4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c r="O6148" s="1" t="str">
        <f t="shared" si="190"/>
        <v>Jun</v>
      </c>
      <c r="P6148" s="1">
        <f t="shared" si="191"/>
        <v>2021</v>
      </c>
    </row>
    <row r="6149" spans="2:16" ht="14.25" customHeight="1" x14ac:dyDescent="0.4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c r="O6149" s="1" t="str">
        <f t="shared" si="190"/>
        <v>Jun</v>
      </c>
      <c r="P6149" s="1">
        <f t="shared" si="191"/>
        <v>2021</v>
      </c>
    </row>
    <row r="6150" spans="2:16" ht="14.25" customHeight="1" x14ac:dyDescent="0.4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c r="O6150" s="1" t="str">
        <f t="shared" si="190"/>
        <v>Jun</v>
      </c>
      <c r="P6150" s="1">
        <f t="shared" si="191"/>
        <v>2021</v>
      </c>
    </row>
    <row r="6151" spans="2:16" ht="14.25" customHeight="1" x14ac:dyDescent="0.4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c r="O6151" s="1" t="str">
        <f t="shared" ref="O6151:O6214" si="192">TEXT(D6151, "mmm")</f>
        <v>Jun</v>
      </c>
      <c r="P6151" s="1">
        <f t="shared" ref="P6151:P6214" si="193">YEAR(D6151)</f>
        <v>2021</v>
      </c>
    </row>
    <row r="6152" spans="2:16" ht="14.25" customHeight="1" x14ac:dyDescent="0.4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c r="O6152" s="1" t="str">
        <f t="shared" si="192"/>
        <v>Jun</v>
      </c>
      <c r="P6152" s="1">
        <f t="shared" si="193"/>
        <v>2021</v>
      </c>
    </row>
    <row r="6153" spans="2:16" ht="14.25" customHeight="1" x14ac:dyDescent="0.4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c r="O6153" s="1" t="str">
        <f t="shared" si="192"/>
        <v>Jul</v>
      </c>
      <c r="P6153" s="1">
        <f t="shared" si="193"/>
        <v>2021</v>
      </c>
    </row>
    <row r="6154" spans="2:16" ht="14.25" customHeight="1" x14ac:dyDescent="0.4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c r="O6154" s="1" t="str">
        <f t="shared" si="192"/>
        <v>Jul</v>
      </c>
      <c r="P6154" s="1">
        <f t="shared" si="193"/>
        <v>2021</v>
      </c>
    </row>
    <row r="6155" spans="2:16" ht="14.25" customHeight="1" x14ac:dyDescent="0.4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c r="O6155" s="1" t="str">
        <f t="shared" si="192"/>
        <v>Jul</v>
      </c>
      <c r="P6155" s="1">
        <f t="shared" si="193"/>
        <v>2021</v>
      </c>
    </row>
    <row r="6156" spans="2:16" ht="14.25" customHeight="1" x14ac:dyDescent="0.4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c r="O6156" s="1" t="str">
        <f t="shared" si="192"/>
        <v>Jul</v>
      </c>
      <c r="P6156" s="1">
        <f t="shared" si="193"/>
        <v>2021</v>
      </c>
    </row>
    <row r="6157" spans="2:16" ht="14.25" customHeight="1" x14ac:dyDescent="0.4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c r="O6157" s="1" t="str">
        <f t="shared" si="192"/>
        <v>Jul</v>
      </c>
      <c r="P6157" s="1">
        <f t="shared" si="193"/>
        <v>2021</v>
      </c>
    </row>
    <row r="6158" spans="2:16" ht="14.25" customHeight="1" x14ac:dyDescent="0.4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c r="O6158" s="1" t="str">
        <f t="shared" si="192"/>
        <v>Jul</v>
      </c>
      <c r="P6158" s="1">
        <f t="shared" si="193"/>
        <v>2021</v>
      </c>
    </row>
    <row r="6159" spans="2:16" ht="14.25" customHeight="1" x14ac:dyDescent="0.4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c r="O6159" s="1" t="str">
        <f t="shared" si="192"/>
        <v>Aug</v>
      </c>
      <c r="P6159" s="1">
        <f t="shared" si="193"/>
        <v>2021</v>
      </c>
    </row>
    <row r="6160" spans="2:16" ht="14.25" customHeight="1" x14ac:dyDescent="0.4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c r="O6160" s="1" t="str">
        <f t="shared" si="192"/>
        <v>Aug</v>
      </c>
      <c r="P6160" s="1">
        <f t="shared" si="193"/>
        <v>2021</v>
      </c>
    </row>
    <row r="6161" spans="2:16" ht="14.25" customHeight="1" x14ac:dyDescent="0.4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c r="O6161" s="1" t="str">
        <f t="shared" si="192"/>
        <v>Aug</v>
      </c>
      <c r="P6161" s="1">
        <f t="shared" si="193"/>
        <v>2021</v>
      </c>
    </row>
    <row r="6162" spans="2:16" ht="14.25" customHeight="1" x14ac:dyDescent="0.4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c r="O6162" s="1" t="str">
        <f t="shared" si="192"/>
        <v>Aug</v>
      </c>
      <c r="P6162" s="1">
        <f t="shared" si="193"/>
        <v>2021</v>
      </c>
    </row>
    <row r="6163" spans="2:16" ht="14.25" customHeight="1" x14ac:dyDescent="0.4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c r="O6163" s="1" t="str">
        <f t="shared" si="192"/>
        <v>Aug</v>
      </c>
      <c r="P6163" s="1">
        <f t="shared" si="193"/>
        <v>2021</v>
      </c>
    </row>
    <row r="6164" spans="2:16" ht="14.25" customHeight="1" x14ac:dyDescent="0.4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c r="O6164" s="1" t="str">
        <f t="shared" si="192"/>
        <v>Aug</v>
      </c>
      <c r="P6164" s="1">
        <f t="shared" si="193"/>
        <v>2021</v>
      </c>
    </row>
    <row r="6165" spans="2:16" ht="14.25" customHeight="1" x14ac:dyDescent="0.4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c r="O6165" s="1" t="str">
        <f t="shared" si="192"/>
        <v>Sep</v>
      </c>
      <c r="P6165" s="1">
        <f t="shared" si="193"/>
        <v>2021</v>
      </c>
    </row>
    <row r="6166" spans="2:16" ht="14.25" customHeight="1" x14ac:dyDescent="0.4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c r="O6166" s="1" t="str">
        <f t="shared" si="192"/>
        <v>Sep</v>
      </c>
      <c r="P6166" s="1">
        <f t="shared" si="193"/>
        <v>2021</v>
      </c>
    </row>
    <row r="6167" spans="2:16" ht="14.25" customHeight="1" x14ac:dyDescent="0.4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c r="O6167" s="1" t="str">
        <f t="shared" si="192"/>
        <v>Sep</v>
      </c>
      <c r="P6167" s="1">
        <f t="shared" si="193"/>
        <v>2021</v>
      </c>
    </row>
    <row r="6168" spans="2:16" ht="14.25" customHeight="1" x14ac:dyDescent="0.4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c r="O6168" s="1" t="str">
        <f t="shared" si="192"/>
        <v>Sep</v>
      </c>
      <c r="P6168" s="1">
        <f t="shared" si="193"/>
        <v>2021</v>
      </c>
    </row>
    <row r="6169" spans="2:16" ht="14.25" customHeight="1" x14ac:dyDescent="0.4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c r="O6169" s="1" t="str">
        <f t="shared" si="192"/>
        <v>Sep</v>
      </c>
      <c r="P6169" s="1">
        <f t="shared" si="193"/>
        <v>2021</v>
      </c>
    </row>
    <row r="6170" spans="2:16" ht="14.25" customHeight="1" x14ac:dyDescent="0.4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c r="O6170" s="1" t="str">
        <f t="shared" si="192"/>
        <v>Sep</v>
      </c>
      <c r="P6170" s="1">
        <f t="shared" si="193"/>
        <v>2021</v>
      </c>
    </row>
    <row r="6171" spans="2:16" ht="14.25" customHeight="1" x14ac:dyDescent="0.4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c r="O6171" s="1" t="str">
        <f t="shared" si="192"/>
        <v>Oct</v>
      </c>
      <c r="P6171" s="1">
        <f t="shared" si="193"/>
        <v>2021</v>
      </c>
    </row>
    <row r="6172" spans="2:16" ht="14.25" customHeight="1" x14ac:dyDescent="0.4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c r="O6172" s="1" t="str">
        <f t="shared" si="192"/>
        <v>Oct</v>
      </c>
      <c r="P6172" s="1">
        <f t="shared" si="193"/>
        <v>2021</v>
      </c>
    </row>
    <row r="6173" spans="2:16" ht="14.25" customHeight="1" x14ac:dyDescent="0.4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c r="O6173" s="1" t="str">
        <f t="shared" si="192"/>
        <v>Oct</v>
      </c>
      <c r="P6173" s="1">
        <f t="shared" si="193"/>
        <v>2021</v>
      </c>
    </row>
    <row r="6174" spans="2:16" ht="14.25" customHeight="1" x14ac:dyDescent="0.4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c r="O6174" s="1" t="str">
        <f t="shared" si="192"/>
        <v>Oct</v>
      </c>
      <c r="P6174" s="1">
        <f t="shared" si="193"/>
        <v>2021</v>
      </c>
    </row>
    <row r="6175" spans="2:16" ht="14.25" customHeight="1" x14ac:dyDescent="0.4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c r="O6175" s="1" t="str">
        <f t="shared" si="192"/>
        <v>Oct</v>
      </c>
      <c r="P6175" s="1">
        <f t="shared" si="193"/>
        <v>2021</v>
      </c>
    </row>
    <row r="6176" spans="2:16" ht="14.25" customHeight="1" x14ac:dyDescent="0.4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c r="O6176" s="1" t="str">
        <f t="shared" si="192"/>
        <v>Oct</v>
      </c>
      <c r="P6176" s="1">
        <f t="shared" si="193"/>
        <v>2021</v>
      </c>
    </row>
    <row r="6177" spans="2:16" ht="14.25" customHeight="1" x14ac:dyDescent="0.4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c r="O6177" s="1" t="str">
        <f t="shared" si="192"/>
        <v>Nov</v>
      </c>
      <c r="P6177" s="1">
        <f t="shared" si="193"/>
        <v>2021</v>
      </c>
    </row>
    <row r="6178" spans="2:16" ht="14.25" customHeight="1" x14ac:dyDescent="0.4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c r="O6178" s="1" t="str">
        <f t="shared" si="192"/>
        <v>Nov</v>
      </c>
      <c r="P6178" s="1">
        <f t="shared" si="193"/>
        <v>2021</v>
      </c>
    </row>
    <row r="6179" spans="2:16" ht="14.25" customHeight="1" x14ac:dyDescent="0.4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c r="O6179" s="1" t="str">
        <f t="shared" si="192"/>
        <v>Nov</v>
      </c>
      <c r="P6179" s="1">
        <f t="shared" si="193"/>
        <v>2021</v>
      </c>
    </row>
    <row r="6180" spans="2:16" ht="14.25" customHeight="1" x14ac:dyDescent="0.4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c r="O6180" s="1" t="str">
        <f t="shared" si="192"/>
        <v>Nov</v>
      </c>
      <c r="P6180" s="1">
        <f t="shared" si="193"/>
        <v>2021</v>
      </c>
    </row>
    <row r="6181" spans="2:16" ht="14.25" customHeight="1" x14ac:dyDescent="0.4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c r="O6181" s="1" t="str">
        <f t="shared" si="192"/>
        <v>Nov</v>
      </c>
      <c r="P6181" s="1">
        <f t="shared" si="193"/>
        <v>2021</v>
      </c>
    </row>
    <row r="6182" spans="2:16" ht="14.25" customHeight="1" x14ac:dyDescent="0.4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c r="O6182" s="1" t="str">
        <f t="shared" si="192"/>
        <v>Nov</v>
      </c>
      <c r="P6182" s="1">
        <f t="shared" si="193"/>
        <v>2021</v>
      </c>
    </row>
    <row r="6183" spans="2:16" ht="14.25" customHeight="1" x14ac:dyDescent="0.4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c r="O6183" s="1" t="str">
        <f t="shared" si="192"/>
        <v>Dec</v>
      </c>
      <c r="P6183" s="1">
        <f t="shared" si="193"/>
        <v>2021</v>
      </c>
    </row>
    <row r="6184" spans="2:16" ht="14.25" customHeight="1" x14ac:dyDescent="0.4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c r="O6184" s="1" t="str">
        <f t="shared" si="192"/>
        <v>Dec</v>
      </c>
      <c r="P6184" s="1">
        <f t="shared" si="193"/>
        <v>2021</v>
      </c>
    </row>
    <row r="6185" spans="2:16" ht="14.25" customHeight="1" x14ac:dyDescent="0.4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c r="O6185" s="1" t="str">
        <f t="shared" si="192"/>
        <v>Dec</v>
      </c>
      <c r="P6185" s="1">
        <f t="shared" si="193"/>
        <v>2021</v>
      </c>
    </row>
    <row r="6186" spans="2:16" ht="14.25" customHeight="1" x14ac:dyDescent="0.4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c r="O6186" s="1" t="str">
        <f t="shared" si="192"/>
        <v>Dec</v>
      </c>
      <c r="P6186" s="1">
        <f t="shared" si="193"/>
        <v>2021</v>
      </c>
    </row>
    <row r="6187" spans="2:16" ht="14.25" customHeight="1" x14ac:dyDescent="0.4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c r="O6187" s="1" t="str">
        <f t="shared" si="192"/>
        <v>Dec</v>
      </c>
      <c r="P6187" s="1">
        <f t="shared" si="193"/>
        <v>2021</v>
      </c>
    </row>
    <row r="6188" spans="2:16" ht="14.25" customHeight="1" x14ac:dyDescent="0.4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c r="O6188" s="1" t="str">
        <f t="shared" si="192"/>
        <v>Dec</v>
      </c>
      <c r="P6188" s="1">
        <f t="shared" si="193"/>
        <v>2021</v>
      </c>
    </row>
    <row r="6189" spans="2:16" ht="14.25" customHeight="1" x14ac:dyDescent="0.4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c r="O6189" s="1" t="str">
        <f t="shared" si="192"/>
        <v>Jan</v>
      </c>
      <c r="P6189" s="1">
        <f t="shared" si="193"/>
        <v>2021</v>
      </c>
    </row>
    <row r="6190" spans="2:16" ht="14.25" customHeight="1" x14ac:dyDescent="0.4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c r="O6190" s="1" t="str">
        <f t="shared" si="192"/>
        <v>Jan</v>
      </c>
      <c r="P6190" s="1">
        <f t="shared" si="193"/>
        <v>2021</v>
      </c>
    </row>
    <row r="6191" spans="2:16" ht="14.25" customHeight="1" x14ac:dyDescent="0.4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c r="O6191" s="1" t="str">
        <f t="shared" si="192"/>
        <v>Jan</v>
      </c>
      <c r="P6191" s="1">
        <f t="shared" si="193"/>
        <v>2021</v>
      </c>
    </row>
    <row r="6192" spans="2:16" ht="14.25" customHeight="1" x14ac:dyDescent="0.4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c r="O6192" s="1" t="str">
        <f t="shared" si="192"/>
        <v>Jan</v>
      </c>
      <c r="P6192" s="1">
        <f t="shared" si="193"/>
        <v>2021</v>
      </c>
    </row>
    <row r="6193" spans="2:16" ht="14.25" customHeight="1" x14ac:dyDescent="0.4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c r="O6193" s="1" t="str">
        <f t="shared" si="192"/>
        <v>Jan</v>
      </c>
      <c r="P6193" s="1">
        <f t="shared" si="193"/>
        <v>2021</v>
      </c>
    </row>
    <row r="6194" spans="2:16" ht="14.25" customHeight="1" x14ac:dyDescent="0.4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c r="O6194" s="1" t="str">
        <f t="shared" si="192"/>
        <v>Jan</v>
      </c>
      <c r="P6194" s="1">
        <f t="shared" si="193"/>
        <v>2021</v>
      </c>
    </row>
    <row r="6195" spans="2:16" ht="14.25" customHeight="1" x14ac:dyDescent="0.4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c r="O6195" s="1" t="str">
        <f t="shared" si="192"/>
        <v>Feb</v>
      </c>
      <c r="P6195" s="1">
        <f t="shared" si="193"/>
        <v>2021</v>
      </c>
    </row>
    <row r="6196" spans="2:16" ht="14.25" customHeight="1" x14ac:dyDescent="0.4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c r="O6196" s="1" t="str">
        <f t="shared" si="192"/>
        <v>Feb</v>
      </c>
      <c r="P6196" s="1">
        <f t="shared" si="193"/>
        <v>2021</v>
      </c>
    </row>
    <row r="6197" spans="2:16" ht="14.25" customHeight="1" x14ac:dyDescent="0.4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c r="O6197" s="1" t="str">
        <f t="shared" si="192"/>
        <v>Feb</v>
      </c>
      <c r="P6197" s="1">
        <f t="shared" si="193"/>
        <v>2021</v>
      </c>
    </row>
    <row r="6198" spans="2:16" ht="14.25" customHeight="1" x14ac:dyDescent="0.4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c r="O6198" s="1" t="str">
        <f t="shared" si="192"/>
        <v>Feb</v>
      </c>
      <c r="P6198" s="1">
        <f t="shared" si="193"/>
        <v>2021</v>
      </c>
    </row>
    <row r="6199" spans="2:16" ht="14.25" customHeight="1" x14ac:dyDescent="0.4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c r="O6199" s="1" t="str">
        <f t="shared" si="192"/>
        <v>Feb</v>
      </c>
      <c r="P6199" s="1">
        <f t="shared" si="193"/>
        <v>2021</v>
      </c>
    </row>
    <row r="6200" spans="2:16" ht="14.25" customHeight="1" x14ac:dyDescent="0.4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c r="O6200" s="1" t="str">
        <f t="shared" si="192"/>
        <v>Feb</v>
      </c>
      <c r="P6200" s="1">
        <f t="shared" si="193"/>
        <v>2021</v>
      </c>
    </row>
    <row r="6201" spans="2:16" ht="14.25" customHeight="1" x14ac:dyDescent="0.4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c r="O6201" s="1" t="str">
        <f t="shared" si="192"/>
        <v>Mar</v>
      </c>
      <c r="P6201" s="1">
        <f t="shared" si="193"/>
        <v>2021</v>
      </c>
    </row>
    <row r="6202" spans="2:16" ht="14.25" customHeight="1" x14ac:dyDescent="0.4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c r="O6202" s="1" t="str">
        <f t="shared" si="192"/>
        <v>Mar</v>
      </c>
      <c r="P6202" s="1">
        <f t="shared" si="193"/>
        <v>2021</v>
      </c>
    </row>
    <row r="6203" spans="2:16" ht="14.25" customHeight="1" x14ac:dyDescent="0.4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c r="O6203" s="1" t="str">
        <f t="shared" si="192"/>
        <v>Mar</v>
      </c>
      <c r="P6203" s="1">
        <f t="shared" si="193"/>
        <v>2021</v>
      </c>
    </row>
    <row r="6204" spans="2:16" ht="14.25" customHeight="1" x14ac:dyDescent="0.4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c r="O6204" s="1" t="str">
        <f t="shared" si="192"/>
        <v>Mar</v>
      </c>
      <c r="P6204" s="1">
        <f t="shared" si="193"/>
        <v>2021</v>
      </c>
    </row>
    <row r="6205" spans="2:16" ht="14.25" customHeight="1" x14ac:dyDescent="0.4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c r="O6205" s="1" t="str">
        <f t="shared" si="192"/>
        <v>Mar</v>
      </c>
      <c r="P6205" s="1">
        <f t="shared" si="193"/>
        <v>2021</v>
      </c>
    </row>
    <row r="6206" spans="2:16" ht="14.25" customHeight="1" x14ac:dyDescent="0.4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c r="O6206" s="1" t="str">
        <f t="shared" si="192"/>
        <v>Mar</v>
      </c>
      <c r="P6206" s="1">
        <f t="shared" si="193"/>
        <v>2021</v>
      </c>
    </row>
    <row r="6207" spans="2:16" ht="14.25" customHeight="1" x14ac:dyDescent="0.4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c r="O6207" s="1" t="str">
        <f t="shared" si="192"/>
        <v>Apr</v>
      </c>
      <c r="P6207" s="1">
        <f t="shared" si="193"/>
        <v>2021</v>
      </c>
    </row>
    <row r="6208" spans="2:16" ht="14.25" customHeight="1" x14ac:dyDescent="0.4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c r="O6208" s="1" t="str">
        <f t="shared" si="192"/>
        <v>Apr</v>
      </c>
      <c r="P6208" s="1">
        <f t="shared" si="193"/>
        <v>2021</v>
      </c>
    </row>
    <row r="6209" spans="2:16" ht="14.25" customHeight="1" x14ac:dyDescent="0.4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c r="O6209" s="1" t="str">
        <f t="shared" si="192"/>
        <v>Apr</v>
      </c>
      <c r="P6209" s="1">
        <f t="shared" si="193"/>
        <v>2021</v>
      </c>
    </row>
    <row r="6210" spans="2:16" ht="14.25" customHeight="1" x14ac:dyDescent="0.4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c r="O6210" s="1" t="str">
        <f t="shared" si="192"/>
        <v>Apr</v>
      </c>
      <c r="P6210" s="1">
        <f t="shared" si="193"/>
        <v>2021</v>
      </c>
    </row>
    <row r="6211" spans="2:16" ht="14.25" customHeight="1" x14ac:dyDescent="0.4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c r="O6211" s="1" t="str">
        <f t="shared" si="192"/>
        <v>Apr</v>
      </c>
      <c r="P6211" s="1">
        <f t="shared" si="193"/>
        <v>2021</v>
      </c>
    </row>
    <row r="6212" spans="2:16" ht="14.25" customHeight="1" x14ac:dyDescent="0.4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c r="O6212" s="1" t="str">
        <f t="shared" si="192"/>
        <v>Apr</v>
      </c>
      <c r="P6212" s="1">
        <f t="shared" si="193"/>
        <v>2021</v>
      </c>
    </row>
    <row r="6213" spans="2:16" ht="14.25" customHeight="1" x14ac:dyDescent="0.4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c r="O6213" s="1" t="str">
        <f t="shared" si="192"/>
        <v>May</v>
      </c>
      <c r="P6213" s="1">
        <f t="shared" si="193"/>
        <v>2021</v>
      </c>
    </row>
    <row r="6214" spans="2:16" ht="14.25" customHeight="1" x14ac:dyDescent="0.4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c r="O6214" s="1" t="str">
        <f t="shared" si="192"/>
        <v>May</v>
      </c>
      <c r="P6214" s="1">
        <f t="shared" si="193"/>
        <v>2021</v>
      </c>
    </row>
    <row r="6215" spans="2:16" ht="14.25" customHeight="1" x14ac:dyDescent="0.4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c r="O6215" s="1" t="str">
        <f t="shared" ref="O6215:O6278" si="194">TEXT(D6215, "mmm")</f>
        <v>May</v>
      </c>
      <c r="P6215" s="1">
        <f t="shared" ref="P6215:P6278" si="195">YEAR(D6215)</f>
        <v>2021</v>
      </c>
    </row>
    <row r="6216" spans="2:16" ht="14.25" customHeight="1" x14ac:dyDescent="0.4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c r="O6216" s="1" t="str">
        <f t="shared" si="194"/>
        <v>May</v>
      </c>
      <c r="P6216" s="1">
        <f t="shared" si="195"/>
        <v>2021</v>
      </c>
    </row>
    <row r="6217" spans="2:16" ht="14.25" customHeight="1" x14ac:dyDescent="0.4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c r="O6217" s="1" t="str">
        <f t="shared" si="194"/>
        <v>May</v>
      </c>
      <c r="P6217" s="1">
        <f t="shared" si="195"/>
        <v>2021</v>
      </c>
    </row>
    <row r="6218" spans="2:16" ht="14.25" customHeight="1" x14ac:dyDescent="0.4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c r="O6218" s="1" t="str">
        <f t="shared" si="194"/>
        <v>May</v>
      </c>
      <c r="P6218" s="1">
        <f t="shared" si="195"/>
        <v>2021</v>
      </c>
    </row>
    <row r="6219" spans="2:16" ht="14.25" customHeight="1" x14ac:dyDescent="0.4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c r="O6219" s="1" t="str">
        <f t="shared" si="194"/>
        <v>Jun</v>
      </c>
      <c r="P6219" s="1">
        <f t="shared" si="195"/>
        <v>2021</v>
      </c>
    </row>
    <row r="6220" spans="2:16" ht="14.25" customHeight="1" x14ac:dyDescent="0.4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c r="O6220" s="1" t="str">
        <f t="shared" si="194"/>
        <v>Jun</v>
      </c>
      <c r="P6220" s="1">
        <f t="shared" si="195"/>
        <v>2021</v>
      </c>
    </row>
    <row r="6221" spans="2:16" ht="14.25" customHeight="1" x14ac:dyDescent="0.4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c r="O6221" s="1" t="str">
        <f t="shared" si="194"/>
        <v>Jun</v>
      </c>
      <c r="P6221" s="1">
        <f t="shared" si="195"/>
        <v>2021</v>
      </c>
    </row>
    <row r="6222" spans="2:16" ht="14.25" customHeight="1" x14ac:dyDescent="0.4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c r="O6222" s="1" t="str">
        <f t="shared" si="194"/>
        <v>Jun</v>
      </c>
      <c r="P6222" s="1">
        <f t="shared" si="195"/>
        <v>2021</v>
      </c>
    </row>
    <row r="6223" spans="2:16" ht="14.25" customHeight="1" x14ac:dyDescent="0.4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c r="O6223" s="1" t="str">
        <f t="shared" si="194"/>
        <v>Jun</v>
      </c>
      <c r="P6223" s="1">
        <f t="shared" si="195"/>
        <v>2021</v>
      </c>
    </row>
    <row r="6224" spans="2:16" ht="14.25" customHeight="1" x14ac:dyDescent="0.4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c r="O6224" s="1" t="str">
        <f t="shared" si="194"/>
        <v>Jun</v>
      </c>
      <c r="P6224" s="1">
        <f t="shared" si="195"/>
        <v>2021</v>
      </c>
    </row>
    <row r="6225" spans="2:16" ht="14.25" customHeight="1" x14ac:dyDescent="0.4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c r="O6225" s="1" t="str">
        <f t="shared" si="194"/>
        <v>Jul</v>
      </c>
      <c r="P6225" s="1">
        <f t="shared" si="195"/>
        <v>2021</v>
      </c>
    </row>
    <row r="6226" spans="2:16" ht="14.25" customHeight="1" x14ac:dyDescent="0.4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c r="O6226" s="1" t="str">
        <f t="shared" si="194"/>
        <v>Jul</v>
      </c>
      <c r="P6226" s="1">
        <f t="shared" si="195"/>
        <v>2021</v>
      </c>
    </row>
    <row r="6227" spans="2:16" ht="14.25" customHeight="1" x14ac:dyDescent="0.4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c r="O6227" s="1" t="str">
        <f t="shared" si="194"/>
        <v>Jul</v>
      </c>
      <c r="P6227" s="1">
        <f t="shared" si="195"/>
        <v>2021</v>
      </c>
    </row>
    <row r="6228" spans="2:16" ht="14.25" customHeight="1" x14ac:dyDescent="0.4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c r="O6228" s="1" t="str">
        <f t="shared" si="194"/>
        <v>Jul</v>
      </c>
      <c r="P6228" s="1">
        <f t="shared" si="195"/>
        <v>2021</v>
      </c>
    </row>
    <row r="6229" spans="2:16" ht="14.25" customHeight="1" x14ac:dyDescent="0.4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c r="O6229" s="1" t="str">
        <f t="shared" si="194"/>
        <v>Jul</v>
      </c>
      <c r="P6229" s="1">
        <f t="shared" si="195"/>
        <v>2021</v>
      </c>
    </row>
    <row r="6230" spans="2:16" ht="14.25" customHeight="1" x14ac:dyDescent="0.4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c r="O6230" s="1" t="str">
        <f t="shared" si="194"/>
        <v>Jul</v>
      </c>
      <c r="P6230" s="1">
        <f t="shared" si="195"/>
        <v>2021</v>
      </c>
    </row>
    <row r="6231" spans="2:16" ht="14.25" customHeight="1" x14ac:dyDescent="0.4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c r="O6231" s="1" t="str">
        <f t="shared" si="194"/>
        <v>Aug</v>
      </c>
      <c r="P6231" s="1">
        <f t="shared" si="195"/>
        <v>2021</v>
      </c>
    </row>
    <row r="6232" spans="2:16" ht="14.25" customHeight="1" x14ac:dyDescent="0.4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c r="O6232" s="1" t="str">
        <f t="shared" si="194"/>
        <v>Aug</v>
      </c>
      <c r="P6232" s="1">
        <f t="shared" si="195"/>
        <v>2021</v>
      </c>
    </row>
    <row r="6233" spans="2:16" ht="14.25" customHeight="1" x14ac:dyDescent="0.4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c r="O6233" s="1" t="str">
        <f t="shared" si="194"/>
        <v>Aug</v>
      </c>
      <c r="P6233" s="1">
        <f t="shared" si="195"/>
        <v>2021</v>
      </c>
    </row>
    <row r="6234" spans="2:16" ht="14.25" customHeight="1" x14ac:dyDescent="0.4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c r="O6234" s="1" t="str">
        <f t="shared" si="194"/>
        <v>Aug</v>
      </c>
      <c r="P6234" s="1">
        <f t="shared" si="195"/>
        <v>2021</v>
      </c>
    </row>
    <row r="6235" spans="2:16" ht="14.25" customHeight="1" x14ac:dyDescent="0.4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c r="O6235" s="1" t="str">
        <f t="shared" si="194"/>
        <v>Aug</v>
      </c>
      <c r="P6235" s="1">
        <f t="shared" si="195"/>
        <v>2021</v>
      </c>
    </row>
    <row r="6236" spans="2:16" ht="14.25" customHeight="1" x14ac:dyDescent="0.4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c r="O6236" s="1" t="str">
        <f t="shared" si="194"/>
        <v>Aug</v>
      </c>
      <c r="P6236" s="1">
        <f t="shared" si="195"/>
        <v>2021</v>
      </c>
    </row>
    <row r="6237" spans="2:16" ht="14.25" customHeight="1" x14ac:dyDescent="0.4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c r="O6237" s="1" t="str">
        <f t="shared" si="194"/>
        <v>Sep</v>
      </c>
      <c r="P6237" s="1">
        <f t="shared" si="195"/>
        <v>2021</v>
      </c>
    </row>
    <row r="6238" spans="2:16" ht="14.25" customHeight="1" x14ac:dyDescent="0.4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c r="O6238" s="1" t="str">
        <f t="shared" si="194"/>
        <v>Sep</v>
      </c>
      <c r="P6238" s="1">
        <f t="shared" si="195"/>
        <v>2021</v>
      </c>
    </row>
    <row r="6239" spans="2:16" ht="14.25" customHeight="1" x14ac:dyDescent="0.4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c r="O6239" s="1" t="str">
        <f t="shared" si="194"/>
        <v>Sep</v>
      </c>
      <c r="P6239" s="1">
        <f t="shared" si="195"/>
        <v>2021</v>
      </c>
    </row>
    <row r="6240" spans="2:16" ht="14.25" customHeight="1" x14ac:dyDescent="0.4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c r="O6240" s="1" t="str">
        <f t="shared" si="194"/>
        <v>Sep</v>
      </c>
      <c r="P6240" s="1">
        <f t="shared" si="195"/>
        <v>2021</v>
      </c>
    </row>
    <row r="6241" spans="2:16" ht="14.25" customHeight="1" x14ac:dyDescent="0.4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c r="O6241" s="1" t="str">
        <f t="shared" si="194"/>
        <v>Sep</v>
      </c>
      <c r="P6241" s="1">
        <f t="shared" si="195"/>
        <v>2021</v>
      </c>
    </row>
    <row r="6242" spans="2:16" ht="14.25" customHeight="1" x14ac:dyDescent="0.4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c r="O6242" s="1" t="str">
        <f t="shared" si="194"/>
        <v>Sep</v>
      </c>
      <c r="P6242" s="1">
        <f t="shared" si="195"/>
        <v>2021</v>
      </c>
    </row>
    <row r="6243" spans="2:16" ht="14.25" customHeight="1" x14ac:dyDescent="0.4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c r="O6243" s="1" t="str">
        <f t="shared" si="194"/>
        <v>Oct</v>
      </c>
      <c r="P6243" s="1">
        <f t="shared" si="195"/>
        <v>2021</v>
      </c>
    </row>
    <row r="6244" spans="2:16" ht="14.25" customHeight="1" x14ac:dyDescent="0.4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c r="O6244" s="1" t="str">
        <f t="shared" si="194"/>
        <v>Oct</v>
      </c>
      <c r="P6244" s="1">
        <f t="shared" si="195"/>
        <v>2021</v>
      </c>
    </row>
    <row r="6245" spans="2:16" ht="14.25" customHeight="1" x14ac:dyDescent="0.4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c r="O6245" s="1" t="str">
        <f t="shared" si="194"/>
        <v>Oct</v>
      </c>
      <c r="P6245" s="1">
        <f t="shared" si="195"/>
        <v>2021</v>
      </c>
    </row>
    <row r="6246" spans="2:16" ht="14.25" customHeight="1" x14ac:dyDescent="0.4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c r="O6246" s="1" t="str">
        <f t="shared" si="194"/>
        <v>Oct</v>
      </c>
      <c r="P6246" s="1">
        <f t="shared" si="195"/>
        <v>2021</v>
      </c>
    </row>
    <row r="6247" spans="2:16" ht="14.25" customHeight="1" x14ac:dyDescent="0.4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c r="O6247" s="1" t="str">
        <f t="shared" si="194"/>
        <v>Oct</v>
      </c>
      <c r="P6247" s="1">
        <f t="shared" si="195"/>
        <v>2021</v>
      </c>
    </row>
    <row r="6248" spans="2:16" ht="14.25" customHeight="1" x14ac:dyDescent="0.4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c r="O6248" s="1" t="str">
        <f t="shared" si="194"/>
        <v>Oct</v>
      </c>
      <c r="P6248" s="1">
        <f t="shared" si="195"/>
        <v>2021</v>
      </c>
    </row>
    <row r="6249" spans="2:16" ht="14.25" customHeight="1" x14ac:dyDescent="0.4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c r="O6249" s="1" t="str">
        <f t="shared" si="194"/>
        <v>Nov</v>
      </c>
      <c r="P6249" s="1">
        <f t="shared" si="195"/>
        <v>2021</v>
      </c>
    </row>
    <row r="6250" spans="2:16" ht="14.25" customHeight="1" x14ac:dyDescent="0.4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c r="O6250" s="1" t="str">
        <f t="shared" si="194"/>
        <v>Nov</v>
      </c>
      <c r="P6250" s="1">
        <f t="shared" si="195"/>
        <v>2021</v>
      </c>
    </row>
    <row r="6251" spans="2:16" ht="14.25" customHeight="1" x14ac:dyDescent="0.4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c r="O6251" s="1" t="str">
        <f t="shared" si="194"/>
        <v>Nov</v>
      </c>
      <c r="P6251" s="1">
        <f t="shared" si="195"/>
        <v>2021</v>
      </c>
    </row>
    <row r="6252" spans="2:16" ht="14.25" customHeight="1" x14ac:dyDescent="0.4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c r="O6252" s="1" t="str">
        <f t="shared" si="194"/>
        <v>Nov</v>
      </c>
      <c r="P6252" s="1">
        <f t="shared" si="195"/>
        <v>2021</v>
      </c>
    </row>
    <row r="6253" spans="2:16" ht="14.25" customHeight="1" x14ac:dyDescent="0.4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c r="O6253" s="1" t="str">
        <f t="shared" si="194"/>
        <v>Nov</v>
      </c>
      <c r="P6253" s="1">
        <f t="shared" si="195"/>
        <v>2021</v>
      </c>
    </row>
    <row r="6254" spans="2:16" ht="14.25" customHeight="1" x14ac:dyDescent="0.4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c r="O6254" s="1" t="str">
        <f t="shared" si="194"/>
        <v>Nov</v>
      </c>
      <c r="P6254" s="1">
        <f t="shared" si="195"/>
        <v>2021</v>
      </c>
    </row>
    <row r="6255" spans="2:16" ht="14.25" customHeight="1" x14ac:dyDescent="0.4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c r="O6255" s="1" t="str">
        <f t="shared" si="194"/>
        <v>Dec</v>
      </c>
      <c r="P6255" s="1">
        <f t="shared" si="195"/>
        <v>2021</v>
      </c>
    </row>
    <row r="6256" spans="2:16" ht="14.25" customHeight="1" x14ac:dyDescent="0.4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c r="O6256" s="1" t="str">
        <f t="shared" si="194"/>
        <v>Dec</v>
      </c>
      <c r="P6256" s="1">
        <f t="shared" si="195"/>
        <v>2021</v>
      </c>
    </row>
    <row r="6257" spans="2:16" ht="14.25" customHeight="1" x14ac:dyDescent="0.4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c r="O6257" s="1" t="str">
        <f t="shared" si="194"/>
        <v>Dec</v>
      </c>
      <c r="P6257" s="1">
        <f t="shared" si="195"/>
        <v>2021</v>
      </c>
    </row>
    <row r="6258" spans="2:16" ht="14.25" customHeight="1" x14ac:dyDescent="0.4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c r="O6258" s="1" t="str">
        <f t="shared" si="194"/>
        <v>Dec</v>
      </c>
      <c r="P6258" s="1">
        <f t="shared" si="195"/>
        <v>2021</v>
      </c>
    </row>
    <row r="6259" spans="2:16" ht="14.25" customHeight="1" x14ac:dyDescent="0.4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c r="O6259" s="1" t="str">
        <f t="shared" si="194"/>
        <v>Dec</v>
      </c>
      <c r="P6259" s="1">
        <f t="shared" si="195"/>
        <v>2021</v>
      </c>
    </row>
    <row r="6260" spans="2:16" ht="14.25" customHeight="1" x14ac:dyDescent="0.4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c r="O6260" s="1" t="str">
        <f t="shared" si="194"/>
        <v>Dec</v>
      </c>
      <c r="P6260" s="1">
        <f t="shared" si="195"/>
        <v>2021</v>
      </c>
    </row>
    <row r="6261" spans="2:16" ht="14.25" customHeight="1" x14ac:dyDescent="0.4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c r="O6261" s="1" t="str">
        <f t="shared" si="194"/>
        <v>Jan</v>
      </c>
      <c r="P6261" s="1">
        <f t="shared" si="195"/>
        <v>2021</v>
      </c>
    </row>
    <row r="6262" spans="2:16" ht="14.25" customHeight="1" x14ac:dyDescent="0.4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c r="O6262" s="1" t="str">
        <f t="shared" si="194"/>
        <v>Jan</v>
      </c>
      <c r="P6262" s="1">
        <f t="shared" si="195"/>
        <v>2021</v>
      </c>
    </row>
    <row r="6263" spans="2:16" ht="14.25" customHeight="1" x14ac:dyDescent="0.4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c r="O6263" s="1" t="str">
        <f t="shared" si="194"/>
        <v>Jan</v>
      </c>
      <c r="P6263" s="1">
        <f t="shared" si="195"/>
        <v>2021</v>
      </c>
    </row>
    <row r="6264" spans="2:16" ht="14.25" customHeight="1" x14ac:dyDescent="0.4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c r="O6264" s="1" t="str">
        <f t="shared" si="194"/>
        <v>Jan</v>
      </c>
      <c r="P6264" s="1">
        <f t="shared" si="195"/>
        <v>2021</v>
      </c>
    </row>
    <row r="6265" spans="2:16" ht="14.25" customHeight="1" x14ac:dyDescent="0.4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c r="O6265" s="1" t="str">
        <f t="shared" si="194"/>
        <v>Jan</v>
      </c>
      <c r="P6265" s="1">
        <f t="shared" si="195"/>
        <v>2021</v>
      </c>
    </row>
    <row r="6266" spans="2:16" ht="14.25" customHeight="1" x14ac:dyDescent="0.4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c r="O6266" s="1" t="str">
        <f t="shared" si="194"/>
        <v>Jan</v>
      </c>
      <c r="P6266" s="1">
        <f t="shared" si="195"/>
        <v>2021</v>
      </c>
    </row>
    <row r="6267" spans="2:16" ht="14.25" customHeight="1" x14ac:dyDescent="0.4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c r="O6267" s="1" t="str">
        <f t="shared" si="194"/>
        <v>Feb</v>
      </c>
      <c r="P6267" s="1">
        <f t="shared" si="195"/>
        <v>2021</v>
      </c>
    </row>
    <row r="6268" spans="2:16" ht="14.25" customHeight="1" x14ac:dyDescent="0.4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c r="O6268" s="1" t="str">
        <f t="shared" si="194"/>
        <v>Feb</v>
      </c>
      <c r="P6268" s="1">
        <f t="shared" si="195"/>
        <v>2021</v>
      </c>
    </row>
    <row r="6269" spans="2:16" ht="14.25" customHeight="1" x14ac:dyDescent="0.4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c r="O6269" s="1" t="str">
        <f t="shared" si="194"/>
        <v>Feb</v>
      </c>
      <c r="P6269" s="1">
        <f t="shared" si="195"/>
        <v>2021</v>
      </c>
    </row>
    <row r="6270" spans="2:16" ht="14.25" customHeight="1" x14ac:dyDescent="0.4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c r="O6270" s="1" t="str">
        <f t="shared" si="194"/>
        <v>Feb</v>
      </c>
      <c r="P6270" s="1">
        <f t="shared" si="195"/>
        <v>2021</v>
      </c>
    </row>
    <row r="6271" spans="2:16" ht="14.25" customHeight="1" x14ac:dyDescent="0.4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c r="O6271" s="1" t="str">
        <f t="shared" si="194"/>
        <v>Feb</v>
      </c>
      <c r="P6271" s="1">
        <f t="shared" si="195"/>
        <v>2021</v>
      </c>
    </row>
    <row r="6272" spans="2:16" ht="14.25" customHeight="1" x14ac:dyDescent="0.4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c r="O6272" s="1" t="str">
        <f t="shared" si="194"/>
        <v>Feb</v>
      </c>
      <c r="P6272" s="1">
        <f t="shared" si="195"/>
        <v>2021</v>
      </c>
    </row>
    <row r="6273" spans="2:16" ht="14.25" customHeight="1" x14ac:dyDescent="0.4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c r="O6273" s="1" t="str">
        <f t="shared" si="194"/>
        <v>Mar</v>
      </c>
      <c r="P6273" s="1">
        <f t="shared" si="195"/>
        <v>2021</v>
      </c>
    </row>
    <row r="6274" spans="2:16" ht="14.25" customHeight="1" x14ac:dyDescent="0.4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c r="O6274" s="1" t="str">
        <f t="shared" si="194"/>
        <v>Mar</v>
      </c>
      <c r="P6274" s="1">
        <f t="shared" si="195"/>
        <v>2021</v>
      </c>
    </row>
    <row r="6275" spans="2:16" ht="14.25" customHeight="1" x14ac:dyDescent="0.4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c r="O6275" s="1" t="str">
        <f t="shared" si="194"/>
        <v>Mar</v>
      </c>
      <c r="P6275" s="1">
        <f t="shared" si="195"/>
        <v>2021</v>
      </c>
    </row>
    <row r="6276" spans="2:16" ht="14.25" customHeight="1" x14ac:dyDescent="0.4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c r="O6276" s="1" t="str">
        <f t="shared" si="194"/>
        <v>Mar</v>
      </c>
      <c r="P6276" s="1">
        <f t="shared" si="195"/>
        <v>2021</v>
      </c>
    </row>
    <row r="6277" spans="2:16" ht="14.25" customHeight="1" x14ac:dyDescent="0.4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c r="O6277" s="1" t="str">
        <f t="shared" si="194"/>
        <v>Mar</v>
      </c>
      <c r="P6277" s="1">
        <f t="shared" si="195"/>
        <v>2021</v>
      </c>
    </row>
    <row r="6278" spans="2:16" ht="14.25" customHeight="1" x14ac:dyDescent="0.4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c r="O6278" s="1" t="str">
        <f t="shared" si="194"/>
        <v>Mar</v>
      </c>
      <c r="P6278" s="1">
        <f t="shared" si="195"/>
        <v>2021</v>
      </c>
    </row>
    <row r="6279" spans="2:16" ht="14.25" customHeight="1" x14ac:dyDescent="0.4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c r="O6279" s="1" t="str">
        <f t="shared" ref="O6279:O6342" si="196">TEXT(D6279, "mmm")</f>
        <v>Apr</v>
      </c>
      <c r="P6279" s="1">
        <f t="shared" ref="P6279:P6342" si="197">YEAR(D6279)</f>
        <v>2021</v>
      </c>
    </row>
    <row r="6280" spans="2:16" ht="14.25" customHeight="1" x14ac:dyDescent="0.4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c r="O6280" s="1" t="str">
        <f t="shared" si="196"/>
        <v>Apr</v>
      </c>
      <c r="P6280" s="1">
        <f t="shared" si="197"/>
        <v>2021</v>
      </c>
    </row>
    <row r="6281" spans="2:16" ht="14.25" customHeight="1" x14ac:dyDescent="0.4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c r="O6281" s="1" t="str">
        <f t="shared" si="196"/>
        <v>Apr</v>
      </c>
      <c r="P6281" s="1">
        <f t="shared" si="197"/>
        <v>2021</v>
      </c>
    </row>
    <row r="6282" spans="2:16" ht="14.25" customHeight="1" x14ac:dyDescent="0.4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c r="O6282" s="1" t="str">
        <f t="shared" si="196"/>
        <v>Apr</v>
      </c>
      <c r="P6282" s="1">
        <f t="shared" si="197"/>
        <v>2021</v>
      </c>
    </row>
    <row r="6283" spans="2:16" ht="14.25" customHeight="1" x14ac:dyDescent="0.4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c r="O6283" s="1" t="str">
        <f t="shared" si="196"/>
        <v>Apr</v>
      </c>
      <c r="P6283" s="1">
        <f t="shared" si="197"/>
        <v>2021</v>
      </c>
    </row>
    <row r="6284" spans="2:16" ht="14.25" customHeight="1" x14ac:dyDescent="0.4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c r="O6284" s="1" t="str">
        <f t="shared" si="196"/>
        <v>Apr</v>
      </c>
      <c r="P6284" s="1">
        <f t="shared" si="197"/>
        <v>2021</v>
      </c>
    </row>
    <row r="6285" spans="2:16" ht="14.25" customHeight="1" x14ac:dyDescent="0.4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c r="O6285" s="1" t="str">
        <f t="shared" si="196"/>
        <v>May</v>
      </c>
      <c r="P6285" s="1">
        <f t="shared" si="197"/>
        <v>2021</v>
      </c>
    </row>
    <row r="6286" spans="2:16" ht="14.25" customHeight="1" x14ac:dyDescent="0.4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c r="O6286" s="1" t="str">
        <f t="shared" si="196"/>
        <v>May</v>
      </c>
      <c r="P6286" s="1">
        <f t="shared" si="197"/>
        <v>2021</v>
      </c>
    </row>
    <row r="6287" spans="2:16" ht="14.25" customHeight="1" x14ac:dyDescent="0.4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c r="O6287" s="1" t="str">
        <f t="shared" si="196"/>
        <v>May</v>
      </c>
      <c r="P6287" s="1">
        <f t="shared" si="197"/>
        <v>2021</v>
      </c>
    </row>
    <row r="6288" spans="2:16" ht="14.25" customHeight="1" x14ac:dyDescent="0.4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c r="O6288" s="1" t="str">
        <f t="shared" si="196"/>
        <v>May</v>
      </c>
      <c r="P6288" s="1">
        <f t="shared" si="197"/>
        <v>2021</v>
      </c>
    </row>
    <row r="6289" spans="2:16" ht="14.25" customHeight="1" x14ac:dyDescent="0.4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c r="O6289" s="1" t="str">
        <f t="shared" si="196"/>
        <v>May</v>
      </c>
      <c r="P6289" s="1">
        <f t="shared" si="197"/>
        <v>2021</v>
      </c>
    </row>
    <row r="6290" spans="2:16" ht="14.25" customHeight="1" x14ac:dyDescent="0.4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c r="O6290" s="1" t="str">
        <f t="shared" si="196"/>
        <v>May</v>
      </c>
      <c r="P6290" s="1">
        <f t="shared" si="197"/>
        <v>2021</v>
      </c>
    </row>
    <row r="6291" spans="2:16" ht="14.25" customHeight="1" x14ac:dyDescent="0.4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c r="O6291" s="1" t="str">
        <f t="shared" si="196"/>
        <v>Jun</v>
      </c>
      <c r="P6291" s="1">
        <f t="shared" si="197"/>
        <v>2021</v>
      </c>
    </row>
    <row r="6292" spans="2:16" ht="14.25" customHeight="1" x14ac:dyDescent="0.4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c r="O6292" s="1" t="str">
        <f t="shared" si="196"/>
        <v>Jun</v>
      </c>
      <c r="P6292" s="1">
        <f t="shared" si="197"/>
        <v>2021</v>
      </c>
    </row>
    <row r="6293" spans="2:16" ht="14.25" customHeight="1" x14ac:dyDescent="0.4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c r="O6293" s="1" t="str">
        <f t="shared" si="196"/>
        <v>Jun</v>
      </c>
      <c r="P6293" s="1">
        <f t="shared" si="197"/>
        <v>2021</v>
      </c>
    </row>
    <row r="6294" spans="2:16" ht="14.25" customHeight="1" x14ac:dyDescent="0.4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c r="O6294" s="1" t="str">
        <f t="shared" si="196"/>
        <v>Jun</v>
      </c>
      <c r="P6294" s="1">
        <f t="shared" si="197"/>
        <v>2021</v>
      </c>
    </row>
    <row r="6295" spans="2:16" ht="14.25" customHeight="1" x14ac:dyDescent="0.4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c r="O6295" s="1" t="str">
        <f t="shared" si="196"/>
        <v>Jun</v>
      </c>
      <c r="P6295" s="1">
        <f t="shared" si="197"/>
        <v>2021</v>
      </c>
    </row>
    <row r="6296" spans="2:16" ht="14.25" customHeight="1" x14ac:dyDescent="0.4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c r="O6296" s="1" t="str">
        <f t="shared" si="196"/>
        <v>Jun</v>
      </c>
      <c r="P6296" s="1">
        <f t="shared" si="197"/>
        <v>2021</v>
      </c>
    </row>
    <row r="6297" spans="2:16" ht="14.25" customHeight="1" x14ac:dyDescent="0.4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c r="O6297" s="1" t="str">
        <f t="shared" si="196"/>
        <v>Jul</v>
      </c>
      <c r="P6297" s="1">
        <f t="shared" si="197"/>
        <v>2021</v>
      </c>
    </row>
    <row r="6298" spans="2:16" ht="14.25" customHeight="1" x14ac:dyDescent="0.4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c r="O6298" s="1" t="str">
        <f t="shared" si="196"/>
        <v>Jul</v>
      </c>
      <c r="P6298" s="1">
        <f t="shared" si="197"/>
        <v>2021</v>
      </c>
    </row>
    <row r="6299" spans="2:16" ht="14.25" customHeight="1" x14ac:dyDescent="0.4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c r="O6299" s="1" t="str">
        <f t="shared" si="196"/>
        <v>Jul</v>
      </c>
      <c r="P6299" s="1">
        <f t="shared" si="197"/>
        <v>2021</v>
      </c>
    </row>
    <row r="6300" spans="2:16" ht="14.25" customHeight="1" x14ac:dyDescent="0.4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c r="O6300" s="1" t="str">
        <f t="shared" si="196"/>
        <v>Jul</v>
      </c>
      <c r="P6300" s="1">
        <f t="shared" si="197"/>
        <v>2021</v>
      </c>
    </row>
    <row r="6301" spans="2:16" ht="14.25" customHeight="1" x14ac:dyDescent="0.4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c r="O6301" s="1" t="str">
        <f t="shared" si="196"/>
        <v>Jul</v>
      </c>
      <c r="P6301" s="1">
        <f t="shared" si="197"/>
        <v>2021</v>
      </c>
    </row>
    <row r="6302" spans="2:16" ht="14.25" customHeight="1" x14ac:dyDescent="0.4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c r="O6302" s="1" t="str">
        <f t="shared" si="196"/>
        <v>Jul</v>
      </c>
      <c r="P6302" s="1">
        <f t="shared" si="197"/>
        <v>2021</v>
      </c>
    </row>
    <row r="6303" spans="2:16" ht="14.25" customHeight="1" x14ac:dyDescent="0.4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c r="O6303" s="1" t="str">
        <f t="shared" si="196"/>
        <v>Aug</v>
      </c>
      <c r="P6303" s="1">
        <f t="shared" si="197"/>
        <v>2021</v>
      </c>
    </row>
    <row r="6304" spans="2:16" ht="14.25" customHeight="1" x14ac:dyDescent="0.4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c r="O6304" s="1" t="str">
        <f t="shared" si="196"/>
        <v>Aug</v>
      </c>
      <c r="P6304" s="1">
        <f t="shared" si="197"/>
        <v>2021</v>
      </c>
    </row>
    <row r="6305" spans="2:16" ht="14.25" customHeight="1" x14ac:dyDescent="0.4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c r="O6305" s="1" t="str">
        <f t="shared" si="196"/>
        <v>Aug</v>
      </c>
      <c r="P6305" s="1">
        <f t="shared" si="197"/>
        <v>2021</v>
      </c>
    </row>
    <row r="6306" spans="2:16" ht="14.25" customHeight="1" x14ac:dyDescent="0.4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c r="O6306" s="1" t="str">
        <f t="shared" si="196"/>
        <v>Aug</v>
      </c>
      <c r="P6306" s="1">
        <f t="shared" si="197"/>
        <v>2021</v>
      </c>
    </row>
    <row r="6307" spans="2:16" ht="14.25" customHeight="1" x14ac:dyDescent="0.4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c r="O6307" s="1" t="str">
        <f t="shared" si="196"/>
        <v>Aug</v>
      </c>
      <c r="P6307" s="1">
        <f t="shared" si="197"/>
        <v>2021</v>
      </c>
    </row>
    <row r="6308" spans="2:16" ht="14.25" customHeight="1" x14ac:dyDescent="0.4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c r="O6308" s="1" t="str">
        <f t="shared" si="196"/>
        <v>Aug</v>
      </c>
      <c r="P6308" s="1">
        <f t="shared" si="197"/>
        <v>2021</v>
      </c>
    </row>
    <row r="6309" spans="2:16" ht="14.25" customHeight="1" x14ac:dyDescent="0.4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c r="O6309" s="1" t="str">
        <f t="shared" si="196"/>
        <v>Sep</v>
      </c>
      <c r="P6309" s="1">
        <f t="shared" si="197"/>
        <v>2021</v>
      </c>
    </row>
    <row r="6310" spans="2:16" ht="14.25" customHeight="1" x14ac:dyDescent="0.4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c r="O6310" s="1" t="str">
        <f t="shared" si="196"/>
        <v>Sep</v>
      </c>
      <c r="P6310" s="1">
        <f t="shared" si="197"/>
        <v>2021</v>
      </c>
    </row>
    <row r="6311" spans="2:16" ht="14.25" customHeight="1" x14ac:dyDescent="0.4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c r="O6311" s="1" t="str">
        <f t="shared" si="196"/>
        <v>Sep</v>
      </c>
      <c r="P6311" s="1">
        <f t="shared" si="197"/>
        <v>2021</v>
      </c>
    </row>
    <row r="6312" spans="2:16" ht="14.25" customHeight="1" x14ac:dyDescent="0.4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c r="O6312" s="1" t="str">
        <f t="shared" si="196"/>
        <v>Sep</v>
      </c>
      <c r="P6312" s="1">
        <f t="shared" si="197"/>
        <v>2021</v>
      </c>
    </row>
    <row r="6313" spans="2:16" ht="14.25" customHeight="1" x14ac:dyDescent="0.4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c r="O6313" s="1" t="str">
        <f t="shared" si="196"/>
        <v>Sep</v>
      </c>
      <c r="P6313" s="1">
        <f t="shared" si="197"/>
        <v>2021</v>
      </c>
    </row>
    <row r="6314" spans="2:16" ht="14.25" customHeight="1" x14ac:dyDescent="0.4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c r="O6314" s="1" t="str">
        <f t="shared" si="196"/>
        <v>Sep</v>
      </c>
      <c r="P6314" s="1">
        <f t="shared" si="197"/>
        <v>2021</v>
      </c>
    </row>
    <row r="6315" spans="2:16" ht="14.25" customHeight="1" x14ac:dyDescent="0.4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c r="O6315" s="1" t="str">
        <f t="shared" si="196"/>
        <v>Oct</v>
      </c>
      <c r="P6315" s="1">
        <f t="shared" si="197"/>
        <v>2021</v>
      </c>
    </row>
    <row r="6316" spans="2:16" ht="14.25" customHeight="1" x14ac:dyDescent="0.4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c r="O6316" s="1" t="str">
        <f t="shared" si="196"/>
        <v>Oct</v>
      </c>
      <c r="P6316" s="1">
        <f t="shared" si="197"/>
        <v>2021</v>
      </c>
    </row>
    <row r="6317" spans="2:16" ht="14.25" customHeight="1" x14ac:dyDescent="0.4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c r="O6317" s="1" t="str">
        <f t="shared" si="196"/>
        <v>Oct</v>
      </c>
      <c r="P6317" s="1">
        <f t="shared" si="197"/>
        <v>2021</v>
      </c>
    </row>
    <row r="6318" spans="2:16" ht="14.25" customHeight="1" x14ac:dyDescent="0.4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c r="O6318" s="1" t="str">
        <f t="shared" si="196"/>
        <v>Oct</v>
      </c>
      <c r="P6318" s="1">
        <f t="shared" si="197"/>
        <v>2021</v>
      </c>
    </row>
    <row r="6319" spans="2:16" ht="14.25" customHeight="1" x14ac:dyDescent="0.4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c r="O6319" s="1" t="str">
        <f t="shared" si="196"/>
        <v>Oct</v>
      </c>
      <c r="P6319" s="1">
        <f t="shared" si="197"/>
        <v>2021</v>
      </c>
    </row>
    <row r="6320" spans="2:16" ht="14.25" customHeight="1" x14ac:dyDescent="0.4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c r="O6320" s="1" t="str">
        <f t="shared" si="196"/>
        <v>Oct</v>
      </c>
      <c r="P6320" s="1">
        <f t="shared" si="197"/>
        <v>2021</v>
      </c>
    </row>
    <row r="6321" spans="2:16" ht="14.25" customHeight="1" x14ac:dyDescent="0.4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c r="O6321" s="1" t="str">
        <f t="shared" si="196"/>
        <v>Nov</v>
      </c>
      <c r="P6321" s="1">
        <f t="shared" si="197"/>
        <v>2021</v>
      </c>
    </row>
    <row r="6322" spans="2:16" ht="14.25" customHeight="1" x14ac:dyDescent="0.4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c r="O6322" s="1" t="str">
        <f t="shared" si="196"/>
        <v>Nov</v>
      </c>
      <c r="P6322" s="1">
        <f t="shared" si="197"/>
        <v>2021</v>
      </c>
    </row>
    <row r="6323" spans="2:16" ht="14.25" customHeight="1" x14ac:dyDescent="0.4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c r="O6323" s="1" t="str">
        <f t="shared" si="196"/>
        <v>Nov</v>
      </c>
      <c r="P6323" s="1">
        <f t="shared" si="197"/>
        <v>2021</v>
      </c>
    </row>
    <row r="6324" spans="2:16" ht="14.25" customHeight="1" x14ac:dyDescent="0.4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c r="O6324" s="1" t="str">
        <f t="shared" si="196"/>
        <v>Nov</v>
      </c>
      <c r="P6324" s="1">
        <f t="shared" si="197"/>
        <v>2021</v>
      </c>
    </row>
    <row r="6325" spans="2:16" ht="14.25" customHeight="1" x14ac:dyDescent="0.4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c r="O6325" s="1" t="str">
        <f t="shared" si="196"/>
        <v>Nov</v>
      </c>
      <c r="P6325" s="1">
        <f t="shared" si="197"/>
        <v>2021</v>
      </c>
    </row>
    <row r="6326" spans="2:16" ht="14.25" customHeight="1" x14ac:dyDescent="0.4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c r="O6326" s="1" t="str">
        <f t="shared" si="196"/>
        <v>Nov</v>
      </c>
      <c r="P6326" s="1">
        <f t="shared" si="197"/>
        <v>2021</v>
      </c>
    </row>
    <row r="6327" spans="2:16" ht="14.25" customHeight="1" x14ac:dyDescent="0.4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c r="O6327" s="1" t="str">
        <f t="shared" si="196"/>
        <v>Dec</v>
      </c>
      <c r="P6327" s="1">
        <f t="shared" si="197"/>
        <v>2021</v>
      </c>
    </row>
    <row r="6328" spans="2:16" ht="14.25" customHeight="1" x14ac:dyDescent="0.4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c r="O6328" s="1" t="str">
        <f t="shared" si="196"/>
        <v>Dec</v>
      </c>
      <c r="P6328" s="1">
        <f t="shared" si="197"/>
        <v>2021</v>
      </c>
    </row>
    <row r="6329" spans="2:16" ht="14.25" customHeight="1" x14ac:dyDescent="0.4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c r="O6329" s="1" t="str">
        <f t="shared" si="196"/>
        <v>Dec</v>
      </c>
      <c r="P6329" s="1">
        <f t="shared" si="197"/>
        <v>2021</v>
      </c>
    </row>
    <row r="6330" spans="2:16" ht="14.25" customHeight="1" x14ac:dyDescent="0.4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c r="O6330" s="1" t="str">
        <f t="shared" si="196"/>
        <v>Dec</v>
      </c>
      <c r="P6330" s="1">
        <f t="shared" si="197"/>
        <v>2021</v>
      </c>
    </row>
    <row r="6331" spans="2:16" ht="14.25" customHeight="1" x14ac:dyDescent="0.4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c r="O6331" s="1" t="str">
        <f t="shared" si="196"/>
        <v>Dec</v>
      </c>
      <c r="P6331" s="1">
        <f t="shared" si="197"/>
        <v>2021</v>
      </c>
    </row>
    <row r="6332" spans="2:16" ht="14.25" customHeight="1" x14ac:dyDescent="0.4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c r="O6332" s="1" t="str">
        <f t="shared" si="196"/>
        <v>Dec</v>
      </c>
      <c r="P6332" s="1">
        <f t="shared" si="197"/>
        <v>2021</v>
      </c>
    </row>
    <row r="6333" spans="2:16" ht="14.25" customHeight="1" x14ac:dyDescent="0.4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c r="O6333" s="1" t="str">
        <f t="shared" si="196"/>
        <v>Jan</v>
      </c>
      <c r="P6333" s="1">
        <f t="shared" si="197"/>
        <v>2021</v>
      </c>
    </row>
    <row r="6334" spans="2:16" ht="14.25" customHeight="1" x14ac:dyDescent="0.4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c r="O6334" s="1" t="str">
        <f t="shared" si="196"/>
        <v>Jan</v>
      </c>
      <c r="P6334" s="1">
        <f t="shared" si="197"/>
        <v>2021</v>
      </c>
    </row>
    <row r="6335" spans="2:16" ht="14.25" customHeight="1" x14ac:dyDescent="0.4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c r="O6335" s="1" t="str">
        <f t="shared" si="196"/>
        <v>Jan</v>
      </c>
      <c r="P6335" s="1">
        <f t="shared" si="197"/>
        <v>2021</v>
      </c>
    </row>
    <row r="6336" spans="2:16" ht="14.25" customHeight="1" x14ac:dyDescent="0.4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c r="O6336" s="1" t="str">
        <f t="shared" si="196"/>
        <v>Jan</v>
      </c>
      <c r="P6336" s="1">
        <f t="shared" si="197"/>
        <v>2021</v>
      </c>
    </row>
    <row r="6337" spans="2:16" ht="14.25" customHeight="1" x14ac:dyDescent="0.4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c r="O6337" s="1" t="str">
        <f t="shared" si="196"/>
        <v>Jan</v>
      </c>
      <c r="P6337" s="1">
        <f t="shared" si="197"/>
        <v>2021</v>
      </c>
    </row>
    <row r="6338" spans="2:16" ht="14.25" customHeight="1" x14ac:dyDescent="0.4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c r="O6338" s="1" t="str">
        <f t="shared" si="196"/>
        <v>Jan</v>
      </c>
      <c r="P6338" s="1">
        <f t="shared" si="197"/>
        <v>2021</v>
      </c>
    </row>
    <row r="6339" spans="2:16" ht="14.25" customHeight="1" x14ac:dyDescent="0.4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c r="O6339" s="1" t="str">
        <f t="shared" si="196"/>
        <v>Feb</v>
      </c>
      <c r="P6339" s="1">
        <f t="shared" si="197"/>
        <v>2021</v>
      </c>
    </row>
    <row r="6340" spans="2:16" ht="14.25" customHeight="1" x14ac:dyDescent="0.4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c r="O6340" s="1" t="str">
        <f t="shared" si="196"/>
        <v>Feb</v>
      </c>
      <c r="P6340" s="1">
        <f t="shared" si="197"/>
        <v>2021</v>
      </c>
    </row>
    <row r="6341" spans="2:16" ht="14.25" customHeight="1" x14ac:dyDescent="0.4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c r="O6341" s="1" t="str">
        <f t="shared" si="196"/>
        <v>Feb</v>
      </c>
      <c r="P6341" s="1">
        <f t="shared" si="197"/>
        <v>2021</v>
      </c>
    </row>
    <row r="6342" spans="2:16" ht="14.25" customHeight="1" x14ac:dyDescent="0.4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c r="O6342" s="1" t="str">
        <f t="shared" si="196"/>
        <v>Feb</v>
      </c>
      <c r="P6342" s="1">
        <f t="shared" si="197"/>
        <v>2021</v>
      </c>
    </row>
    <row r="6343" spans="2:16" ht="14.25" customHeight="1" x14ac:dyDescent="0.4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c r="O6343" s="1" t="str">
        <f t="shared" ref="O6343:O6406" si="198">TEXT(D6343, "mmm")</f>
        <v>Feb</v>
      </c>
      <c r="P6343" s="1">
        <f t="shared" ref="P6343:P6406" si="199">YEAR(D6343)</f>
        <v>2021</v>
      </c>
    </row>
    <row r="6344" spans="2:16" ht="14.25" customHeight="1" x14ac:dyDescent="0.4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c r="O6344" s="1" t="str">
        <f t="shared" si="198"/>
        <v>Feb</v>
      </c>
      <c r="P6344" s="1">
        <f t="shared" si="199"/>
        <v>2021</v>
      </c>
    </row>
    <row r="6345" spans="2:16" ht="14.25" customHeight="1" x14ac:dyDescent="0.4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c r="O6345" s="1" t="str">
        <f t="shared" si="198"/>
        <v>Mar</v>
      </c>
      <c r="P6345" s="1">
        <f t="shared" si="199"/>
        <v>2021</v>
      </c>
    </row>
    <row r="6346" spans="2:16" ht="14.25" customHeight="1" x14ac:dyDescent="0.4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c r="O6346" s="1" t="str">
        <f t="shared" si="198"/>
        <v>Mar</v>
      </c>
      <c r="P6346" s="1">
        <f t="shared" si="199"/>
        <v>2021</v>
      </c>
    </row>
    <row r="6347" spans="2:16" ht="14.25" customHeight="1" x14ac:dyDescent="0.4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c r="O6347" s="1" t="str">
        <f t="shared" si="198"/>
        <v>Mar</v>
      </c>
      <c r="P6347" s="1">
        <f t="shared" si="199"/>
        <v>2021</v>
      </c>
    </row>
    <row r="6348" spans="2:16" ht="14.25" customHeight="1" x14ac:dyDescent="0.4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c r="O6348" s="1" t="str">
        <f t="shared" si="198"/>
        <v>Mar</v>
      </c>
      <c r="P6348" s="1">
        <f t="shared" si="199"/>
        <v>2021</v>
      </c>
    </row>
    <row r="6349" spans="2:16" ht="14.25" customHeight="1" x14ac:dyDescent="0.4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c r="O6349" s="1" t="str">
        <f t="shared" si="198"/>
        <v>Mar</v>
      </c>
      <c r="P6349" s="1">
        <f t="shared" si="199"/>
        <v>2021</v>
      </c>
    </row>
    <row r="6350" spans="2:16" ht="14.25" customHeight="1" x14ac:dyDescent="0.4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c r="O6350" s="1" t="str">
        <f t="shared" si="198"/>
        <v>Mar</v>
      </c>
      <c r="P6350" s="1">
        <f t="shared" si="199"/>
        <v>2021</v>
      </c>
    </row>
    <row r="6351" spans="2:16" ht="14.25" customHeight="1" x14ac:dyDescent="0.4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c r="O6351" s="1" t="str">
        <f t="shared" si="198"/>
        <v>Apr</v>
      </c>
      <c r="P6351" s="1">
        <f t="shared" si="199"/>
        <v>2021</v>
      </c>
    </row>
    <row r="6352" spans="2:16" ht="14.25" customHeight="1" x14ac:dyDescent="0.4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c r="O6352" s="1" t="str">
        <f t="shared" si="198"/>
        <v>Apr</v>
      </c>
      <c r="P6352" s="1">
        <f t="shared" si="199"/>
        <v>2021</v>
      </c>
    </row>
    <row r="6353" spans="2:16" ht="14.25" customHeight="1" x14ac:dyDescent="0.4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c r="O6353" s="1" t="str">
        <f t="shared" si="198"/>
        <v>Apr</v>
      </c>
      <c r="P6353" s="1">
        <f t="shared" si="199"/>
        <v>2021</v>
      </c>
    </row>
    <row r="6354" spans="2:16" ht="14.25" customHeight="1" x14ac:dyDescent="0.4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c r="O6354" s="1" t="str">
        <f t="shared" si="198"/>
        <v>Apr</v>
      </c>
      <c r="P6354" s="1">
        <f t="shared" si="199"/>
        <v>2021</v>
      </c>
    </row>
    <row r="6355" spans="2:16" ht="14.25" customHeight="1" x14ac:dyDescent="0.4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c r="O6355" s="1" t="str">
        <f t="shared" si="198"/>
        <v>Apr</v>
      </c>
      <c r="P6355" s="1">
        <f t="shared" si="199"/>
        <v>2021</v>
      </c>
    </row>
    <row r="6356" spans="2:16" ht="14.25" customHeight="1" x14ac:dyDescent="0.4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c r="O6356" s="1" t="str">
        <f t="shared" si="198"/>
        <v>Apr</v>
      </c>
      <c r="P6356" s="1">
        <f t="shared" si="199"/>
        <v>2021</v>
      </c>
    </row>
    <row r="6357" spans="2:16" ht="14.25" customHeight="1" x14ac:dyDescent="0.4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c r="O6357" s="1" t="str">
        <f t="shared" si="198"/>
        <v>May</v>
      </c>
      <c r="P6357" s="1">
        <f t="shared" si="199"/>
        <v>2021</v>
      </c>
    </row>
    <row r="6358" spans="2:16" ht="14.25" customHeight="1" x14ac:dyDescent="0.4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c r="O6358" s="1" t="str">
        <f t="shared" si="198"/>
        <v>May</v>
      </c>
      <c r="P6358" s="1">
        <f t="shared" si="199"/>
        <v>2021</v>
      </c>
    </row>
    <row r="6359" spans="2:16" ht="14.25" customHeight="1" x14ac:dyDescent="0.4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c r="O6359" s="1" t="str">
        <f t="shared" si="198"/>
        <v>May</v>
      </c>
      <c r="P6359" s="1">
        <f t="shared" si="199"/>
        <v>2021</v>
      </c>
    </row>
    <row r="6360" spans="2:16" ht="14.25" customHeight="1" x14ac:dyDescent="0.4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c r="O6360" s="1" t="str">
        <f t="shared" si="198"/>
        <v>May</v>
      </c>
      <c r="P6360" s="1">
        <f t="shared" si="199"/>
        <v>2021</v>
      </c>
    </row>
    <row r="6361" spans="2:16" ht="14.25" customHeight="1" x14ac:dyDescent="0.4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c r="O6361" s="1" t="str">
        <f t="shared" si="198"/>
        <v>May</v>
      </c>
      <c r="P6361" s="1">
        <f t="shared" si="199"/>
        <v>2021</v>
      </c>
    </row>
    <row r="6362" spans="2:16" ht="14.25" customHeight="1" x14ac:dyDescent="0.4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c r="O6362" s="1" t="str">
        <f t="shared" si="198"/>
        <v>May</v>
      </c>
      <c r="P6362" s="1">
        <f t="shared" si="199"/>
        <v>2021</v>
      </c>
    </row>
    <row r="6363" spans="2:16" ht="14.25" customHeight="1" x14ac:dyDescent="0.4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c r="O6363" s="1" t="str">
        <f t="shared" si="198"/>
        <v>Jun</v>
      </c>
      <c r="P6363" s="1">
        <f t="shared" si="199"/>
        <v>2021</v>
      </c>
    </row>
    <row r="6364" spans="2:16" ht="14.25" customHeight="1" x14ac:dyDescent="0.4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c r="O6364" s="1" t="str">
        <f t="shared" si="198"/>
        <v>Jun</v>
      </c>
      <c r="P6364" s="1">
        <f t="shared" si="199"/>
        <v>2021</v>
      </c>
    </row>
    <row r="6365" spans="2:16" ht="14.25" customHeight="1" x14ac:dyDescent="0.4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c r="O6365" s="1" t="str">
        <f t="shared" si="198"/>
        <v>Jun</v>
      </c>
      <c r="P6365" s="1">
        <f t="shared" si="199"/>
        <v>2021</v>
      </c>
    </row>
    <row r="6366" spans="2:16" ht="14.25" customHeight="1" x14ac:dyDescent="0.4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c r="O6366" s="1" t="str">
        <f t="shared" si="198"/>
        <v>Jun</v>
      </c>
      <c r="P6366" s="1">
        <f t="shared" si="199"/>
        <v>2021</v>
      </c>
    </row>
    <row r="6367" spans="2:16" ht="14.25" customHeight="1" x14ac:dyDescent="0.4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c r="O6367" s="1" t="str">
        <f t="shared" si="198"/>
        <v>Jun</v>
      </c>
      <c r="P6367" s="1">
        <f t="shared" si="199"/>
        <v>2021</v>
      </c>
    </row>
    <row r="6368" spans="2:16" ht="14.25" customHeight="1" x14ac:dyDescent="0.4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c r="O6368" s="1" t="str">
        <f t="shared" si="198"/>
        <v>Jun</v>
      </c>
      <c r="P6368" s="1">
        <f t="shared" si="199"/>
        <v>2021</v>
      </c>
    </row>
    <row r="6369" spans="2:16" ht="14.25" customHeight="1" x14ac:dyDescent="0.4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c r="O6369" s="1" t="str">
        <f t="shared" si="198"/>
        <v>Jul</v>
      </c>
      <c r="P6369" s="1">
        <f t="shared" si="199"/>
        <v>2021</v>
      </c>
    </row>
    <row r="6370" spans="2:16" ht="14.25" customHeight="1" x14ac:dyDescent="0.4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c r="O6370" s="1" t="str">
        <f t="shared" si="198"/>
        <v>Jul</v>
      </c>
      <c r="P6370" s="1">
        <f t="shared" si="199"/>
        <v>2021</v>
      </c>
    </row>
    <row r="6371" spans="2:16" ht="14.25" customHeight="1" x14ac:dyDescent="0.4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c r="O6371" s="1" t="str">
        <f t="shared" si="198"/>
        <v>Jul</v>
      </c>
      <c r="P6371" s="1">
        <f t="shared" si="199"/>
        <v>2021</v>
      </c>
    </row>
    <row r="6372" spans="2:16" ht="14.25" customHeight="1" x14ac:dyDescent="0.4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c r="O6372" s="1" t="str">
        <f t="shared" si="198"/>
        <v>Jul</v>
      </c>
      <c r="P6372" s="1">
        <f t="shared" si="199"/>
        <v>2021</v>
      </c>
    </row>
    <row r="6373" spans="2:16" ht="14.25" customHeight="1" x14ac:dyDescent="0.4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c r="O6373" s="1" t="str">
        <f t="shared" si="198"/>
        <v>Jul</v>
      </c>
      <c r="P6373" s="1">
        <f t="shared" si="199"/>
        <v>2021</v>
      </c>
    </row>
    <row r="6374" spans="2:16" ht="14.25" customHeight="1" x14ac:dyDescent="0.4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c r="O6374" s="1" t="str">
        <f t="shared" si="198"/>
        <v>Jul</v>
      </c>
      <c r="P6374" s="1">
        <f t="shared" si="199"/>
        <v>2021</v>
      </c>
    </row>
    <row r="6375" spans="2:16" ht="14.25" customHeight="1" x14ac:dyDescent="0.4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c r="O6375" s="1" t="str">
        <f t="shared" si="198"/>
        <v>Aug</v>
      </c>
      <c r="P6375" s="1">
        <f t="shared" si="199"/>
        <v>2021</v>
      </c>
    </row>
    <row r="6376" spans="2:16" ht="14.25" customHeight="1" x14ac:dyDescent="0.4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c r="O6376" s="1" t="str">
        <f t="shared" si="198"/>
        <v>Aug</v>
      </c>
      <c r="P6376" s="1">
        <f t="shared" si="199"/>
        <v>2021</v>
      </c>
    </row>
    <row r="6377" spans="2:16" ht="14.25" customHeight="1" x14ac:dyDescent="0.4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c r="O6377" s="1" t="str">
        <f t="shared" si="198"/>
        <v>Aug</v>
      </c>
      <c r="P6377" s="1">
        <f t="shared" si="199"/>
        <v>2021</v>
      </c>
    </row>
    <row r="6378" spans="2:16" ht="14.25" customHeight="1" x14ac:dyDescent="0.4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c r="O6378" s="1" t="str">
        <f t="shared" si="198"/>
        <v>Aug</v>
      </c>
      <c r="P6378" s="1">
        <f t="shared" si="199"/>
        <v>2021</v>
      </c>
    </row>
    <row r="6379" spans="2:16" ht="14.25" customHeight="1" x14ac:dyDescent="0.4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c r="O6379" s="1" t="str">
        <f t="shared" si="198"/>
        <v>Aug</v>
      </c>
      <c r="P6379" s="1">
        <f t="shared" si="199"/>
        <v>2021</v>
      </c>
    </row>
    <row r="6380" spans="2:16" ht="14.25" customHeight="1" x14ac:dyDescent="0.4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c r="O6380" s="1" t="str">
        <f t="shared" si="198"/>
        <v>Aug</v>
      </c>
      <c r="P6380" s="1">
        <f t="shared" si="199"/>
        <v>2021</v>
      </c>
    </row>
    <row r="6381" spans="2:16" ht="14.25" customHeight="1" x14ac:dyDescent="0.4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c r="O6381" s="1" t="str">
        <f t="shared" si="198"/>
        <v>Sep</v>
      </c>
      <c r="P6381" s="1">
        <f t="shared" si="199"/>
        <v>2021</v>
      </c>
    </row>
    <row r="6382" spans="2:16" ht="14.25" customHeight="1" x14ac:dyDescent="0.4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c r="O6382" s="1" t="str">
        <f t="shared" si="198"/>
        <v>Sep</v>
      </c>
      <c r="P6382" s="1">
        <f t="shared" si="199"/>
        <v>2021</v>
      </c>
    </row>
    <row r="6383" spans="2:16" ht="14.25" customHeight="1" x14ac:dyDescent="0.4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c r="O6383" s="1" t="str">
        <f t="shared" si="198"/>
        <v>Sep</v>
      </c>
      <c r="P6383" s="1">
        <f t="shared" si="199"/>
        <v>2021</v>
      </c>
    </row>
    <row r="6384" spans="2:16" ht="14.25" customHeight="1" x14ac:dyDescent="0.4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c r="O6384" s="1" t="str">
        <f t="shared" si="198"/>
        <v>Sep</v>
      </c>
      <c r="P6384" s="1">
        <f t="shared" si="199"/>
        <v>2021</v>
      </c>
    </row>
    <row r="6385" spans="2:16" ht="14.25" customHeight="1" x14ac:dyDescent="0.4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c r="O6385" s="1" t="str">
        <f t="shared" si="198"/>
        <v>Sep</v>
      </c>
      <c r="P6385" s="1">
        <f t="shared" si="199"/>
        <v>2021</v>
      </c>
    </row>
    <row r="6386" spans="2:16" ht="14.25" customHeight="1" x14ac:dyDescent="0.4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c r="O6386" s="1" t="str">
        <f t="shared" si="198"/>
        <v>Sep</v>
      </c>
      <c r="P6386" s="1">
        <f t="shared" si="199"/>
        <v>2021</v>
      </c>
    </row>
    <row r="6387" spans="2:16" ht="14.25" customHeight="1" x14ac:dyDescent="0.4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c r="O6387" s="1" t="str">
        <f t="shared" si="198"/>
        <v>Oct</v>
      </c>
      <c r="P6387" s="1">
        <f t="shared" si="199"/>
        <v>2021</v>
      </c>
    </row>
    <row r="6388" spans="2:16" ht="14.25" customHeight="1" x14ac:dyDescent="0.4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c r="O6388" s="1" t="str">
        <f t="shared" si="198"/>
        <v>Oct</v>
      </c>
      <c r="P6388" s="1">
        <f t="shared" si="199"/>
        <v>2021</v>
      </c>
    </row>
    <row r="6389" spans="2:16" ht="14.25" customHeight="1" x14ac:dyDescent="0.4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c r="O6389" s="1" t="str">
        <f t="shared" si="198"/>
        <v>Oct</v>
      </c>
      <c r="P6389" s="1">
        <f t="shared" si="199"/>
        <v>2021</v>
      </c>
    </row>
    <row r="6390" spans="2:16" ht="14.25" customHeight="1" x14ac:dyDescent="0.4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c r="O6390" s="1" t="str">
        <f t="shared" si="198"/>
        <v>Oct</v>
      </c>
      <c r="P6390" s="1">
        <f t="shared" si="199"/>
        <v>2021</v>
      </c>
    </row>
    <row r="6391" spans="2:16" ht="14.25" customHeight="1" x14ac:dyDescent="0.4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c r="O6391" s="1" t="str">
        <f t="shared" si="198"/>
        <v>Oct</v>
      </c>
      <c r="P6391" s="1">
        <f t="shared" si="199"/>
        <v>2021</v>
      </c>
    </row>
    <row r="6392" spans="2:16" ht="14.25" customHeight="1" x14ac:dyDescent="0.4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c r="O6392" s="1" t="str">
        <f t="shared" si="198"/>
        <v>Oct</v>
      </c>
      <c r="P6392" s="1">
        <f t="shared" si="199"/>
        <v>2021</v>
      </c>
    </row>
    <row r="6393" spans="2:16" ht="14.25" customHeight="1" x14ac:dyDescent="0.4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c r="O6393" s="1" t="str">
        <f t="shared" si="198"/>
        <v>Nov</v>
      </c>
      <c r="P6393" s="1">
        <f t="shared" si="199"/>
        <v>2021</v>
      </c>
    </row>
    <row r="6394" spans="2:16" ht="14.25" customHeight="1" x14ac:dyDescent="0.4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c r="O6394" s="1" t="str">
        <f t="shared" si="198"/>
        <v>Nov</v>
      </c>
      <c r="P6394" s="1">
        <f t="shared" si="199"/>
        <v>2021</v>
      </c>
    </row>
    <row r="6395" spans="2:16" ht="14.25" customHeight="1" x14ac:dyDescent="0.4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c r="O6395" s="1" t="str">
        <f t="shared" si="198"/>
        <v>Nov</v>
      </c>
      <c r="P6395" s="1">
        <f t="shared" si="199"/>
        <v>2021</v>
      </c>
    </row>
    <row r="6396" spans="2:16" ht="14.25" customHeight="1" x14ac:dyDescent="0.4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c r="O6396" s="1" t="str">
        <f t="shared" si="198"/>
        <v>Nov</v>
      </c>
      <c r="P6396" s="1">
        <f t="shared" si="199"/>
        <v>2021</v>
      </c>
    </row>
    <row r="6397" spans="2:16" ht="14.25" customHeight="1" x14ac:dyDescent="0.4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c r="O6397" s="1" t="str">
        <f t="shared" si="198"/>
        <v>Nov</v>
      </c>
      <c r="P6397" s="1">
        <f t="shared" si="199"/>
        <v>2021</v>
      </c>
    </row>
    <row r="6398" spans="2:16" ht="14.25" customHeight="1" x14ac:dyDescent="0.4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c r="O6398" s="1" t="str">
        <f t="shared" si="198"/>
        <v>Nov</v>
      </c>
      <c r="P6398" s="1">
        <f t="shared" si="199"/>
        <v>2021</v>
      </c>
    </row>
    <row r="6399" spans="2:16" ht="14.25" customHeight="1" x14ac:dyDescent="0.4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c r="O6399" s="1" t="str">
        <f t="shared" si="198"/>
        <v>Dec</v>
      </c>
      <c r="P6399" s="1">
        <f t="shared" si="199"/>
        <v>2021</v>
      </c>
    </row>
    <row r="6400" spans="2:16" ht="14.25" customHeight="1" x14ac:dyDescent="0.4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c r="O6400" s="1" t="str">
        <f t="shared" si="198"/>
        <v>Dec</v>
      </c>
      <c r="P6400" s="1">
        <f t="shared" si="199"/>
        <v>2021</v>
      </c>
    </row>
    <row r="6401" spans="2:16" ht="14.25" customHeight="1" x14ac:dyDescent="0.4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c r="O6401" s="1" t="str">
        <f t="shared" si="198"/>
        <v>Dec</v>
      </c>
      <c r="P6401" s="1">
        <f t="shared" si="199"/>
        <v>2021</v>
      </c>
    </row>
    <row r="6402" spans="2:16" ht="14.25" customHeight="1" x14ac:dyDescent="0.4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c r="O6402" s="1" t="str">
        <f t="shared" si="198"/>
        <v>Dec</v>
      </c>
      <c r="P6402" s="1">
        <f t="shared" si="199"/>
        <v>2021</v>
      </c>
    </row>
    <row r="6403" spans="2:16" ht="14.25" customHeight="1" x14ac:dyDescent="0.4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c r="O6403" s="1" t="str">
        <f t="shared" si="198"/>
        <v>Dec</v>
      </c>
      <c r="P6403" s="1">
        <f t="shared" si="199"/>
        <v>2021</v>
      </c>
    </row>
    <row r="6404" spans="2:16" ht="14.25" customHeight="1" x14ac:dyDescent="0.4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c r="O6404" s="1" t="str">
        <f t="shared" si="198"/>
        <v>Dec</v>
      </c>
      <c r="P6404" s="1">
        <f t="shared" si="199"/>
        <v>2021</v>
      </c>
    </row>
    <row r="6405" spans="2:16" ht="14.25" customHeight="1" x14ac:dyDescent="0.4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c r="O6405" s="1" t="str">
        <f t="shared" si="198"/>
        <v>Jan</v>
      </c>
      <c r="P6405" s="1">
        <f t="shared" si="199"/>
        <v>2021</v>
      </c>
    </row>
    <row r="6406" spans="2:16" ht="14.25" customHeight="1" x14ac:dyDescent="0.4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c r="O6406" s="1" t="str">
        <f t="shared" si="198"/>
        <v>Jan</v>
      </c>
      <c r="P6406" s="1">
        <f t="shared" si="199"/>
        <v>2021</v>
      </c>
    </row>
    <row r="6407" spans="2:16" ht="14.25" customHeight="1" x14ac:dyDescent="0.4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c r="O6407" s="1" t="str">
        <f t="shared" ref="O6407:O6470" si="200">TEXT(D6407, "mmm")</f>
        <v>Jan</v>
      </c>
      <c r="P6407" s="1">
        <f t="shared" ref="P6407:P6470" si="201">YEAR(D6407)</f>
        <v>2021</v>
      </c>
    </row>
    <row r="6408" spans="2:16" ht="14.25" customHeight="1" x14ac:dyDescent="0.4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c r="O6408" s="1" t="str">
        <f t="shared" si="200"/>
        <v>Jan</v>
      </c>
      <c r="P6408" s="1">
        <f t="shared" si="201"/>
        <v>2021</v>
      </c>
    </row>
    <row r="6409" spans="2:16" ht="14.25" customHeight="1" x14ac:dyDescent="0.4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c r="O6409" s="1" t="str">
        <f t="shared" si="200"/>
        <v>Jan</v>
      </c>
      <c r="P6409" s="1">
        <f t="shared" si="201"/>
        <v>2021</v>
      </c>
    </row>
    <row r="6410" spans="2:16" ht="14.25" customHeight="1" x14ac:dyDescent="0.4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c r="O6410" s="1" t="str">
        <f t="shared" si="200"/>
        <v>Jan</v>
      </c>
      <c r="P6410" s="1">
        <f t="shared" si="201"/>
        <v>2021</v>
      </c>
    </row>
    <row r="6411" spans="2:16" ht="14.25" customHeight="1" x14ac:dyDescent="0.4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c r="O6411" s="1" t="str">
        <f t="shared" si="200"/>
        <v>Feb</v>
      </c>
      <c r="P6411" s="1">
        <f t="shared" si="201"/>
        <v>2021</v>
      </c>
    </row>
    <row r="6412" spans="2:16" ht="14.25" customHeight="1" x14ac:dyDescent="0.4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c r="O6412" s="1" t="str">
        <f t="shared" si="200"/>
        <v>Feb</v>
      </c>
      <c r="P6412" s="1">
        <f t="shared" si="201"/>
        <v>2021</v>
      </c>
    </row>
    <row r="6413" spans="2:16" ht="14.25" customHeight="1" x14ac:dyDescent="0.4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c r="O6413" s="1" t="str">
        <f t="shared" si="200"/>
        <v>Feb</v>
      </c>
      <c r="P6413" s="1">
        <f t="shared" si="201"/>
        <v>2021</v>
      </c>
    </row>
    <row r="6414" spans="2:16" ht="14.25" customHeight="1" x14ac:dyDescent="0.4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c r="O6414" s="1" t="str">
        <f t="shared" si="200"/>
        <v>Feb</v>
      </c>
      <c r="P6414" s="1">
        <f t="shared" si="201"/>
        <v>2021</v>
      </c>
    </row>
    <row r="6415" spans="2:16" ht="14.25" customHeight="1" x14ac:dyDescent="0.4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c r="O6415" s="1" t="str">
        <f t="shared" si="200"/>
        <v>Feb</v>
      </c>
      <c r="P6415" s="1">
        <f t="shared" si="201"/>
        <v>2021</v>
      </c>
    </row>
    <row r="6416" spans="2:16" ht="14.25" customHeight="1" x14ac:dyDescent="0.4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c r="O6416" s="1" t="str">
        <f t="shared" si="200"/>
        <v>Feb</v>
      </c>
      <c r="P6416" s="1">
        <f t="shared" si="201"/>
        <v>2021</v>
      </c>
    </row>
    <row r="6417" spans="2:16" ht="14.25" customHeight="1" x14ac:dyDescent="0.4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c r="O6417" s="1" t="str">
        <f t="shared" si="200"/>
        <v>Mar</v>
      </c>
      <c r="P6417" s="1">
        <f t="shared" si="201"/>
        <v>2021</v>
      </c>
    </row>
    <row r="6418" spans="2:16" ht="14.25" customHeight="1" x14ac:dyDescent="0.4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c r="O6418" s="1" t="str">
        <f t="shared" si="200"/>
        <v>Mar</v>
      </c>
      <c r="P6418" s="1">
        <f t="shared" si="201"/>
        <v>2021</v>
      </c>
    </row>
    <row r="6419" spans="2:16" ht="14.25" customHeight="1" x14ac:dyDescent="0.4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c r="O6419" s="1" t="str">
        <f t="shared" si="200"/>
        <v>Mar</v>
      </c>
      <c r="P6419" s="1">
        <f t="shared" si="201"/>
        <v>2021</v>
      </c>
    </row>
    <row r="6420" spans="2:16" ht="14.25" customHeight="1" x14ac:dyDescent="0.4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c r="O6420" s="1" t="str">
        <f t="shared" si="200"/>
        <v>Mar</v>
      </c>
      <c r="P6420" s="1">
        <f t="shared" si="201"/>
        <v>2021</v>
      </c>
    </row>
    <row r="6421" spans="2:16" ht="14.25" customHeight="1" x14ac:dyDescent="0.4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c r="O6421" s="1" t="str">
        <f t="shared" si="200"/>
        <v>Mar</v>
      </c>
      <c r="P6421" s="1">
        <f t="shared" si="201"/>
        <v>2021</v>
      </c>
    </row>
    <row r="6422" spans="2:16" ht="14.25" customHeight="1" x14ac:dyDescent="0.4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c r="O6422" s="1" t="str">
        <f t="shared" si="200"/>
        <v>Mar</v>
      </c>
      <c r="P6422" s="1">
        <f t="shared" si="201"/>
        <v>2021</v>
      </c>
    </row>
    <row r="6423" spans="2:16" ht="14.25" customHeight="1" x14ac:dyDescent="0.4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c r="O6423" s="1" t="str">
        <f t="shared" si="200"/>
        <v>Apr</v>
      </c>
      <c r="P6423" s="1">
        <f t="shared" si="201"/>
        <v>2021</v>
      </c>
    </row>
    <row r="6424" spans="2:16" ht="14.25" customHeight="1" x14ac:dyDescent="0.4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c r="O6424" s="1" t="str">
        <f t="shared" si="200"/>
        <v>Apr</v>
      </c>
      <c r="P6424" s="1">
        <f t="shared" si="201"/>
        <v>2021</v>
      </c>
    </row>
    <row r="6425" spans="2:16" ht="14.25" customHeight="1" x14ac:dyDescent="0.4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c r="O6425" s="1" t="str">
        <f t="shared" si="200"/>
        <v>Apr</v>
      </c>
      <c r="P6425" s="1">
        <f t="shared" si="201"/>
        <v>2021</v>
      </c>
    </row>
    <row r="6426" spans="2:16" ht="14.25" customHeight="1" x14ac:dyDescent="0.4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c r="O6426" s="1" t="str">
        <f t="shared" si="200"/>
        <v>Apr</v>
      </c>
      <c r="P6426" s="1">
        <f t="shared" si="201"/>
        <v>2021</v>
      </c>
    </row>
    <row r="6427" spans="2:16" ht="14.25" customHeight="1" x14ac:dyDescent="0.4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c r="O6427" s="1" t="str">
        <f t="shared" si="200"/>
        <v>Apr</v>
      </c>
      <c r="P6427" s="1">
        <f t="shared" si="201"/>
        <v>2021</v>
      </c>
    </row>
    <row r="6428" spans="2:16" ht="14.25" customHeight="1" x14ac:dyDescent="0.4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c r="O6428" s="1" t="str">
        <f t="shared" si="200"/>
        <v>Apr</v>
      </c>
      <c r="P6428" s="1">
        <f t="shared" si="201"/>
        <v>2021</v>
      </c>
    </row>
    <row r="6429" spans="2:16" ht="14.25" customHeight="1" x14ac:dyDescent="0.4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c r="O6429" s="1" t="str">
        <f t="shared" si="200"/>
        <v>May</v>
      </c>
      <c r="P6429" s="1">
        <f t="shared" si="201"/>
        <v>2021</v>
      </c>
    </row>
    <row r="6430" spans="2:16" ht="14.25" customHeight="1" x14ac:dyDescent="0.4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c r="O6430" s="1" t="str">
        <f t="shared" si="200"/>
        <v>May</v>
      </c>
      <c r="P6430" s="1">
        <f t="shared" si="201"/>
        <v>2021</v>
      </c>
    </row>
    <row r="6431" spans="2:16" ht="14.25" customHeight="1" x14ac:dyDescent="0.4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c r="O6431" s="1" t="str">
        <f t="shared" si="200"/>
        <v>May</v>
      </c>
      <c r="P6431" s="1">
        <f t="shared" si="201"/>
        <v>2021</v>
      </c>
    </row>
    <row r="6432" spans="2:16" ht="14.25" customHeight="1" x14ac:dyDescent="0.4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c r="O6432" s="1" t="str">
        <f t="shared" si="200"/>
        <v>May</v>
      </c>
      <c r="P6432" s="1">
        <f t="shared" si="201"/>
        <v>2021</v>
      </c>
    </row>
    <row r="6433" spans="2:16" ht="14.25" customHeight="1" x14ac:dyDescent="0.4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c r="O6433" s="1" t="str">
        <f t="shared" si="200"/>
        <v>May</v>
      </c>
      <c r="P6433" s="1">
        <f t="shared" si="201"/>
        <v>2021</v>
      </c>
    </row>
    <row r="6434" spans="2:16" ht="14.25" customHeight="1" x14ac:dyDescent="0.4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c r="O6434" s="1" t="str">
        <f t="shared" si="200"/>
        <v>May</v>
      </c>
      <c r="P6434" s="1">
        <f t="shared" si="201"/>
        <v>2021</v>
      </c>
    </row>
    <row r="6435" spans="2:16" ht="14.25" customHeight="1" x14ac:dyDescent="0.4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c r="O6435" s="1" t="str">
        <f t="shared" si="200"/>
        <v>Jun</v>
      </c>
      <c r="P6435" s="1">
        <f t="shared" si="201"/>
        <v>2021</v>
      </c>
    </row>
    <row r="6436" spans="2:16" ht="14.25" customHeight="1" x14ac:dyDescent="0.4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c r="O6436" s="1" t="str">
        <f t="shared" si="200"/>
        <v>Jun</v>
      </c>
      <c r="P6436" s="1">
        <f t="shared" si="201"/>
        <v>2021</v>
      </c>
    </row>
    <row r="6437" spans="2:16" ht="14.25" customHeight="1" x14ac:dyDescent="0.4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c r="O6437" s="1" t="str">
        <f t="shared" si="200"/>
        <v>Jun</v>
      </c>
      <c r="P6437" s="1">
        <f t="shared" si="201"/>
        <v>2021</v>
      </c>
    </row>
    <row r="6438" spans="2:16" ht="14.25" customHeight="1" x14ac:dyDescent="0.4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c r="O6438" s="1" t="str">
        <f t="shared" si="200"/>
        <v>Jun</v>
      </c>
      <c r="P6438" s="1">
        <f t="shared" si="201"/>
        <v>2021</v>
      </c>
    </row>
    <row r="6439" spans="2:16" ht="14.25" customHeight="1" x14ac:dyDescent="0.4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c r="O6439" s="1" t="str">
        <f t="shared" si="200"/>
        <v>Jun</v>
      </c>
      <c r="P6439" s="1">
        <f t="shared" si="201"/>
        <v>2021</v>
      </c>
    </row>
    <row r="6440" spans="2:16" ht="14.25" customHeight="1" x14ac:dyDescent="0.4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c r="O6440" s="1" t="str">
        <f t="shared" si="200"/>
        <v>Jun</v>
      </c>
      <c r="P6440" s="1">
        <f t="shared" si="201"/>
        <v>2021</v>
      </c>
    </row>
    <row r="6441" spans="2:16" ht="14.25" customHeight="1" x14ac:dyDescent="0.4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c r="O6441" s="1" t="str">
        <f t="shared" si="200"/>
        <v>Jul</v>
      </c>
      <c r="P6441" s="1">
        <f t="shared" si="201"/>
        <v>2021</v>
      </c>
    </row>
    <row r="6442" spans="2:16" ht="14.25" customHeight="1" x14ac:dyDescent="0.4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c r="O6442" s="1" t="str">
        <f t="shared" si="200"/>
        <v>Jul</v>
      </c>
      <c r="P6442" s="1">
        <f t="shared" si="201"/>
        <v>2021</v>
      </c>
    </row>
    <row r="6443" spans="2:16" ht="14.25" customHeight="1" x14ac:dyDescent="0.4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c r="O6443" s="1" t="str">
        <f t="shared" si="200"/>
        <v>Jul</v>
      </c>
      <c r="P6443" s="1">
        <f t="shared" si="201"/>
        <v>2021</v>
      </c>
    </row>
    <row r="6444" spans="2:16" ht="14.25" customHeight="1" x14ac:dyDescent="0.4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c r="O6444" s="1" t="str">
        <f t="shared" si="200"/>
        <v>Jul</v>
      </c>
      <c r="P6444" s="1">
        <f t="shared" si="201"/>
        <v>2021</v>
      </c>
    </row>
    <row r="6445" spans="2:16" ht="14.25" customHeight="1" x14ac:dyDescent="0.4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c r="O6445" s="1" t="str">
        <f t="shared" si="200"/>
        <v>Jul</v>
      </c>
      <c r="P6445" s="1">
        <f t="shared" si="201"/>
        <v>2021</v>
      </c>
    </row>
    <row r="6446" spans="2:16" ht="14.25" customHeight="1" x14ac:dyDescent="0.4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c r="O6446" s="1" t="str">
        <f t="shared" si="200"/>
        <v>Jul</v>
      </c>
      <c r="P6446" s="1">
        <f t="shared" si="201"/>
        <v>2021</v>
      </c>
    </row>
    <row r="6447" spans="2:16" ht="14.25" customHeight="1" x14ac:dyDescent="0.4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c r="O6447" s="1" t="str">
        <f t="shared" si="200"/>
        <v>Aug</v>
      </c>
      <c r="P6447" s="1">
        <f t="shared" si="201"/>
        <v>2021</v>
      </c>
    </row>
    <row r="6448" spans="2:16" ht="14.25" customHeight="1" x14ac:dyDescent="0.4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c r="O6448" s="1" t="str">
        <f t="shared" si="200"/>
        <v>Aug</v>
      </c>
      <c r="P6448" s="1">
        <f t="shared" si="201"/>
        <v>2021</v>
      </c>
    </row>
    <row r="6449" spans="2:16" ht="14.25" customHeight="1" x14ac:dyDescent="0.4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c r="O6449" s="1" t="str">
        <f t="shared" si="200"/>
        <v>Aug</v>
      </c>
      <c r="P6449" s="1">
        <f t="shared" si="201"/>
        <v>2021</v>
      </c>
    </row>
    <row r="6450" spans="2:16" ht="14.25" customHeight="1" x14ac:dyDescent="0.4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c r="O6450" s="1" t="str">
        <f t="shared" si="200"/>
        <v>Aug</v>
      </c>
      <c r="P6450" s="1">
        <f t="shared" si="201"/>
        <v>2021</v>
      </c>
    </row>
    <row r="6451" spans="2:16" ht="14.25" customHeight="1" x14ac:dyDescent="0.4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c r="O6451" s="1" t="str">
        <f t="shared" si="200"/>
        <v>Aug</v>
      </c>
      <c r="P6451" s="1">
        <f t="shared" si="201"/>
        <v>2021</v>
      </c>
    </row>
    <row r="6452" spans="2:16" ht="14.25" customHeight="1" x14ac:dyDescent="0.4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c r="O6452" s="1" t="str">
        <f t="shared" si="200"/>
        <v>Aug</v>
      </c>
      <c r="P6452" s="1">
        <f t="shared" si="201"/>
        <v>2021</v>
      </c>
    </row>
    <row r="6453" spans="2:16" ht="14.25" customHeight="1" x14ac:dyDescent="0.4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c r="O6453" s="1" t="str">
        <f t="shared" si="200"/>
        <v>Sep</v>
      </c>
      <c r="P6453" s="1">
        <f t="shared" si="201"/>
        <v>2021</v>
      </c>
    </row>
    <row r="6454" spans="2:16" ht="14.25" customHeight="1" x14ac:dyDescent="0.4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c r="O6454" s="1" t="str">
        <f t="shared" si="200"/>
        <v>Sep</v>
      </c>
      <c r="P6454" s="1">
        <f t="shared" si="201"/>
        <v>2021</v>
      </c>
    </row>
    <row r="6455" spans="2:16" ht="14.25" customHeight="1" x14ac:dyDescent="0.4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c r="O6455" s="1" t="str">
        <f t="shared" si="200"/>
        <v>Sep</v>
      </c>
      <c r="P6455" s="1">
        <f t="shared" si="201"/>
        <v>2021</v>
      </c>
    </row>
    <row r="6456" spans="2:16" ht="14.25" customHeight="1" x14ac:dyDescent="0.4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c r="O6456" s="1" t="str">
        <f t="shared" si="200"/>
        <v>Sep</v>
      </c>
      <c r="P6456" s="1">
        <f t="shared" si="201"/>
        <v>2021</v>
      </c>
    </row>
    <row r="6457" spans="2:16" ht="14.25" customHeight="1" x14ac:dyDescent="0.4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c r="O6457" s="1" t="str">
        <f t="shared" si="200"/>
        <v>Sep</v>
      </c>
      <c r="P6457" s="1">
        <f t="shared" si="201"/>
        <v>2021</v>
      </c>
    </row>
    <row r="6458" spans="2:16" ht="14.25" customHeight="1" x14ac:dyDescent="0.4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c r="O6458" s="1" t="str">
        <f t="shared" si="200"/>
        <v>Sep</v>
      </c>
      <c r="P6458" s="1">
        <f t="shared" si="201"/>
        <v>2021</v>
      </c>
    </row>
    <row r="6459" spans="2:16" ht="14.25" customHeight="1" x14ac:dyDescent="0.4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c r="O6459" s="1" t="str">
        <f t="shared" si="200"/>
        <v>Oct</v>
      </c>
      <c r="P6459" s="1">
        <f t="shared" si="201"/>
        <v>2021</v>
      </c>
    </row>
    <row r="6460" spans="2:16" ht="14.25" customHeight="1" x14ac:dyDescent="0.4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c r="O6460" s="1" t="str">
        <f t="shared" si="200"/>
        <v>Oct</v>
      </c>
      <c r="P6460" s="1">
        <f t="shared" si="201"/>
        <v>2021</v>
      </c>
    </row>
    <row r="6461" spans="2:16" ht="14.25" customHeight="1" x14ac:dyDescent="0.4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c r="O6461" s="1" t="str">
        <f t="shared" si="200"/>
        <v>Oct</v>
      </c>
      <c r="P6461" s="1">
        <f t="shared" si="201"/>
        <v>2021</v>
      </c>
    </row>
    <row r="6462" spans="2:16" ht="14.25" customHeight="1" x14ac:dyDescent="0.4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c r="O6462" s="1" t="str">
        <f t="shared" si="200"/>
        <v>Oct</v>
      </c>
      <c r="P6462" s="1">
        <f t="shared" si="201"/>
        <v>2021</v>
      </c>
    </row>
    <row r="6463" spans="2:16" ht="14.25" customHeight="1" x14ac:dyDescent="0.4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c r="O6463" s="1" t="str">
        <f t="shared" si="200"/>
        <v>Oct</v>
      </c>
      <c r="P6463" s="1">
        <f t="shared" si="201"/>
        <v>2021</v>
      </c>
    </row>
    <row r="6464" spans="2:16" ht="14.25" customHeight="1" x14ac:dyDescent="0.4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c r="O6464" s="1" t="str">
        <f t="shared" si="200"/>
        <v>Oct</v>
      </c>
      <c r="P6464" s="1">
        <f t="shared" si="201"/>
        <v>2021</v>
      </c>
    </row>
    <row r="6465" spans="2:16" ht="14.25" customHeight="1" x14ac:dyDescent="0.4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c r="O6465" s="1" t="str">
        <f t="shared" si="200"/>
        <v>Nov</v>
      </c>
      <c r="P6465" s="1">
        <f t="shared" si="201"/>
        <v>2021</v>
      </c>
    </row>
    <row r="6466" spans="2:16" ht="14.25" customHeight="1" x14ac:dyDescent="0.4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c r="O6466" s="1" t="str">
        <f t="shared" si="200"/>
        <v>Nov</v>
      </c>
      <c r="P6466" s="1">
        <f t="shared" si="201"/>
        <v>2021</v>
      </c>
    </row>
    <row r="6467" spans="2:16" ht="14.25" customHeight="1" x14ac:dyDescent="0.4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c r="O6467" s="1" t="str">
        <f t="shared" si="200"/>
        <v>Nov</v>
      </c>
      <c r="P6467" s="1">
        <f t="shared" si="201"/>
        <v>2021</v>
      </c>
    </row>
    <row r="6468" spans="2:16" ht="14.25" customHeight="1" x14ac:dyDescent="0.4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c r="O6468" s="1" t="str">
        <f t="shared" si="200"/>
        <v>Nov</v>
      </c>
      <c r="P6468" s="1">
        <f t="shared" si="201"/>
        <v>2021</v>
      </c>
    </row>
    <row r="6469" spans="2:16" ht="14.25" customHeight="1" x14ac:dyDescent="0.4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c r="O6469" s="1" t="str">
        <f t="shared" si="200"/>
        <v>Nov</v>
      </c>
      <c r="P6469" s="1">
        <f t="shared" si="201"/>
        <v>2021</v>
      </c>
    </row>
    <row r="6470" spans="2:16" ht="14.25" customHeight="1" x14ac:dyDescent="0.4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c r="O6470" s="1" t="str">
        <f t="shared" si="200"/>
        <v>Nov</v>
      </c>
      <c r="P6470" s="1">
        <f t="shared" si="201"/>
        <v>2021</v>
      </c>
    </row>
    <row r="6471" spans="2:16" ht="14.25" customHeight="1" x14ac:dyDescent="0.4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c r="O6471" s="1" t="str">
        <f t="shared" ref="O6471:O6534" si="202">TEXT(D6471, "mmm")</f>
        <v>Dec</v>
      </c>
      <c r="P6471" s="1">
        <f t="shared" ref="P6471:P6534" si="203">YEAR(D6471)</f>
        <v>2021</v>
      </c>
    </row>
    <row r="6472" spans="2:16" ht="14.25" customHeight="1" x14ac:dyDescent="0.4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c r="O6472" s="1" t="str">
        <f t="shared" si="202"/>
        <v>Dec</v>
      </c>
      <c r="P6472" s="1">
        <f t="shared" si="203"/>
        <v>2021</v>
      </c>
    </row>
    <row r="6473" spans="2:16" ht="14.25" customHeight="1" x14ac:dyDescent="0.4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c r="O6473" s="1" t="str">
        <f t="shared" si="202"/>
        <v>Dec</v>
      </c>
      <c r="P6473" s="1">
        <f t="shared" si="203"/>
        <v>2021</v>
      </c>
    </row>
    <row r="6474" spans="2:16" ht="14.25" customHeight="1" x14ac:dyDescent="0.4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c r="O6474" s="1" t="str">
        <f t="shared" si="202"/>
        <v>Dec</v>
      </c>
      <c r="P6474" s="1">
        <f t="shared" si="203"/>
        <v>2021</v>
      </c>
    </row>
    <row r="6475" spans="2:16" ht="14.25" customHeight="1" x14ac:dyDescent="0.4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c r="O6475" s="1" t="str">
        <f t="shared" si="202"/>
        <v>Dec</v>
      </c>
      <c r="P6475" s="1">
        <f t="shared" si="203"/>
        <v>2021</v>
      </c>
    </row>
    <row r="6476" spans="2:16" ht="14.25" customHeight="1" x14ac:dyDescent="0.4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c r="O6476" s="1" t="str">
        <f t="shared" si="202"/>
        <v>Dec</v>
      </c>
      <c r="P6476" s="1">
        <f t="shared" si="203"/>
        <v>2021</v>
      </c>
    </row>
    <row r="6477" spans="2:16" ht="14.25" customHeight="1" x14ac:dyDescent="0.4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c r="O6477" s="1" t="str">
        <f t="shared" si="202"/>
        <v>Jan</v>
      </c>
      <c r="P6477" s="1">
        <f t="shared" si="203"/>
        <v>2021</v>
      </c>
    </row>
    <row r="6478" spans="2:16" ht="14.25" customHeight="1" x14ac:dyDescent="0.4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c r="O6478" s="1" t="str">
        <f t="shared" si="202"/>
        <v>Jan</v>
      </c>
      <c r="P6478" s="1">
        <f t="shared" si="203"/>
        <v>2021</v>
      </c>
    </row>
    <row r="6479" spans="2:16" ht="14.25" customHeight="1" x14ac:dyDescent="0.4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c r="O6479" s="1" t="str">
        <f t="shared" si="202"/>
        <v>Jan</v>
      </c>
      <c r="P6479" s="1">
        <f t="shared" si="203"/>
        <v>2021</v>
      </c>
    </row>
    <row r="6480" spans="2:16" ht="14.25" customHeight="1" x14ac:dyDescent="0.4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c r="O6480" s="1" t="str">
        <f t="shared" si="202"/>
        <v>Jan</v>
      </c>
      <c r="P6480" s="1">
        <f t="shared" si="203"/>
        <v>2021</v>
      </c>
    </row>
    <row r="6481" spans="2:16" ht="14.25" customHeight="1" x14ac:dyDescent="0.4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c r="O6481" s="1" t="str">
        <f t="shared" si="202"/>
        <v>Jan</v>
      </c>
      <c r="P6481" s="1">
        <f t="shared" si="203"/>
        <v>2021</v>
      </c>
    </row>
    <row r="6482" spans="2:16" ht="14.25" customHeight="1" x14ac:dyDescent="0.4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c r="O6482" s="1" t="str">
        <f t="shared" si="202"/>
        <v>Jan</v>
      </c>
      <c r="P6482" s="1">
        <f t="shared" si="203"/>
        <v>2021</v>
      </c>
    </row>
    <row r="6483" spans="2:16" ht="14.25" customHeight="1" x14ac:dyDescent="0.4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c r="O6483" s="1" t="str">
        <f t="shared" si="202"/>
        <v>Feb</v>
      </c>
      <c r="P6483" s="1">
        <f t="shared" si="203"/>
        <v>2021</v>
      </c>
    </row>
    <row r="6484" spans="2:16" ht="14.25" customHeight="1" x14ac:dyDescent="0.4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c r="O6484" s="1" t="str">
        <f t="shared" si="202"/>
        <v>Feb</v>
      </c>
      <c r="P6484" s="1">
        <f t="shared" si="203"/>
        <v>2021</v>
      </c>
    </row>
    <row r="6485" spans="2:16" ht="14.25" customHeight="1" x14ac:dyDescent="0.4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c r="O6485" s="1" t="str">
        <f t="shared" si="202"/>
        <v>Feb</v>
      </c>
      <c r="P6485" s="1">
        <f t="shared" si="203"/>
        <v>2021</v>
      </c>
    </row>
    <row r="6486" spans="2:16" ht="14.25" customHeight="1" x14ac:dyDescent="0.4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c r="O6486" s="1" t="str">
        <f t="shared" si="202"/>
        <v>Feb</v>
      </c>
      <c r="P6486" s="1">
        <f t="shared" si="203"/>
        <v>2021</v>
      </c>
    </row>
    <row r="6487" spans="2:16" ht="14.25" customHeight="1" x14ac:dyDescent="0.4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c r="O6487" s="1" t="str">
        <f t="shared" si="202"/>
        <v>Feb</v>
      </c>
      <c r="P6487" s="1">
        <f t="shared" si="203"/>
        <v>2021</v>
      </c>
    </row>
    <row r="6488" spans="2:16" ht="14.25" customHeight="1" x14ac:dyDescent="0.4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c r="O6488" s="1" t="str">
        <f t="shared" si="202"/>
        <v>Feb</v>
      </c>
      <c r="P6488" s="1">
        <f t="shared" si="203"/>
        <v>2021</v>
      </c>
    </row>
    <row r="6489" spans="2:16" ht="14.25" customHeight="1" x14ac:dyDescent="0.4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c r="O6489" s="1" t="str">
        <f t="shared" si="202"/>
        <v>Mar</v>
      </c>
      <c r="P6489" s="1">
        <f t="shared" si="203"/>
        <v>2021</v>
      </c>
    </row>
    <row r="6490" spans="2:16" ht="14.25" customHeight="1" x14ac:dyDescent="0.4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c r="O6490" s="1" t="str">
        <f t="shared" si="202"/>
        <v>Mar</v>
      </c>
      <c r="P6490" s="1">
        <f t="shared" si="203"/>
        <v>2021</v>
      </c>
    </row>
    <row r="6491" spans="2:16" ht="14.25" customHeight="1" x14ac:dyDescent="0.4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c r="O6491" s="1" t="str">
        <f t="shared" si="202"/>
        <v>Mar</v>
      </c>
      <c r="P6491" s="1">
        <f t="shared" si="203"/>
        <v>2021</v>
      </c>
    </row>
    <row r="6492" spans="2:16" ht="14.25" customHeight="1" x14ac:dyDescent="0.4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c r="O6492" s="1" t="str">
        <f t="shared" si="202"/>
        <v>Mar</v>
      </c>
      <c r="P6492" s="1">
        <f t="shared" si="203"/>
        <v>2021</v>
      </c>
    </row>
    <row r="6493" spans="2:16" ht="14.25" customHeight="1" x14ac:dyDescent="0.4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c r="O6493" s="1" t="str">
        <f t="shared" si="202"/>
        <v>Mar</v>
      </c>
      <c r="P6493" s="1">
        <f t="shared" si="203"/>
        <v>2021</v>
      </c>
    </row>
    <row r="6494" spans="2:16" ht="14.25" customHeight="1" x14ac:dyDescent="0.4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c r="O6494" s="1" t="str">
        <f t="shared" si="202"/>
        <v>Mar</v>
      </c>
      <c r="P6494" s="1">
        <f t="shared" si="203"/>
        <v>2021</v>
      </c>
    </row>
    <row r="6495" spans="2:16" ht="14.25" customHeight="1" x14ac:dyDescent="0.4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c r="O6495" s="1" t="str">
        <f t="shared" si="202"/>
        <v>Apr</v>
      </c>
      <c r="P6495" s="1">
        <f t="shared" si="203"/>
        <v>2021</v>
      </c>
    </row>
    <row r="6496" spans="2:16" ht="14.25" customHeight="1" x14ac:dyDescent="0.4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c r="O6496" s="1" t="str">
        <f t="shared" si="202"/>
        <v>Apr</v>
      </c>
      <c r="P6496" s="1">
        <f t="shared" si="203"/>
        <v>2021</v>
      </c>
    </row>
    <row r="6497" spans="2:16" ht="14.25" customHeight="1" x14ac:dyDescent="0.4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c r="O6497" s="1" t="str">
        <f t="shared" si="202"/>
        <v>Apr</v>
      </c>
      <c r="P6497" s="1">
        <f t="shared" si="203"/>
        <v>2021</v>
      </c>
    </row>
    <row r="6498" spans="2:16" ht="14.25" customHeight="1" x14ac:dyDescent="0.4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c r="O6498" s="1" t="str">
        <f t="shared" si="202"/>
        <v>Apr</v>
      </c>
      <c r="P6498" s="1">
        <f t="shared" si="203"/>
        <v>2021</v>
      </c>
    </row>
    <row r="6499" spans="2:16" ht="14.25" customHeight="1" x14ac:dyDescent="0.4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c r="O6499" s="1" t="str">
        <f t="shared" si="202"/>
        <v>Apr</v>
      </c>
      <c r="P6499" s="1">
        <f t="shared" si="203"/>
        <v>2021</v>
      </c>
    </row>
    <row r="6500" spans="2:16" ht="14.25" customHeight="1" x14ac:dyDescent="0.4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c r="O6500" s="1" t="str">
        <f t="shared" si="202"/>
        <v>Apr</v>
      </c>
      <c r="P6500" s="1">
        <f t="shared" si="203"/>
        <v>2021</v>
      </c>
    </row>
    <row r="6501" spans="2:16" ht="14.25" customHeight="1" x14ac:dyDescent="0.4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c r="O6501" s="1" t="str">
        <f t="shared" si="202"/>
        <v>May</v>
      </c>
      <c r="P6501" s="1">
        <f t="shared" si="203"/>
        <v>2021</v>
      </c>
    </row>
    <row r="6502" spans="2:16" ht="14.25" customHeight="1" x14ac:dyDescent="0.4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c r="O6502" s="1" t="str">
        <f t="shared" si="202"/>
        <v>May</v>
      </c>
      <c r="P6502" s="1">
        <f t="shared" si="203"/>
        <v>2021</v>
      </c>
    </row>
    <row r="6503" spans="2:16" ht="14.25" customHeight="1" x14ac:dyDescent="0.4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c r="O6503" s="1" t="str">
        <f t="shared" si="202"/>
        <v>May</v>
      </c>
      <c r="P6503" s="1">
        <f t="shared" si="203"/>
        <v>2021</v>
      </c>
    </row>
    <row r="6504" spans="2:16" ht="14.25" customHeight="1" x14ac:dyDescent="0.4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c r="O6504" s="1" t="str">
        <f t="shared" si="202"/>
        <v>May</v>
      </c>
      <c r="P6504" s="1">
        <f t="shared" si="203"/>
        <v>2021</v>
      </c>
    </row>
    <row r="6505" spans="2:16" ht="14.25" customHeight="1" x14ac:dyDescent="0.4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c r="O6505" s="1" t="str">
        <f t="shared" si="202"/>
        <v>May</v>
      </c>
      <c r="P6505" s="1">
        <f t="shared" si="203"/>
        <v>2021</v>
      </c>
    </row>
    <row r="6506" spans="2:16" ht="14.25" customHeight="1" x14ac:dyDescent="0.4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c r="O6506" s="1" t="str">
        <f t="shared" si="202"/>
        <v>May</v>
      </c>
      <c r="P6506" s="1">
        <f t="shared" si="203"/>
        <v>2021</v>
      </c>
    </row>
    <row r="6507" spans="2:16" ht="14.25" customHeight="1" x14ac:dyDescent="0.4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c r="O6507" s="1" t="str">
        <f t="shared" si="202"/>
        <v>Jun</v>
      </c>
      <c r="P6507" s="1">
        <f t="shared" si="203"/>
        <v>2021</v>
      </c>
    </row>
    <row r="6508" spans="2:16" ht="14.25" customHeight="1" x14ac:dyDescent="0.4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c r="O6508" s="1" t="str">
        <f t="shared" si="202"/>
        <v>Jun</v>
      </c>
      <c r="P6508" s="1">
        <f t="shared" si="203"/>
        <v>2021</v>
      </c>
    </row>
    <row r="6509" spans="2:16" ht="14.25" customHeight="1" x14ac:dyDescent="0.4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c r="O6509" s="1" t="str">
        <f t="shared" si="202"/>
        <v>Jun</v>
      </c>
      <c r="P6509" s="1">
        <f t="shared" si="203"/>
        <v>2021</v>
      </c>
    </row>
    <row r="6510" spans="2:16" ht="14.25" customHeight="1" x14ac:dyDescent="0.4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c r="O6510" s="1" t="str">
        <f t="shared" si="202"/>
        <v>Jun</v>
      </c>
      <c r="P6510" s="1">
        <f t="shared" si="203"/>
        <v>2021</v>
      </c>
    </row>
    <row r="6511" spans="2:16" ht="14.25" customHeight="1" x14ac:dyDescent="0.4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c r="O6511" s="1" t="str">
        <f t="shared" si="202"/>
        <v>Jun</v>
      </c>
      <c r="P6511" s="1">
        <f t="shared" si="203"/>
        <v>2021</v>
      </c>
    </row>
    <row r="6512" spans="2:16" ht="14.25" customHeight="1" x14ac:dyDescent="0.4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c r="O6512" s="1" t="str">
        <f t="shared" si="202"/>
        <v>Jun</v>
      </c>
      <c r="P6512" s="1">
        <f t="shared" si="203"/>
        <v>2021</v>
      </c>
    </row>
    <row r="6513" spans="2:16" ht="14.25" customHeight="1" x14ac:dyDescent="0.4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c r="O6513" s="1" t="str">
        <f t="shared" si="202"/>
        <v>Jul</v>
      </c>
      <c r="P6513" s="1">
        <f t="shared" si="203"/>
        <v>2021</v>
      </c>
    </row>
    <row r="6514" spans="2:16" ht="14.25" customHeight="1" x14ac:dyDescent="0.4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c r="O6514" s="1" t="str">
        <f t="shared" si="202"/>
        <v>Jul</v>
      </c>
      <c r="P6514" s="1">
        <f t="shared" si="203"/>
        <v>2021</v>
      </c>
    </row>
    <row r="6515" spans="2:16" ht="14.25" customHeight="1" x14ac:dyDescent="0.4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c r="O6515" s="1" t="str">
        <f t="shared" si="202"/>
        <v>Jul</v>
      </c>
      <c r="P6515" s="1">
        <f t="shared" si="203"/>
        <v>2021</v>
      </c>
    </row>
    <row r="6516" spans="2:16" ht="14.25" customHeight="1" x14ac:dyDescent="0.4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c r="O6516" s="1" t="str">
        <f t="shared" si="202"/>
        <v>Jul</v>
      </c>
      <c r="P6516" s="1">
        <f t="shared" si="203"/>
        <v>2021</v>
      </c>
    </row>
    <row r="6517" spans="2:16" ht="14.25" customHeight="1" x14ac:dyDescent="0.4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c r="O6517" s="1" t="str">
        <f t="shared" si="202"/>
        <v>Jul</v>
      </c>
      <c r="P6517" s="1">
        <f t="shared" si="203"/>
        <v>2021</v>
      </c>
    </row>
    <row r="6518" spans="2:16" ht="14.25" customHeight="1" x14ac:dyDescent="0.4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c r="O6518" s="1" t="str">
        <f t="shared" si="202"/>
        <v>Jul</v>
      </c>
      <c r="P6518" s="1">
        <f t="shared" si="203"/>
        <v>2021</v>
      </c>
    </row>
    <row r="6519" spans="2:16" ht="14.25" customHeight="1" x14ac:dyDescent="0.4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c r="O6519" s="1" t="str">
        <f t="shared" si="202"/>
        <v>Aug</v>
      </c>
      <c r="P6519" s="1">
        <f t="shared" si="203"/>
        <v>2021</v>
      </c>
    </row>
    <row r="6520" spans="2:16" ht="14.25" customHeight="1" x14ac:dyDescent="0.4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c r="O6520" s="1" t="str">
        <f t="shared" si="202"/>
        <v>Aug</v>
      </c>
      <c r="P6520" s="1">
        <f t="shared" si="203"/>
        <v>2021</v>
      </c>
    </row>
    <row r="6521" spans="2:16" ht="14.25" customHeight="1" x14ac:dyDescent="0.4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c r="O6521" s="1" t="str">
        <f t="shared" si="202"/>
        <v>Aug</v>
      </c>
      <c r="P6521" s="1">
        <f t="shared" si="203"/>
        <v>2021</v>
      </c>
    </row>
    <row r="6522" spans="2:16" ht="14.25" customHeight="1" x14ac:dyDescent="0.4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c r="O6522" s="1" t="str">
        <f t="shared" si="202"/>
        <v>Aug</v>
      </c>
      <c r="P6522" s="1">
        <f t="shared" si="203"/>
        <v>2021</v>
      </c>
    </row>
    <row r="6523" spans="2:16" ht="14.25" customHeight="1" x14ac:dyDescent="0.4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c r="O6523" s="1" t="str">
        <f t="shared" si="202"/>
        <v>Aug</v>
      </c>
      <c r="P6523" s="1">
        <f t="shared" si="203"/>
        <v>2021</v>
      </c>
    </row>
    <row r="6524" spans="2:16" ht="14.25" customHeight="1" x14ac:dyDescent="0.4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c r="O6524" s="1" t="str">
        <f t="shared" si="202"/>
        <v>Aug</v>
      </c>
      <c r="P6524" s="1">
        <f t="shared" si="203"/>
        <v>2021</v>
      </c>
    </row>
    <row r="6525" spans="2:16" ht="14.25" customHeight="1" x14ac:dyDescent="0.4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c r="O6525" s="1" t="str">
        <f t="shared" si="202"/>
        <v>Sep</v>
      </c>
      <c r="P6525" s="1">
        <f t="shared" si="203"/>
        <v>2021</v>
      </c>
    </row>
    <row r="6526" spans="2:16" ht="14.25" customHeight="1" x14ac:dyDescent="0.4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c r="O6526" s="1" t="str">
        <f t="shared" si="202"/>
        <v>Sep</v>
      </c>
      <c r="P6526" s="1">
        <f t="shared" si="203"/>
        <v>2021</v>
      </c>
    </row>
    <row r="6527" spans="2:16" ht="14.25" customHeight="1" x14ac:dyDescent="0.4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c r="O6527" s="1" t="str">
        <f t="shared" si="202"/>
        <v>Sep</v>
      </c>
      <c r="P6527" s="1">
        <f t="shared" si="203"/>
        <v>2021</v>
      </c>
    </row>
    <row r="6528" spans="2:16" ht="14.25" customHeight="1" x14ac:dyDescent="0.4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c r="O6528" s="1" t="str">
        <f t="shared" si="202"/>
        <v>Sep</v>
      </c>
      <c r="P6528" s="1">
        <f t="shared" si="203"/>
        <v>2021</v>
      </c>
    </row>
    <row r="6529" spans="2:16" ht="14.25" customHeight="1" x14ac:dyDescent="0.4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c r="O6529" s="1" t="str">
        <f t="shared" si="202"/>
        <v>Sep</v>
      </c>
      <c r="P6529" s="1">
        <f t="shared" si="203"/>
        <v>2021</v>
      </c>
    </row>
    <row r="6530" spans="2:16" ht="14.25" customHeight="1" x14ac:dyDescent="0.4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c r="O6530" s="1" t="str">
        <f t="shared" si="202"/>
        <v>Sep</v>
      </c>
      <c r="P6530" s="1">
        <f t="shared" si="203"/>
        <v>2021</v>
      </c>
    </row>
    <row r="6531" spans="2:16" ht="14.25" customHeight="1" x14ac:dyDescent="0.4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c r="O6531" s="1" t="str">
        <f t="shared" si="202"/>
        <v>Oct</v>
      </c>
      <c r="P6531" s="1">
        <f t="shared" si="203"/>
        <v>2021</v>
      </c>
    </row>
    <row r="6532" spans="2:16" ht="14.25" customHeight="1" x14ac:dyDescent="0.4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c r="O6532" s="1" t="str">
        <f t="shared" si="202"/>
        <v>Oct</v>
      </c>
      <c r="P6532" s="1">
        <f t="shared" si="203"/>
        <v>2021</v>
      </c>
    </row>
    <row r="6533" spans="2:16" ht="14.25" customHeight="1" x14ac:dyDescent="0.4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c r="O6533" s="1" t="str">
        <f t="shared" si="202"/>
        <v>Oct</v>
      </c>
      <c r="P6533" s="1">
        <f t="shared" si="203"/>
        <v>2021</v>
      </c>
    </row>
    <row r="6534" spans="2:16" ht="14.25" customHeight="1" x14ac:dyDescent="0.4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c r="O6534" s="1" t="str">
        <f t="shared" si="202"/>
        <v>Oct</v>
      </c>
      <c r="P6534" s="1">
        <f t="shared" si="203"/>
        <v>2021</v>
      </c>
    </row>
    <row r="6535" spans="2:16" ht="14.25" customHeight="1" x14ac:dyDescent="0.4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c r="O6535" s="1" t="str">
        <f t="shared" ref="O6535:O6598" si="204">TEXT(D6535, "mmm")</f>
        <v>Oct</v>
      </c>
      <c r="P6535" s="1">
        <f t="shared" ref="P6535:P6598" si="205">YEAR(D6535)</f>
        <v>2021</v>
      </c>
    </row>
    <row r="6536" spans="2:16" ht="14.25" customHeight="1" x14ac:dyDescent="0.4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c r="O6536" s="1" t="str">
        <f t="shared" si="204"/>
        <v>Oct</v>
      </c>
      <c r="P6536" s="1">
        <f t="shared" si="205"/>
        <v>2021</v>
      </c>
    </row>
    <row r="6537" spans="2:16" ht="14.25" customHeight="1" x14ac:dyDescent="0.4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c r="O6537" s="1" t="str">
        <f t="shared" si="204"/>
        <v>Nov</v>
      </c>
      <c r="P6537" s="1">
        <f t="shared" si="205"/>
        <v>2021</v>
      </c>
    </row>
    <row r="6538" spans="2:16" ht="14.25" customHeight="1" x14ac:dyDescent="0.4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c r="O6538" s="1" t="str">
        <f t="shared" si="204"/>
        <v>Nov</v>
      </c>
      <c r="P6538" s="1">
        <f t="shared" si="205"/>
        <v>2021</v>
      </c>
    </row>
    <row r="6539" spans="2:16" ht="14.25" customHeight="1" x14ac:dyDescent="0.4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c r="O6539" s="1" t="str">
        <f t="shared" si="204"/>
        <v>Nov</v>
      </c>
      <c r="P6539" s="1">
        <f t="shared" si="205"/>
        <v>2021</v>
      </c>
    </row>
    <row r="6540" spans="2:16" ht="14.25" customHeight="1" x14ac:dyDescent="0.4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c r="O6540" s="1" t="str">
        <f t="shared" si="204"/>
        <v>Nov</v>
      </c>
      <c r="P6540" s="1">
        <f t="shared" si="205"/>
        <v>2021</v>
      </c>
    </row>
    <row r="6541" spans="2:16" ht="14.25" customHeight="1" x14ac:dyDescent="0.4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c r="O6541" s="1" t="str">
        <f t="shared" si="204"/>
        <v>Nov</v>
      </c>
      <c r="P6541" s="1">
        <f t="shared" si="205"/>
        <v>2021</v>
      </c>
    </row>
    <row r="6542" spans="2:16" ht="14.25" customHeight="1" x14ac:dyDescent="0.4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c r="O6542" s="1" t="str">
        <f t="shared" si="204"/>
        <v>Nov</v>
      </c>
      <c r="P6542" s="1">
        <f t="shared" si="205"/>
        <v>2021</v>
      </c>
    </row>
    <row r="6543" spans="2:16" ht="14.25" customHeight="1" x14ac:dyDescent="0.4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c r="O6543" s="1" t="str">
        <f t="shared" si="204"/>
        <v>Dec</v>
      </c>
      <c r="P6543" s="1">
        <f t="shared" si="205"/>
        <v>2021</v>
      </c>
    </row>
    <row r="6544" spans="2:16" ht="14.25" customHeight="1" x14ac:dyDescent="0.4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c r="O6544" s="1" t="str">
        <f t="shared" si="204"/>
        <v>Dec</v>
      </c>
      <c r="P6544" s="1">
        <f t="shared" si="205"/>
        <v>2021</v>
      </c>
    </row>
    <row r="6545" spans="2:16" ht="14.25" customHeight="1" x14ac:dyDescent="0.4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c r="O6545" s="1" t="str">
        <f t="shared" si="204"/>
        <v>Dec</v>
      </c>
      <c r="P6545" s="1">
        <f t="shared" si="205"/>
        <v>2021</v>
      </c>
    </row>
    <row r="6546" spans="2:16" ht="14.25" customHeight="1" x14ac:dyDescent="0.4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c r="O6546" s="1" t="str">
        <f t="shared" si="204"/>
        <v>Dec</v>
      </c>
      <c r="P6546" s="1">
        <f t="shared" si="205"/>
        <v>2021</v>
      </c>
    </row>
    <row r="6547" spans="2:16" ht="14.25" customHeight="1" x14ac:dyDescent="0.4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c r="O6547" s="1" t="str">
        <f t="shared" si="204"/>
        <v>Dec</v>
      </c>
      <c r="P6547" s="1">
        <f t="shared" si="205"/>
        <v>2021</v>
      </c>
    </row>
    <row r="6548" spans="2:16" ht="14.25" customHeight="1" x14ac:dyDescent="0.4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c r="O6548" s="1" t="str">
        <f t="shared" si="204"/>
        <v>Dec</v>
      </c>
      <c r="P6548" s="1">
        <f t="shared" si="205"/>
        <v>2021</v>
      </c>
    </row>
    <row r="6549" spans="2:16" ht="14.25" customHeight="1" x14ac:dyDescent="0.4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c r="O6549" s="1" t="str">
        <f t="shared" si="204"/>
        <v>Jan</v>
      </c>
      <c r="P6549" s="1">
        <f t="shared" si="205"/>
        <v>2021</v>
      </c>
    </row>
    <row r="6550" spans="2:16" ht="14.25" customHeight="1" x14ac:dyDescent="0.4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c r="O6550" s="1" t="str">
        <f t="shared" si="204"/>
        <v>Jan</v>
      </c>
      <c r="P6550" s="1">
        <f t="shared" si="205"/>
        <v>2021</v>
      </c>
    </row>
    <row r="6551" spans="2:16" ht="14.25" customHeight="1" x14ac:dyDescent="0.4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c r="O6551" s="1" t="str">
        <f t="shared" si="204"/>
        <v>Jan</v>
      </c>
      <c r="P6551" s="1">
        <f t="shared" si="205"/>
        <v>2021</v>
      </c>
    </row>
    <row r="6552" spans="2:16" ht="14.25" customHeight="1" x14ac:dyDescent="0.4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c r="O6552" s="1" t="str">
        <f t="shared" si="204"/>
        <v>Jan</v>
      </c>
      <c r="P6552" s="1">
        <f t="shared" si="205"/>
        <v>2021</v>
      </c>
    </row>
    <row r="6553" spans="2:16" ht="14.25" customHeight="1" x14ac:dyDescent="0.4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c r="O6553" s="1" t="str">
        <f t="shared" si="204"/>
        <v>Jan</v>
      </c>
      <c r="P6553" s="1">
        <f t="shared" si="205"/>
        <v>2021</v>
      </c>
    </row>
    <row r="6554" spans="2:16" ht="14.25" customHeight="1" x14ac:dyDescent="0.4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c r="O6554" s="1" t="str">
        <f t="shared" si="204"/>
        <v>Jan</v>
      </c>
      <c r="P6554" s="1">
        <f t="shared" si="205"/>
        <v>2021</v>
      </c>
    </row>
    <row r="6555" spans="2:16" ht="14.25" customHeight="1" x14ac:dyDescent="0.4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c r="O6555" s="1" t="str">
        <f t="shared" si="204"/>
        <v>Feb</v>
      </c>
      <c r="P6555" s="1">
        <f t="shared" si="205"/>
        <v>2021</v>
      </c>
    </row>
    <row r="6556" spans="2:16" ht="14.25" customHeight="1" x14ac:dyDescent="0.4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c r="O6556" s="1" t="str">
        <f t="shared" si="204"/>
        <v>Feb</v>
      </c>
      <c r="P6556" s="1">
        <f t="shared" si="205"/>
        <v>2021</v>
      </c>
    </row>
    <row r="6557" spans="2:16" ht="14.25" customHeight="1" x14ac:dyDescent="0.4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c r="O6557" s="1" t="str">
        <f t="shared" si="204"/>
        <v>Feb</v>
      </c>
      <c r="P6557" s="1">
        <f t="shared" si="205"/>
        <v>2021</v>
      </c>
    </row>
    <row r="6558" spans="2:16" ht="14.25" customHeight="1" x14ac:dyDescent="0.4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c r="O6558" s="1" t="str">
        <f t="shared" si="204"/>
        <v>Feb</v>
      </c>
      <c r="P6558" s="1">
        <f t="shared" si="205"/>
        <v>2021</v>
      </c>
    </row>
    <row r="6559" spans="2:16" ht="14.25" customHeight="1" x14ac:dyDescent="0.4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c r="O6559" s="1" t="str">
        <f t="shared" si="204"/>
        <v>Feb</v>
      </c>
      <c r="P6559" s="1">
        <f t="shared" si="205"/>
        <v>2021</v>
      </c>
    </row>
    <row r="6560" spans="2:16" ht="14.25" customHeight="1" x14ac:dyDescent="0.4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c r="O6560" s="1" t="str">
        <f t="shared" si="204"/>
        <v>Feb</v>
      </c>
      <c r="P6560" s="1">
        <f t="shared" si="205"/>
        <v>2021</v>
      </c>
    </row>
    <row r="6561" spans="2:16" ht="14.25" customHeight="1" x14ac:dyDescent="0.4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c r="O6561" s="1" t="str">
        <f t="shared" si="204"/>
        <v>Mar</v>
      </c>
      <c r="P6561" s="1">
        <f t="shared" si="205"/>
        <v>2021</v>
      </c>
    </row>
    <row r="6562" spans="2:16" ht="14.25" customHeight="1" x14ac:dyDescent="0.4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c r="O6562" s="1" t="str">
        <f t="shared" si="204"/>
        <v>Mar</v>
      </c>
      <c r="P6562" s="1">
        <f t="shared" si="205"/>
        <v>2021</v>
      </c>
    </row>
    <row r="6563" spans="2:16" ht="14.25" customHeight="1" x14ac:dyDescent="0.4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c r="O6563" s="1" t="str">
        <f t="shared" si="204"/>
        <v>Mar</v>
      </c>
      <c r="P6563" s="1">
        <f t="shared" si="205"/>
        <v>2021</v>
      </c>
    </row>
    <row r="6564" spans="2:16" ht="14.25" customHeight="1" x14ac:dyDescent="0.4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c r="O6564" s="1" t="str">
        <f t="shared" si="204"/>
        <v>Mar</v>
      </c>
      <c r="P6564" s="1">
        <f t="shared" si="205"/>
        <v>2021</v>
      </c>
    </row>
    <row r="6565" spans="2:16" ht="14.25" customHeight="1" x14ac:dyDescent="0.4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c r="O6565" s="1" t="str">
        <f t="shared" si="204"/>
        <v>Mar</v>
      </c>
      <c r="P6565" s="1">
        <f t="shared" si="205"/>
        <v>2021</v>
      </c>
    </row>
    <row r="6566" spans="2:16" ht="14.25" customHeight="1" x14ac:dyDescent="0.4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c r="O6566" s="1" t="str">
        <f t="shared" si="204"/>
        <v>Mar</v>
      </c>
      <c r="P6566" s="1">
        <f t="shared" si="205"/>
        <v>2021</v>
      </c>
    </row>
    <row r="6567" spans="2:16" ht="14.25" customHeight="1" x14ac:dyDescent="0.4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c r="O6567" s="1" t="str">
        <f t="shared" si="204"/>
        <v>Apr</v>
      </c>
      <c r="P6567" s="1">
        <f t="shared" si="205"/>
        <v>2021</v>
      </c>
    </row>
    <row r="6568" spans="2:16" ht="14.25" customHeight="1" x14ac:dyDescent="0.4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c r="O6568" s="1" t="str">
        <f t="shared" si="204"/>
        <v>Apr</v>
      </c>
      <c r="P6568" s="1">
        <f t="shared" si="205"/>
        <v>2021</v>
      </c>
    </row>
    <row r="6569" spans="2:16" ht="14.25" customHeight="1" x14ac:dyDescent="0.4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c r="O6569" s="1" t="str">
        <f t="shared" si="204"/>
        <v>Apr</v>
      </c>
      <c r="P6569" s="1">
        <f t="shared" si="205"/>
        <v>2021</v>
      </c>
    </row>
    <row r="6570" spans="2:16" ht="14.25" customHeight="1" x14ac:dyDescent="0.4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c r="O6570" s="1" t="str">
        <f t="shared" si="204"/>
        <v>Apr</v>
      </c>
      <c r="P6570" s="1">
        <f t="shared" si="205"/>
        <v>2021</v>
      </c>
    </row>
    <row r="6571" spans="2:16" ht="14.25" customHeight="1" x14ac:dyDescent="0.4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c r="O6571" s="1" t="str">
        <f t="shared" si="204"/>
        <v>Apr</v>
      </c>
      <c r="P6571" s="1">
        <f t="shared" si="205"/>
        <v>2021</v>
      </c>
    </row>
    <row r="6572" spans="2:16" ht="14.25" customHeight="1" x14ac:dyDescent="0.4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c r="O6572" s="1" t="str">
        <f t="shared" si="204"/>
        <v>Apr</v>
      </c>
      <c r="P6572" s="1">
        <f t="shared" si="205"/>
        <v>2021</v>
      </c>
    </row>
    <row r="6573" spans="2:16" ht="14.25" customHeight="1" x14ac:dyDescent="0.4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c r="O6573" s="1" t="str">
        <f t="shared" si="204"/>
        <v>May</v>
      </c>
      <c r="P6573" s="1">
        <f t="shared" si="205"/>
        <v>2021</v>
      </c>
    </row>
    <row r="6574" spans="2:16" ht="14.25" customHeight="1" x14ac:dyDescent="0.4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c r="O6574" s="1" t="str">
        <f t="shared" si="204"/>
        <v>May</v>
      </c>
      <c r="P6574" s="1">
        <f t="shared" si="205"/>
        <v>2021</v>
      </c>
    </row>
    <row r="6575" spans="2:16" ht="14.25" customHeight="1" x14ac:dyDescent="0.4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c r="O6575" s="1" t="str">
        <f t="shared" si="204"/>
        <v>May</v>
      </c>
      <c r="P6575" s="1">
        <f t="shared" si="205"/>
        <v>2021</v>
      </c>
    </row>
    <row r="6576" spans="2:16" ht="14.25" customHeight="1" x14ac:dyDescent="0.4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c r="O6576" s="1" t="str">
        <f t="shared" si="204"/>
        <v>May</v>
      </c>
      <c r="P6576" s="1">
        <f t="shared" si="205"/>
        <v>2021</v>
      </c>
    </row>
    <row r="6577" spans="2:16" ht="14.25" customHeight="1" x14ac:dyDescent="0.4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c r="O6577" s="1" t="str">
        <f t="shared" si="204"/>
        <v>May</v>
      </c>
      <c r="P6577" s="1">
        <f t="shared" si="205"/>
        <v>2021</v>
      </c>
    </row>
    <row r="6578" spans="2:16" ht="14.25" customHeight="1" x14ac:dyDescent="0.4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c r="O6578" s="1" t="str">
        <f t="shared" si="204"/>
        <v>May</v>
      </c>
      <c r="P6578" s="1">
        <f t="shared" si="205"/>
        <v>2021</v>
      </c>
    </row>
    <row r="6579" spans="2:16" ht="14.25" customHeight="1" x14ac:dyDescent="0.4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c r="O6579" s="1" t="str">
        <f t="shared" si="204"/>
        <v>Jun</v>
      </c>
      <c r="P6579" s="1">
        <f t="shared" si="205"/>
        <v>2021</v>
      </c>
    </row>
    <row r="6580" spans="2:16" ht="14.25" customHeight="1" x14ac:dyDescent="0.4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c r="O6580" s="1" t="str">
        <f t="shared" si="204"/>
        <v>Jun</v>
      </c>
      <c r="P6580" s="1">
        <f t="shared" si="205"/>
        <v>2021</v>
      </c>
    </row>
    <row r="6581" spans="2:16" ht="14.25" customHeight="1" x14ac:dyDescent="0.4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c r="O6581" s="1" t="str">
        <f t="shared" si="204"/>
        <v>Jun</v>
      </c>
      <c r="P6581" s="1">
        <f t="shared" si="205"/>
        <v>2021</v>
      </c>
    </row>
    <row r="6582" spans="2:16" ht="14.25" customHeight="1" x14ac:dyDescent="0.4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c r="O6582" s="1" t="str">
        <f t="shared" si="204"/>
        <v>Jun</v>
      </c>
      <c r="P6582" s="1">
        <f t="shared" si="205"/>
        <v>2021</v>
      </c>
    </row>
    <row r="6583" spans="2:16" ht="14.25" customHeight="1" x14ac:dyDescent="0.4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c r="O6583" s="1" t="str">
        <f t="shared" si="204"/>
        <v>Jun</v>
      </c>
      <c r="P6583" s="1">
        <f t="shared" si="205"/>
        <v>2021</v>
      </c>
    </row>
    <row r="6584" spans="2:16" ht="14.25" customHeight="1" x14ac:dyDescent="0.4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c r="O6584" s="1" t="str">
        <f t="shared" si="204"/>
        <v>Jun</v>
      </c>
      <c r="P6584" s="1">
        <f t="shared" si="205"/>
        <v>2021</v>
      </c>
    </row>
    <row r="6585" spans="2:16" ht="14.25" customHeight="1" x14ac:dyDescent="0.4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c r="O6585" s="1" t="str">
        <f t="shared" si="204"/>
        <v>Jul</v>
      </c>
      <c r="P6585" s="1">
        <f t="shared" si="205"/>
        <v>2021</v>
      </c>
    </row>
    <row r="6586" spans="2:16" ht="14.25" customHeight="1" x14ac:dyDescent="0.4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c r="O6586" s="1" t="str">
        <f t="shared" si="204"/>
        <v>Jul</v>
      </c>
      <c r="P6586" s="1">
        <f t="shared" si="205"/>
        <v>2021</v>
      </c>
    </row>
    <row r="6587" spans="2:16" ht="14.25" customHeight="1" x14ac:dyDescent="0.4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c r="O6587" s="1" t="str">
        <f t="shared" si="204"/>
        <v>Jul</v>
      </c>
      <c r="P6587" s="1">
        <f t="shared" si="205"/>
        <v>2021</v>
      </c>
    </row>
    <row r="6588" spans="2:16" ht="14.25" customHeight="1" x14ac:dyDescent="0.4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c r="O6588" s="1" t="str">
        <f t="shared" si="204"/>
        <v>Jul</v>
      </c>
      <c r="P6588" s="1">
        <f t="shared" si="205"/>
        <v>2021</v>
      </c>
    </row>
    <row r="6589" spans="2:16" ht="14.25" customHeight="1" x14ac:dyDescent="0.4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c r="O6589" s="1" t="str">
        <f t="shared" si="204"/>
        <v>Jul</v>
      </c>
      <c r="P6589" s="1">
        <f t="shared" si="205"/>
        <v>2021</v>
      </c>
    </row>
    <row r="6590" spans="2:16" ht="14.25" customHeight="1" x14ac:dyDescent="0.4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c r="O6590" s="1" t="str">
        <f t="shared" si="204"/>
        <v>Jul</v>
      </c>
      <c r="P6590" s="1">
        <f t="shared" si="205"/>
        <v>2021</v>
      </c>
    </row>
    <row r="6591" spans="2:16" ht="14.25" customHeight="1" x14ac:dyDescent="0.4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c r="O6591" s="1" t="str">
        <f t="shared" si="204"/>
        <v>Aug</v>
      </c>
      <c r="P6591" s="1">
        <f t="shared" si="205"/>
        <v>2021</v>
      </c>
    </row>
    <row r="6592" spans="2:16" ht="14.25" customHeight="1" x14ac:dyDescent="0.4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c r="O6592" s="1" t="str">
        <f t="shared" si="204"/>
        <v>Aug</v>
      </c>
      <c r="P6592" s="1">
        <f t="shared" si="205"/>
        <v>2021</v>
      </c>
    </row>
    <row r="6593" spans="2:16" ht="14.25" customHeight="1" x14ac:dyDescent="0.4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c r="O6593" s="1" t="str">
        <f t="shared" si="204"/>
        <v>Aug</v>
      </c>
      <c r="P6593" s="1">
        <f t="shared" si="205"/>
        <v>2021</v>
      </c>
    </row>
    <row r="6594" spans="2:16" ht="14.25" customHeight="1" x14ac:dyDescent="0.4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c r="O6594" s="1" t="str">
        <f t="shared" si="204"/>
        <v>Aug</v>
      </c>
      <c r="P6594" s="1">
        <f t="shared" si="205"/>
        <v>2021</v>
      </c>
    </row>
    <row r="6595" spans="2:16" ht="14.25" customHeight="1" x14ac:dyDescent="0.4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c r="O6595" s="1" t="str">
        <f t="shared" si="204"/>
        <v>Aug</v>
      </c>
      <c r="P6595" s="1">
        <f t="shared" si="205"/>
        <v>2021</v>
      </c>
    </row>
    <row r="6596" spans="2:16" ht="14.25" customHeight="1" x14ac:dyDescent="0.4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c r="O6596" s="1" t="str">
        <f t="shared" si="204"/>
        <v>Aug</v>
      </c>
      <c r="P6596" s="1">
        <f t="shared" si="205"/>
        <v>2021</v>
      </c>
    </row>
    <row r="6597" spans="2:16" ht="14.25" customHeight="1" x14ac:dyDescent="0.4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c r="O6597" s="1" t="str">
        <f t="shared" si="204"/>
        <v>Sep</v>
      </c>
      <c r="P6597" s="1">
        <f t="shared" si="205"/>
        <v>2021</v>
      </c>
    </row>
    <row r="6598" spans="2:16" ht="14.25" customHeight="1" x14ac:dyDescent="0.4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c r="O6598" s="1" t="str">
        <f t="shared" si="204"/>
        <v>Sep</v>
      </c>
      <c r="P6598" s="1">
        <f t="shared" si="205"/>
        <v>2021</v>
      </c>
    </row>
    <row r="6599" spans="2:16" ht="14.25" customHeight="1" x14ac:dyDescent="0.4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c r="O6599" s="1" t="str">
        <f t="shared" ref="O6599:O6662" si="206">TEXT(D6599, "mmm")</f>
        <v>Sep</v>
      </c>
      <c r="P6599" s="1">
        <f t="shared" ref="P6599:P6662" si="207">YEAR(D6599)</f>
        <v>2021</v>
      </c>
    </row>
    <row r="6600" spans="2:16" ht="14.25" customHeight="1" x14ac:dyDescent="0.4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c r="O6600" s="1" t="str">
        <f t="shared" si="206"/>
        <v>Sep</v>
      </c>
      <c r="P6600" s="1">
        <f t="shared" si="207"/>
        <v>2021</v>
      </c>
    </row>
    <row r="6601" spans="2:16" ht="14.25" customHeight="1" x14ac:dyDescent="0.4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c r="O6601" s="1" t="str">
        <f t="shared" si="206"/>
        <v>Sep</v>
      </c>
      <c r="P6601" s="1">
        <f t="shared" si="207"/>
        <v>2021</v>
      </c>
    </row>
    <row r="6602" spans="2:16" ht="14.25" customHeight="1" x14ac:dyDescent="0.4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c r="O6602" s="1" t="str">
        <f t="shared" si="206"/>
        <v>Sep</v>
      </c>
      <c r="P6602" s="1">
        <f t="shared" si="207"/>
        <v>2021</v>
      </c>
    </row>
    <row r="6603" spans="2:16" ht="14.25" customHeight="1" x14ac:dyDescent="0.4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c r="O6603" s="1" t="str">
        <f t="shared" si="206"/>
        <v>Oct</v>
      </c>
      <c r="P6603" s="1">
        <f t="shared" si="207"/>
        <v>2021</v>
      </c>
    </row>
    <row r="6604" spans="2:16" ht="14.25" customHeight="1" x14ac:dyDescent="0.4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c r="O6604" s="1" t="str">
        <f t="shared" si="206"/>
        <v>Oct</v>
      </c>
      <c r="P6604" s="1">
        <f t="shared" si="207"/>
        <v>2021</v>
      </c>
    </row>
    <row r="6605" spans="2:16" ht="14.25" customHeight="1" x14ac:dyDescent="0.4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c r="O6605" s="1" t="str">
        <f t="shared" si="206"/>
        <v>Oct</v>
      </c>
      <c r="P6605" s="1">
        <f t="shared" si="207"/>
        <v>2021</v>
      </c>
    </row>
    <row r="6606" spans="2:16" ht="14.25" customHeight="1" x14ac:dyDescent="0.4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c r="O6606" s="1" t="str">
        <f t="shared" si="206"/>
        <v>Oct</v>
      </c>
      <c r="P6606" s="1">
        <f t="shared" si="207"/>
        <v>2021</v>
      </c>
    </row>
    <row r="6607" spans="2:16" ht="14.25" customHeight="1" x14ac:dyDescent="0.4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c r="O6607" s="1" t="str">
        <f t="shared" si="206"/>
        <v>Oct</v>
      </c>
      <c r="P6607" s="1">
        <f t="shared" si="207"/>
        <v>2021</v>
      </c>
    </row>
    <row r="6608" spans="2:16" ht="14.25" customHeight="1" x14ac:dyDescent="0.4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c r="O6608" s="1" t="str">
        <f t="shared" si="206"/>
        <v>Oct</v>
      </c>
      <c r="P6608" s="1">
        <f t="shared" si="207"/>
        <v>2021</v>
      </c>
    </row>
    <row r="6609" spans="2:16" ht="14.25" customHeight="1" x14ac:dyDescent="0.4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c r="O6609" s="1" t="str">
        <f t="shared" si="206"/>
        <v>Nov</v>
      </c>
      <c r="P6609" s="1">
        <f t="shared" si="207"/>
        <v>2021</v>
      </c>
    </row>
    <row r="6610" spans="2:16" ht="14.25" customHeight="1" x14ac:dyDescent="0.4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c r="O6610" s="1" t="str">
        <f t="shared" si="206"/>
        <v>Nov</v>
      </c>
      <c r="P6610" s="1">
        <f t="shared" si="207"/>
        <v>2021</v>
      </c>
    </row>
    <row r="6611" spans="2:16" ht="14.25" customHeight="1" x14ac:dyDescent="0.4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c r="O6611" s="1" t="str">
        <f t="shared" si="206"/>
        <v>Nov</v>
      </c>
      <c r="P6611" s="1">
        <f t="shared" si="207"/>
        <v>2021</v>
      </c>
    </row>
    <row r="6612" spans="2:16" ht="14.25" customHeight="1" x14ac:dyDescent="0.4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c r="O6612" s="1" t="str">
        <f t="shared" si="206"/>
        <v>Nov</v>
      </c>
      <c r="P6612" s="1">
        <f t="shared" si="207"/>
        <v>2021</v>
      </c>
    </row>
    <row r="6613" spans="2:16" ht="14.25" customHeight="1" x14ac:dyDescent="0.4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c r="O6613" s="1" t="str">
        <f t="shared" si="206"/>
        <v>Nov</v>
      </c>
      <c r="P6613" s="1">
        <f t="shared" si="207"/>
        <v>2021</v>
      </c>
    </row>
    <row r="6614" spans="2:16" ht="14.25" customHeight="1" x14ac:dyDescent="0.4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c r="O6614" s="1" t="str">
        <f t="shared" si="206"/>
        <v>Nov</v>
      </c>
      <c r="P6614" s="1">
        <f t="shared" si="207"/>
        <v>2021</v>
      </c>
    </row>
    <row r="6615" spans="2:16" ht="14.25" customHeight="1" x14ac:dyDescent="0.4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c r="O6615" s="1" t="str">
        <f t="shared" si="206"/>
        <v>Dec</v>
      </c>
      <c r="P6615" s="1">
        <f t="shared" si="207"/>
        <v>2021</v>
      </c>
    </row>
    <row r="6616" spans="2:16" ht="14.25" customHeight="1" x14ac:dyDescent="0.4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c r="O6616" s="1" t="str">
        <f t="shared" si="206"/>
        <v>Dec</v>
      </c>
      <c r="P6616" s="1">
        <f t="shared" si="207"/>
        <v>2021</v>
      </c>
    </row>
    <row r="6617" spans="2:16" ht="14.25" customHeight="1" x14ac:dyDescent="0.4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c r="O6617" s="1" t="str">
        <f t="shared" si="206"/>
        <v>Dec</v>
      </c>
      <c r="P6617" s="1">
        <f t="shared" si="207"/>
        <v>2021</v>
      </c>
    </row>
    <row r="6618" spans="2:16" ht="14.25" customHeight="1" x14ac:dyDescent="0.4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c r="O6618" s="1" t="str">
        <f t="shared" si="206"/>
        <v>Dec</v>
      </c>
      <c r="P6618" s="1">
        <f t="shared" si="207"/>
        <v>2021</v>
      </c>
    </row>
    <row r="6619" spans="2:16" ht="14.25" customHeight="1" x14ac:dyDescent="0.4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c r="O6619" s="1" t="str">
        <f t="shared" si="206"/>
        <v>Dec</v>
      </c>
      <c r="P6619" s="1">
        <f t="shared" si="207"/>
        <v>2021</v>
      </c>
    </row>
    <row r="6620" spans="2:16" ht="14.25" customHeight="1" x14ac:dyDescent="0.4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c r="O6620" s="1" t="str">
        <f t="shared" si="206"/>
        <v>Dec</v>
      </c>
      <c r="P6620" s="1">
        <f t="shared" si="207"/>
        <v>2021</v>
      </c>
    </row>
    <row r="6621" spans="2:16" ht="14.25" customHeight="1" x14ac:dyDescent="0.4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c r="O6621" s="1" t="str">
        <f t="shared" si="206"/>
        <v>Jan</v>
      </c>
      <c r="P6621" s="1">
        <f t="shared" si="207"/>
        <v>2021</v>
      </c>
    </row>
    <row r="6622" spans="2:16" ht="14.25" customHeight="1" x14ac:dyDescent="0.4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c r="O6622" s="1" t="str">
        <f t="shared" si="206"/>
        <v>Jan</v>
      </c>
      <c r="P6622" s="1">
        <f t="shared" si="207"/>
        <v>2021</v>
      </c>
    </row>
    <row r="6623" spans="2:16" ht="14.25" customHeight="1" x14ac:dyDescent="0.4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c r="O6623" s="1" t="str">
        <f t="shared" si="206"/>
        <v>Jan</v>
      </c>
      <c r="P6623" s="1">
        <f t="shared" si="207"/>
        <v>2021</v>
      </c>
    </row>
    <row r="6624" spans="2:16" ht="14.25" customHeight="1" x14ac:dyDescent="0.4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c r="O6624" s="1" t="str">
        <f t="shared" si="206"/>
        <v>Jan</v>
      </c>
      <c r="P6624" s="1">
        <f t="shared" si="207"/>
        <v>2021</v>
      </c>
    </row>
    <row r="6625" spans="2:16" ht="14.25" customHeight="1" x14ac:dyDescent="0.4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c r="O6625" s="1" t="str">
        <f t="shared" si="206"/>
        <v>Jan</v>
      </c>
      <c r="P6625" s="1">
        <f t="shared" si="207"/>
        <v>2021</v>
      </c>
    </row>
    <row r="6626" spans="2:16" ht="14.25" customHeight="1" x14ac:dyDescent="0.4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c r="O6626" s="1" t="str">
        <f t="shared" si="206"/>
        <v>Jan</v>
      </c>
      <c r="P6626" s="1">
        <f t="shared" si="207"/>
        <v>2021</v>
      </c>
    </row>
    <row r="6627" spans="2:16" ht="14.25" customHeight="1" x14ac:dyDescent="0.4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c r="O6627" s="1" t="str">
        <f t="shared" si="206"/>
        <v>Feb</v>
      </c>
      <c r="P6627" s="1">
        <f t="shared" si="207"/>
        <v>2021</v>
      </c>
    </row>
    <row r="6628" spans="2:16" ht="14.25" customHeight="1" x14ac:dyDescent="0.4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c r="O6628" s="1" t="str">
        <f t="shared" si="206"/>
        <v>Feb</v>
      </c>
      <c r="P6628" s="1">
        <f t="shared" si="207"/>
        <v>2021</v>
      </c>
    </row>
    <row r="6629" spans="2:16" ht="14.25" customHeight="1" x14ac:dyDescent="0.4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c r="O6629" s="1" t="str">
        <f t="shared" si="206"/>
        <v>Feb</v>
      </c>
      <c r="P6629" s="1">
        <f t="shared" si="207"/>
        <v>2021</v>
      </c>
    </row>
    <row r="6630" spans="2:16" ht="14.25" customHeight="1" x14ac:dyDescent="0.4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c r="O6630" s="1" t="str">
        <f t="shared" si="206"/>
        <v>Feb</v>
      </c>
      <c r="P6630" s="1">
        <f t="shared" si="207"/>
        <v>2021</v>
      </c>
    </row>
    <row r="6631" spans="2:16" ht="14.25" customHeight="1" x14ac:dyDescent="0.4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c r="O6631" s="1" t="str">
        <f t="shared" si="206"/>
        <v>Feb</v>
      </c>
      <c r="P6631" s="1">
        <f t="shared" si="207"/>
        <v>2021</v>
      </c>
    </row>
    <row r="6632" spans="2:16" ht="14.25" customHeight="1" x14ac:dyDescent="0.4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c r="O6632" s="1" t="str">
        <f t="shared" si="206"/>
        <v>Feb</v>
      </c>
      <c r="P6632" s="1">
        <f t="shared" si="207"/>
        <v>2021</v>
      </c>
    </row>
    <row r="6633" spans="2:16" ht="14.25" customHeight="1" x14ac:dyDescent="0.4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c r="O6633" s="1" t="str">
        <f t="shared" si="206"/>
        <v>Mar</v>
      </c>
      <c r="P6633" s="1">
        <f t="shared" si="207"/>
        <v>2021</v>
      </c>
    </row>
    <row r="6634" spans="2:16" ht="14.25" customHeight="1" x14ac:dyDescent="0.4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c r="O6634" s="1" t="str">
        <f t="shared" si="206"/>
        <v>Mar</v>
      </c>
      <c r="P6634" s="1">
        <f t="shared" si="207"/>
        <v>2021</v>
      </c>
    </row>
    <row r="6635" spans="2:16" ht="14.25" customHeight="1" x14ac:dyDescent="0.4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c r="O6635" s="1" t="str">
        <f t="shared" si="206"/>
        <v>Mar</v>
      </c>
      <c r="P6635" s="1">
        <f t="shared" si="207"/>
        <v>2021</v>
      </c>
    </row>
    <row r="6636" spans="2:16" ht="14.25" customHeight="1" x14ac:dyDescent="0.4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c r="O6636" s="1" t="str">
        <f t="shared" si="206"/>
        <v>Mar</v>
      </c>
      <c r="P6636" s="1">
        <f t="shared" si="207"/>
        <v>2021</v>
      </c>
    </row>
    <row r="6637" spans="2:16" ht="14.25" customHeight="1" x14ac:dyDescent="0.4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c r="O6637" s="1" t="str">
        <f t="shared" si="206"/>
        <v>Mar</v>
      </c>
      <c r="P6637" s="1">
        <f t="shared" si="207"/>
        <v>2021</v>
      </c>
    </row>
    <row r="6638" spans="2:16" ht="14.25" customHeight="1" x14ac:dyDescent="0.4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c r="O6638" s="1" t="str">
        <f t="shared" si="206"/>
        <v>Mar</v>
      </c>
      <c r="P6638" s="1">
        <f t="shared" si="207"/>
        <v>2021</v>
      </c>
    </row>
    <row r="6639" spans="2:16" ht="14.25" customHeight="1" x14ac:dyDescent="0.4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c r="O6639" s="1" t="str">
        <f t="shared" si="206"/>
        <v>Apr</v>
      </c>
      <c r="P6639" s="1">
        <f t="shared" si="207"/>
        <v>2021</v>
      </c>
    </row>
    <row r="6640" spans="2:16" ht="14.25" customHeight="1" x14ac:dyDescent="0.4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c r="O6640" s="1" t="str">
        <f t="shared" si="206"/>
        <v>Apr</v>
      </c>
      <c r="P6640" s="1">
        <f t="shared" si="207"/>
        <v>2021</v>
      </c>
    </row>
    <row r="6641" spans="2:16" ht="14.25" customHeight="1" x14ac:dyDescent="0.4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c r="O6641" s="1" t="str">
        <f t="shared" si="206"/>
        <v>Apr</v>
      </c>
      <c r="P6641" s="1">
        <f t="shared" si="207"/>
        <v>2021</v>
      </c>
    </row>
    <row r="6642" spans="2:16" ht="14.25" customHeight="1" x14ac:dyDescent="0.4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c r="O6642" s="1" t="str">
        <f t="shared" si="206"/>
        <v>Apr</v>
      </c>
      <c r="P6642" s="1">
        <f t="shared" si="207"/>
        <v>2021</v>
      </c>
    </row>
    <row r="6643" spans="2:16" ht="14.25" customHeight="1" x14ac:dyDescent="0.4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c r="O6643" s="1" t="str">
        <f t="shared" si="206"/>
        <v>Apr</v>
      </c>
      <c r="P6643" s="1">
        <f t="shared" si="207"/>
        <v>2021</v>
      </c>
    </row>
    <row r="6644" spans="2:16" ht="14.25" customHeight="1" x14ac:dyDescent="0.4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c r="O6644" s="1" t="str">
        <f t="shared" si="206"/>
        <v>Apr</v>
      </c>
      <c r="P6644" s="1">
        <f t="shared" si="207"/>
        <v>2021</v>
      </c>
    </row>
    <row r="6645" spans="2:16" ht="14.25" customHeight="1" x14ac:dyDescent="0.4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c r="O6645" s="1" t="str">
        <f t="shared" si="206"/>
        <v>May</v>
      </c>
      <c r="P6645" s="1">
        <f t="shared" si="207"/>
        <v>2021</v>
      </c>
    </row>
    <row r="6646" spans="2:16" ht="14.25" customHeight="1" x14ac:dyDescent="0.4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c r="O6646" s="1" t="str">
        <f t="shared" si="206"/>
        <v>May</v>
      </c>
      <c r="P6646" s="1">
        <f t="shared" si="207"/>
        <v>2021</v>
      </c>
    </row>
    <row r="6647" spans="2:16" ht="14.25" customHeight="1" x14ac:dyDescent="0.4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c r="O6647" s="1" t="str">
        <f t="shared" si="206"/>
        <v>May</v>
      </c>
      <c r="P6647" s="1">
        <f t="shared" si="207"/>
        <v>2021</v>
      </c>
    </row>
    <row r="6648" spans="2:16" ht="14.25" customHeight="1" x14ac:dyDescent="0.4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c r="O6648" s="1" t="str">
        <f t="shared" si="206"/>
        <v>May</v>
      </c>
      <c r="P6648" s="1">
        <f t="shared" si="207"/>
        <v>2021</v>
      </c>
    </row>
    <row r="6649" spans="2:16" ht="14.25" customHeight="1" x14ac:dyDescent="0.4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c r="O6649" s="1" t="str">
        <f t="shared" si="206"/>
        <v>May</v>
      </c>
      <c r="P6649" s="1">
        <f t="shared" si="207"/>
        <v>2021</v>
      </c>
    </row>
    <row r="6650" spans="2:16" ht="14.25" customHeight="1" x14ac:dyDescent="0.4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c r="O6650" s="1" t="str">
        <f t="shared" si="206"/>
        <v>May</v>
      </c>
      <c r="P6650" s="1">
        <f t="shared" si="207"/>
        <v>2021</v>
      </c>
    </row>
    <row r="6651" spans="2:16" ht="14.25" customHeight="1" x14ac:dyDescent="0.4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c r="O6651" s="1" t="str">
        <f t="shared" si="206"/>
        <v>Jun</v>
      </c>
      <c r="P6651" s="1">
        <f t="shared" si="207"/>
        <v>2021</v>
      </c>
    </row>
    <row r="6652" spans="2:16" ht="14.25" customHeight="1" x14ac:dyDescent="0.4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c r="O6652" s="1" t="str">
        <f t="shared" si="206"/>
        <v>Jun</v>
      </c>
      <c r="P6652" s="1">
        <f t="shared" si="207"/>
        <v>2021</v>
      </c>
    </row>
    <row r="6653" spans="2:16" ht="14.25" customHeight="1" x14ac:dyDescent="0.4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c r="O6653" s="1" t="str">
        <f t="shared" si="206"/>
        <v>Jun</v>
      </c>
      <c r="P6653" s="1">
        <f t="shared" si="207"/>
        <v>2021</v>
      </c>
    </row>
    <row r="6654" spans="2:16" ht="14.25" customHeight="1" x14ac:dyDescent="0.4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c r="O6654" s="1" t="str">
        <f t="shared" si="206"/>
        <v>Jun</v>
      </c>
      <c r="P6654" s="1">
        <f t="shared" si="207"/>
        <v>2021</v>
      </c>
    </row>
    <row r="6655" spans="2:16" ht="14.25" customHeight="1" x14ac:dyDescent="0.4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c r="O6655" s="1" t="str">
        <f t="shared" si="206"/>
        <v>Jun</v>
      </c>
      <c r="P6655" s="1">
        <f t="shared" si="207"/>
        <v>2021</v>
      </c>
    </row>
    <row r="6656" spans="2:16" ht="14.25" customHeight="1" x14ac:dyDescent="0.4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c r="O6656" s="1" t="str">
        <f t="shared" si="206"/>
        <v>Jun</v>
      </c>
      <c r="P6656" s="1">
        <f t="shared" si="207"/>
        <v>2021</v>
      </c>
    </row>
    <row r="6657" spans="2:16" ht="14.25" customHeight="1" x14ac:dyDescent="0.4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c r="O6657" s="1" t="str">
        <f t="shared" si="206"/>
        <v>Jul</v>
      </c>
      <c r="P6657" s="1">
        <f t="shared" si="207"/>
        <v>2021</v>
      </c>
    </row>
    <row r="6658" spans="2:16" ht="14.25" customHeight="1" x14ac:dyDescent="0.4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c r="O6658" s="1" t="str">
        <f t="shared" si="206"/>
        <v>Jul</v>
      </c>
      <c r="P6658" s="1">
        <f t="shared" si="207"/>
        <v>2021</v>
      </c>
    </row>
    <row r="6659" spans="2:16" ht="14.25" customHeight="1" x14ac:dyDescent="0.4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c r="O6659" s="1" t="str">
        <f t="shared" si="206"/>
        <v>Jul</v>
      </c>
      <c r="P6659" s="1">
        <f t="shared" si="207"/>
        <v>2021</v>
      </c>
    </row>
    <row r="6660" spans="2:16" ht="14.25" customHeight="1" x14ac:dyDescent="0.4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c r="O6660" s="1" t="str">
        <f t="shared" si="206"/>
        <v>Jul</v>
      </c>
      <c r="P6660" s="1">
        <f t="shared" si="207"/>
        <v>2021</v>
      </c>
    </row>
    <row r="6661" spans="2:16" ht="14.25" customHeight="1" x14ac:dyDescent="0.4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c r="O6661" s="1" t="str">
        <f t="shared" si="206"/>
        <v>Jul</v>
      </c>
      <c r="P6661" s="1">
        <f t="shared" si="207"/>
        <v>2021</v>
      </c>
    </row>
    <row r="6662" spans="2:16" ht="14.25" customHeight="1" x14ac:dyDescent="0.4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c r="O6662" s="1" t="str">
        <f t="shared" si="206"/>
        <v>Jul</v>
      </c>
      <c r="P6662" s="1">
        <f t="shared" si="207"/>
        <v>2021</v>
      </c>
    </row>
    <row r="6663" spans="2:16" ht="14.25" customHeight="1" x14ac:dyDescent="0.4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c r="O6663" s="1" t="str">
        <f t="shared" ref="O6663:O6726" si="208">TEXT(D6663, "mmm")</f>
        <v>Aug</v>
      </c>
      <c r="P6663" s="1">
        <f t="shared" ref="P6663:P6726" si="209">YEAR(D6663)</f>
        <v>2021</v>
      </c>
    </row>
    <row r="6664" spans="2:16" ht="14.25" customHeight="1" x14ac:dyDescent="0.4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c r="O6664" s="1" t="str">
        <f t="shared" si="208"/>
        <v>Aug</v>
      </c>
      <c r="P6664" s="1">
        <f t="shared" si="209"/>
        <v>2021</v>
      </c>
    </row>
    <row r="6665" spans="2:16" ht="14.25" customHeight="1" x14ac:dyDescent="0.4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c r="O6665" s="1" t="str">
        <f t="shared" si="208"/>
        <v>Aug</v>
      </c>
      <c r="P6665" s="1">
        <f t="shared" si="209"/>
        <v>2021</v>
      </c>
    </row>
    <row r="6666" spans="2:16" ht="14.25" customHeight="1" x14ac:dyDescent="0.4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c r="O6666" s="1" t="str">
        <f t="shared" si="208"/>
        <v>Aug</v>
      </c>
      <c r="P6666" s="1">
        <f t="shared" si="209"/>
        <v>2021</v>
      </c>
    </row>
    <row r="6667" spans="2:16" ht="14.25" customHeight="1" x14ac:dyDescent="0.4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c r="O6667" s="1" t="str">
        <f t="shared" si="208"/>
        <v>Aug</v>
      </c>
      <c r="P6667" s="1">
        <f t="shared" si="209"/>
        <v>2021</v>
      </c>
    </row>
    <row r="6668" spans="2:16" ht="14.25" customHeight="1" x14ac:dyDescent="0.4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c r="O6668" s="1" t="str">
        <f t="shared" si="208"/>
        <v>Aug</v>
      </c>
      <c r="P6668" s="1">
        <f t="shared" si="209"/>
        <v>2021</v>
      </c>
    </row>
    <row r="6669" spans="2:16" ht="14.25" customHeight="1" x14ac:dyDescent="0.4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c r="O6669" s="1" t="str">
        <f t="shared" si="208"/>
        <v>Sep</v>
      </c>
      <c r="P6669" s="1">
        <f t="shared" si="209"/>
        <v>2021</v>
      </c>
    </row>
    <row r="6670" spans="2:16" ht="14.25" customHeight="1" x14ac:dyDescent="0.4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c r="O6670" s="1" t="str">
        <f t="shared" si="208"/>
        <v>Sep</v>
      </c>
      <c r="P6670" s="1">
        <f t="shared" si="209"/>
        <v>2021</v>
      </c>
    </row>
    <row r="6671" spans="2:16" ht="14.25" customHeight="1" x14ac:dyDescent="0.4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c r="O6671" s="1" t="str">
        <f t="shared" si="208"/>
        <v>Sep</v>
      </c>
      <c r="P6671" s="1">
        <f t="shared" si="209"/>
        <v>2021</v>
      </c>
    </row>
    <row r="6672" spans="2:16" ht="14.25" customHeight="1" x14ac:dyDescent="0.4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c r="O6672" s="1" t="str">
        <f t="shared" si="208"/>
        <v>Sep</v>
      </c>
      <c r="P6672" s="1">
        <f t="shared" si="209"/>
        <v>2021</v>
      </c>
    </row>
    <row r="6673" spans="2:16" ht="14.25" customHeight="1" x14ac:dyDescent="0.4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c r="O6673" s="1" t="str">
        <f t="shared" si="208"/>
        <v>Sep</v>
      </c>
      <c r="P6673" s="1">
        <f t="shared" si="209"/>
        <v>2021</v>
      </c>
    </row>
    <row r="6674" spans="2:16" ht="14.25" customHeight="1" x14ac:dyDescent="0.4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c r="O6674" s="1" t="str">
        <f t="shared" si="208"/>
        <v>Sep</v>
      </c>
      <c r="P6674" s="1">
        <f t="shared" si="209"/>
        <v>2021</v>
      </c>
    </row>
    <row r="6675" spans="2:16" ht="14.25" customHeight="1" x14ac:dyDescent="0.4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c r="O6675" s="1" t="str">
        <f t="shared" si="208"/>
        <v>Oct</v>
      </c>
      <c r="P6675" s="1">
        <f t="shared" si="209"/>
        <v>2021</v>
      </c>
    </row>
    <row r="6676" spans="2:16" ht="14.25" customHeight="1" x14ac:dyDescent="0.4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c r="O6676" s="1" t="str">
        <f t="shared" si="208"/>
        <v>Oct</v>
      </c>
      <c r="P6676" s="1">
        <f t="shared" si="209"/>
        <v>2021</v>
      </c>
    </row>
    <row r="6677" spans="2:16" ht="14.25" customHeight="1" x14ac:dyDescent="0.4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c r="O6677" s="1" t="str">
        <f t="shared" si="208"/>
        <v>Oct</v>
      </c>
      <c r="P6677" s="1">
        <f t="shared" si="209"/>
        <v>2021</v>
      </c>
    </row>
    <row r="6678" spans="2:16" ht="14.25" customHeight="1" x14ac:dyDescent="0.4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c r="O6678" s="1" t="str">
        <f t="shared" si="208"/>
        <v>Oct</v>
      </c>
      <c r="P6678" s="1">
        <f t="shared" si="209"/>
        <v>2021</v>
      </c>
    </row>
    <row r="6679" spans="2:16" ht="14.25" customHeight="1" x14ac:dyDescent="0.4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c r="O6679" s="1" t="str">
        <f t="shared" si="208"/>
        <v>Oct</v>
      </c>
      <c r="P6679" s="1">
        <f t="shared" si="209"/>
        <v>2021</v>
      </c>
    </row>
    <row r="6680" spans="2:16" ht="14.25" customHeight="1" x14ac:dyDescent="0.4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c r="O6680" s="1" t="str">
        <f t="shared" si="208"/>
        <v>Oct</v>
      </c>
      <c r="P6680" s="1">
        <f t="shared" si="209"/>
        <v>2021</v>
      </c>
    </row>
    <row r="6681" spans="2:16" ht="14.25" customHeight="1" x14ac:dyDescent="0.4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c r="O6681" s="1" t="str">
        <f t="shared" si="208"/>
        <v>Nov</v>
      </c>
      <c r="P6681" s="1">
        <f t="shared" si="209"/>
        <v>2021</v>
      </c>
    </row>
    <row r="6682" spans="2:16" ht="14.25" customHeight="1" x14ac:dyDescent="0.4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c r="O6682" s="1" t="str">
        <f t="shared" si="208"/>
        <v>Nov</v>
      </c>
      <c r="P6682" s="1">
        <f t="shared" si="209"/>
        <v>2021</v>
      </c>
    </row>
    <row r="6683" spans="2:16" ht="14.25" customHeight="1" x14ac:dyDescent="0.4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c r="O6683" s="1" t="str">
        <f t="shared" si="208"/>
        <v>Nov</v>
      </c>
      <c r="P6683" s="1">
        <f t="shared" si="209"/>
        <v>2021</v>
      </c>
    </row>
    <row r="6684" spans="2:16" ht="14.25" customHeight="1" x14ac:dyDescent="0.4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c r="O6684" s="1" t="str">
        <f t="shared" si="208"/>
        <v>Nov</v>
      </c>
      <c r="P6684" s="1">
        <f t="shared" si="209"/>
        <v>2021</v>
      </c>
    </row>
    <row r="6685" spans="2:16" ht="14.25" customHeight="1" x14ac:dyDescent="0.4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c r="O6685" s="1" t="str">
        <f t="shared" si="208"/>
        <v>Nov</v>
      </c>
      <c r="P6685" s="1">
        <f t="shared" si="209"/>
        <v>2021</v>
      </c>
    </row>
    <row r="6686" spans="2:16" ht="14.25" customHeight="1" x14ac:dyDescent="0.4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c r="O6686" s="1" t="str">
        <f t="shared" si="208"/>
        <v>Nov</v>
      </c>
      <c r="P6686" s="1">
        <f t="shared" si="209"/>
        <v>2021</v>
      </c>
    </row>
    <row r="6687" spans="2:16" ht="14.25" customHeight="1" x14ac:dyDescent="0.4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c r="O6687" s="1" t="str">
        <f t="shared" si="208"/>
        <v>Dec</v>
      </c>
      <c r="P6687" s="1">
        <f t="shared" si="209"/>
        <v>2021</v>
      </c>
    </row>
    <row r="6688" spans="2:16" ht="14.25" customHeight="1" x14ac:dyDescent="0.4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c r="O6688" s="1" t="str">
        <f t="shared" si="208"/>
        <v>Dec</v>
      </c>
      <c r="P6688" s="1">
        <f t="shared" si="209"/>
        <v>2021</v>
      </c>
    </row>
    <row r="6689" spans="2:16" ht="14.25" customHeight="1" x14ac:dyDescent="0.4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c r="O6689" s="1" t="str">
        <f t="shared" si="208"/>
        <v>Dec</v>
      </c>
      <c r="P6689" s="1">
        <f t="shared" si="209"/>
        <v>2021</v>
      </c>
    </row>
    <row r="6690" spans="2:16" ht="14.25" customHeight="1" x14ac:dyDescent="0.4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c r="O6690" s="1" t="str">
        <f t="shared" si="208"/>
        <v>Dec</v>
      </c>
      <c r="P6690" s="1">
        <f t="shared" si="209"/>
        <v>2021</v>
      </c>
    </row>
    <row r="6691" spans="2:16" ht="14.25" customHeight="1" x14ac:dyDescent="0.4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c r="O6691" s="1" t="str">
        <f t="shared" si="208"/>
        <v>Dec</v>
      </c>
      <c r="P6691" s="1">
        <f t="shared" si="209"/>
        <v>2021</v>
      </c>
    </row>
    <row r="6692" spans="2:16" ht="14.25" customHeight="1" x14ac:dyDescent="0.4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c r="O6692" s="1" t="str">
        <f t="shared" si="208"/>
        <v>Dec</v>
      </c>
      <c r="P6692" s="1">
        <f t="shared" si="209"/>
        <v>2021</v>
      </c>
    </row>
    <row r="6693" spans="2:16" ht="14.25" customHeight="1" x14ac:dyDescent="0.4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c r="O6693" s="1" t="str">
        <f t="shared" si="208"/>
        <v>Jan</v>
      </c>
      <c r="P6693" s="1">
        <f t="shared" si="209"/>
        <v>2021</v>
      </c>
    </row>
    <row r="6694" spans="2:16" ht="14.25" customHeight="1" x14ac:dyDescent="0.4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c r="O6694" s="1" t="str">
        <f t="shared" si="208"/>
        <v>Jan</v>
      </c>
      <c r="P6694" s="1">
        <f t="shared" si="209"/>
        <v>2021</v>
      </c>
    </row>
    <row r="6695" spans="2:16" ht="14.25" customHeight="1" x14ac:dyDescent="0.4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c r="O6695" s="1" t="str">
        <f t="shared" si="208"/>
        <v>Jan</v>
      </c>
      <c r="P6695" s="1">
        <f t="shared" si="209"/>
        <v>2021</v>
      </c>
    </row>
    <row r="6696" spans="2:16" ht="14.25" customHeight="1" x14ac:dyDescent="0.4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c r="O6696" s="1" t="str">
        <f t="shared" si="208"/>
        <v>Jan</v>
      </c>
      <c r="P6696" s="1">
        <f t="shared" si="209"/>
        <v>2021</v>
      </c>
    </row>
    <row r="6697" spans="2:16" ht="14.25" customHeight="1" x14ac:dyDescent="0.4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c r="O6697" s="1" t="str">
        <f t="shared" si="208"/>
        <v>Jan</v>
      </c>
      <c r="P6697" s="1">
        <f t="shared" si="209"/>
        <v>2021</v>
      </c>
    </row>
    <row r="6698" spans="2:16" ht="14.25" customHeight="1" x14ac:dyDescent="0.4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c r="O6698" s="1" t="str">
        <f t="shared" si="208"/>
        <v>Jan</v>
      </c>
      <c r="P6698" s="1">
        <f t="shared" si="209"/>
        <v>2021</v>
      </c>
    </row>
    <row r="6699" spans="2:16" ht="14.25" customHeight="1" x14ac:dyDescent="0.4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c r="O6699" s="1" t="str">
        <f t="shared" si="208"/>
        <v>Feb</v>
      </c>
      <c r="P6699" s="1">
        <f t="shared" si="209"/>
        <v>2021</v>
      </c>
    </row>
    <row r="6700" spans="2:16" ht="14.25" customHeight="1" x14ac:dyDescent="0.4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c r="O6700" s="1" t="str">
        <f t="shared" si="208"/>
        <v>Feb</v>
      </c>
      <c r="P6700" s="1">
        <f t="shared" si="209"/>
        <v>2021</v>
      </c>
    </row>
    <row r="6701" spans="2:16" ht="14.25" customHeight="1" x14ac:dyDescent="0.4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c r="O6701" s="1" t="str">
        <f t="shared" si="208"/>
        <v>Feb</v>
      </c>
      <c r="P6701" s="1">
        <f t="shared" si="209"/>
        <v>2021</v>
      </c>
    </row>
    <row r="6702" spans="2:16" ht="14.25" customHeight="1" x14ac:dyDescent="0.4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c r="O6702" s="1" t="str">
        <f t="shared" si="208"/>
        <v>Feb</v>
      </c>
      <c r="P6702" s="1">
        <f t="shared" si="209"/>
        <v>2021</v>
      </c>
    </row>
    <row r="6703" spans="2:16" ht="14.25" customHeight="1" x14ac:dyDescent="0.4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c r="O6703" s="1" t="str">
        <f t="shared" si="208"/>
        <v>Feb</v>
      </c>
      <c r="P6703" s="1">
        <f t="shared" si="209"/>
        <v>2021</v>
      </c>
    </row>
    <row r="6704" spans="2:16" ht="14.25" customHeight="1" x14ac:dyDescent="0.4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c r="O6704" s="1" t="str">
        <f t="shared" si="208"/>
        <v>Feb</v>
      </c>
      <c r="P6704" s="1">
        <f t="shared" si="209"/>
        <v>2021</v>
      </c>
    </row>
    <row r="6705" spans="2:16" ht="14.25" customHeight="1" x14ac:dyDescent="0.4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c r="O6705" s="1" t="str">
        <f t="shared" si="208"/>
        <v>Mar</v>
      </c>
      <c r="P6705" s="1">
        <f t="shared" si="209"/>
        <v>2021</v>
      </c>
    </row>
    <row r="6706" spans="2:16" ht="14.25" customHeight="1" x14ac:dyDescent="0.4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c r="O6706" s="1" t="str">
        <f t="shared" si="208"/>
        <v>Mar</v>
      </c>
      <c r="P6706" s="1">
        <f t="shared" si="209"/>
        <v>2021</v>
      </c>
    </row>
    <row r="6707" spans="2:16" ht="14.25" customHeight="1" x14ac:dyDescent="0.4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c r="O6707" s="1" t="str">
        <f t="shared" si="208"/>
        <v>Mar</v>
      </c>
      <c r="P6707" s="1">
        <f t="shared" si="209"/>
        <v>2021</v>
      </c>
    </row>
    <row r="6708" spans="2:16" ht="14.25" customHeight="1" x14ac:dyDescent="0.4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c r="O6708" s="1" t="str">
        <f t="shared" si="208"/>
        <v>Mar</v>
      </c>
      <c r="P6708" s="1">
        <f t="shared" si="209"/>
        <v>2021</v>
      </c>
    </row>
    <row r="6709" spans="2:16" ht="14.25" customHeight="1" x14ac:dyDescent="0.4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c r="O6709" s="1" t="str">
        <f t="shared" si="208"/>
        <v>Mar</v>
      </c>
      <c r="P6709" s="1">
        <f t="shared" si="209"/>
        <v>2021</v>
      </c>
    </row>
    <row r="6710" spans="2:16" ht="14.25" customHeight="1" x14ac:dyDescent="0.4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c r="O6710" s="1" t="str">
        <f t="shared" si="208"/>
        <v>Mar</v>
      </c>
      <c r="P6710" s="1">
        <f t="shared" si="209"/>
        <v>2021</v>
      </c>
    </row>
    <row r="6711" spans="2:16" ht="14.25" customHeight="1" x14ac:dyDescent="0.4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c r="O6711" s="1" t="str">
        <f t="shared" si="208"/>
        <v>Apr</v>
      </c>
      <c r="P6711" s="1">
        <f t="shared" si="209"/>
        <v>2021</v>
      </c>
    </row>
    <row r="6712" spans="2:16" ht="14.25" customHeight="1" x14ac:dyDescent="0.4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c r="O6712" s="1" t="str">
        <f t="shared" si="208"/>
        <v>Apr</v>
      </c>
      <c r="P6712" s="1">
        <f t="shared" si="209"/>
        <v>2021</v>
      </c>
    </row>
    <row r="6713" spans="2:16" ht="14.25" customHeight="1" x14ac:dyDescent="0.4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c r="O6713" s="1" t="str">
        <f t="shared" si="208"/>
        <v>Apr</v>
      </c>
      <c r="P6713" s="1">
        <f t="shared" si="209"/>
        <v>2021</v>
      </c>
    </row>
    <row r="6714" spans="2:16" ht="14.25" customHeight="1" x14ac:dyDescent="0.4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c r="O6714" s="1" t="str">
        <f t="shared" si="208"/>
        <v>Apr</v>
      </c>
      <c r="P6714" s="1">
        <f t="shared" si="209"/>
        <v>2021</v>
      </c>
    </row>
    <row r="6715" spans="2:16" ht="14.25" customHeight="1" x14ac:dyDescent="0.4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c r="O6715" s="1" t="str">
        <f t="shared" si="208"/>
        <v>Apr</v>
      </c>
      <c r="P6715" s="1">
        <f t="shared" si="209"/>
        <v>2021</v>
      </c>
    </row>
    <row r="6716" spans="2:16" ht="14.25" customHeight="1" x14ac:dyDescent="0.4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c r="O6716" s="1" t="str">
        <f t="shared" si="208"/>
        <v>Apr</v>
      </c>
      <c r="P6716" s="1">
        <f t="shared" si="209"/>
        <v>2021</v>
      </c>
    </row>
    <row r="6717" spans="2:16" ht="14.25" customHeight="1" x14ac:dyDescent="0.4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c r="O6717" s="1" t="str">
        <f t="shared" si="208"/>
        <v>May</v>
      </c>
      <c r="P6717" s="1">
        <f t="shared" si="209"/>
        <v>2021</v>
      </c>
    </row>
    <row r="6718" spans="2:16" ht="14.25" customHeight="1" x14ac:dyDescent="0.4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c r="O6718" s="1" t="str">
        <f t="shared" si="208"/>
        <v>May</v>
      </c>
      <c r="P6718" s="1">
        <f t="shared" si="209"/>
        <v>2021</v>
      </c>
    </row>
    <row r="6719" spans="2:16" ht="14.25" customHeight="1" x14ac:dyDescent="0.4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c r="O6719" s="1" t="str">
        <f t="shared" si="208"/>
        <v>May</v>
      </c>
      <c r="P6719" s="1">
        <f t="shared" si="209"/>
        <v>2021</v>
      </c>
    </row>
    <row r="6720" spans="2:16" ht="14.25" customHeight="1" x14ac:dyDescent="0.4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c r="O6720" s="1" t="str">
        <f t="shared" si="208"/>
        <v>May</v>
      </c>
      <c r="P6720" s="1">
        <f t="shared" si="209"/>
        <v>2021</v>
      </c>
    </row>
    <row r="6721" spans="2:16" ht="14.25" customHeight="1" x14ac:dyDescent="0.4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c r="O6721" s="1" t="str">
        <f t="shared" si="208"/>
        <v>May</v>
      </c>
      <c r="P6721" s="1">
        <f t="shared" si="209"/>
        <v>2021</v>
      </c>
    </row>
    <row r="6722" spans="2:16" ht="14.25" customHeight="1" x14ac:dyDescent="0.4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c r="O6722" s="1" t="str">
        <f t="shared" si="208"/>
        <v>May</v>
      </c>
      <c r="P6722" s="1">
        <f t="shared" si="209"/>
        <v>2021</v>
      </c>
    </row>
    <row r="6723" spans="2:16" ht="14.25" customHeight="1" x14ac:dyDescent="0.4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c r="O6723" s="1" t="str">
        <f t="shared" si="208"/>
        <v>Jun</v>
      </c>
      <c r="P6723" s="1">
        <f t="shared" si="209"/>
        <v>2021</v>
      </c>
    </row>
    <row r="6724" spans="2:16" ht="14.25" customHeight="1" x14ac:dyDescent="0.4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c r="O6724" s="1" t="str">
        <f t="shared" si="208"/>
        <v>Jun</v>
      </c>
      <c r="P6724" s="1">
        <f t="shared" si="209"/>
        <v>2021</v>
      </c>
    </row>
    <row r="6725" spans="2:16" ht="14.25" customHeight="1" x14ac:dyDescent="0.4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c r="O6725" s="1" t="str">
        <f t="shared" si="208"/>
        <v>Jun</v>
      </c>
      <c r="P6725" s="1">
        <f t="shared" si="209"/>
        <v>2021</v>
      </c>
    </row>
    <row r="6726" spans="2:16" ht="14.25" customHeight="1" x14ac:dyDescent="0.4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c r="O6726" s="1" t="str">
        <f t="shared" si="208"/>
        <v>Jun</v>
      </c>
      <c r="P6726" s="1">
        <f t="shared" si="209"/>
        <v>2021</v>
      </c>
    </row>
    <row r="6727" spans="2:16" ht="14.25" customHeight="1" x14ac:dyDescent="0.4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c r="O6727" s="1" t="str">
        <f t="shared" ref="O6727:O6790" si="210">TEXT(D6727, "mmm")</f>
        <v>Jun</v>
      </c>
      <c r="P6727" s="1">
        <f t="shared" ref="P6727:P6790" si="211">YEAR(D6727)</f>
        <v>2021</v>
      </c>
    </row>
    <row r="6728" spans="2:16" ht="14.25" customHeight="1" x14ac:dyDescent="0.4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c r="O6728" s="1" t="str">
        <f t="shared" si="210"/>
        <v>Jun</v>
      </c>
      <c r="P6728" s="1">
        <f t="shared" si="211"/>
        <v>2021</v>
      </c>
    </row>
    <row r="6729" spans="2:16" ht="14.25" customHeight="1" x14ac:dyDescent="0.4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c r="O6729" s="1" t="str">
        <f t="shared" si="210"/>
        <v>Jul</v>
      </c>
      <c r="P6729" s="1">
        <f t="shared" si="211"/>
        <v>2021</v>
      </c>
    </row>
    <row r="6730" spans="2:16" ht="14.25" customHeight="1" x14ac:dyDescent="0.4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c r="O6730" s="1" t="str">
        <f t="shared" si="210"/>
        <v>Jul</v>
      </c>
      <c r="P6730" s="1">
        <f t="shared" si="211"/>
        <v>2021</v>
      </c>
    </row>
    <row r="6731" spans="2:16" ht="14.25" customHeight="1" x14ac:dyDescent="0.4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c r="O6731" s="1" t="str">
        <f t="shared" si="210"/>
        <v>Jul</v>
      </c>
      <c r="P6731" s="1">
        <f t="shared" si="211"/>
        <v>2021</v>
      </c>
    </row>
    <row r="6732" spans="2:16" ht="14.25" customHeight="1" x14ac:dyDescent="0.4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c r="O6732" s="1" t="str">
        <f t="shared" si="210"/>
        <v>Jul</v>
      </c>
      <c r="P6732" s="1">
        <f t="shared" si="211"/>
        <v>2021</v>
      </c>
    </row>
    <row r="6733" spans="2:16" ht="14.25" customHeight="1" x14ac:dyDescent="0.4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c r="O6733" s="1" t="str">
        <f t="shared" si="210"/>
        <v>Jul</v>
      </c>
      <c r="P6733" s="1">
        <f t="shared" si="211"/>
        <v>2021</v>
      </c>
    </row>
    <row r="6734" spans="2:16" ht="14.25" customHeight="1" x14ac:dyDescent="0.4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c r="O6734" s="1" t="str">
        <f t="shared" si="210"/>
        <v>Jul</v>
      </c>
      <c r="P6734" s="1">
        <f t="shared" si="211"/>
        <v>2021</v>
      </c>
    </row>
    <row r="6735" spans="2:16" ht="14.25" customHeight="1" x14ac:dyDescent="0.4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c r="O6735" s="1" t="str">
        <f t="shared" si="210"/>
        <v>Aug</v>
      </c>
      <c r="P6735" s="1">
        <f t="shared" si="211"/>
        <v>2021</v>
      </c>
    </row>
    <row r="6736" spans="2:16" ht="14.25" customHeight="1" x14ac:dyDescent="0.4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c r="O6736" s="1" t="str">
        <f t="shared" si="210"/>
        <v>Aug</v>
      </c>
      <c r="P6736" s="1">
        <f t="shared" si="211"/>
        <v>2021</v>
      </c>
    </row>
    <row r="6737" spans="2:16" ht="14.25" customHeight="1" x14ac:dyDescent="0.4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c r="O6737" s="1" t="str">
        <f t="shared" si="210"/>
        <v>Aug</v>
      </c>
      <c r="P6737" s="1">
        <f t="shared" si="211"/>
        <v>2021</v>
      </c>
    </row>
    <row r="6738" spans="2:16" ht="14.25" customHeight="1" x14ac:dyDescent="0.4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c r="O6738" s="1" t="str">
        <f t="shared" si="210"/>
        <v>Aug</v>
      </c>
      <c r="P6738" s="1">
        <f t="shared" si="211"/>
        <v>2021</v>
      </c>
    </row>
    <row r="6739" spans="2:16" ht="14.25" customHeight="1" x14ac:dyDescent="0.4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c r="O6739" s="1" t="str">
        <f t="shared" si="210"/>
        <v>Aug</v>
      </c>
      <c r="P6739" s="1">
        <f t="shared" si="211"/>
        <v>2021</v>
      </c>
    </row>
    <row r="6740" spans="2:16" ht="14.25" customHeight="1" x14ac:dyDescent="0.4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c r="O6740" s="1" t="str">
        <f t="shared" si="210"/>
        <v>Aug</v>
      </c>
      <c r="P6740" s="1">
        <f t="shared" si="211"/>
        <v>2021</v>
      </c>
    </row>
    <row r="6741" spans="2:16" ht="14.25" customHeight="1" x14ac:dyDescent="0.4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c r="O6741" s="1" t="str">
        <f t="shared" si="210"/>
        <v>Sep</v>
      </c>
      <c r="P6741" s="1">
        <f t="shared" si="211"/>
        <v>2021</v>
      </c>
    </row>
    <row r="6742" spans="2:16" ht="14.25" customHeight="1" x14ac:dyDescent="0.4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c r="O6742" s="1" t="str">
        <f t="shared" si="210"/>
        <v>Sep</v>
      </c>
      <c r="P6742" s="1">
        <f t="shared" si="211"/>
        <v>2021</v>
      </c>
    </row>
    <row r="6743" spans="2:16" ht="14.25" customHeight="1" x14ac:dyDescent="0.4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c r="O6743" s="1" t="str">
        <f t="shared" si="210"/>
        <v>Sep</v>
      </c>
      <c r="P6743" s="1">
        <f t="shared" si="211"/>
        <v>2021</v>
      </c>
    </row>
    <row r="6744" spans="2:16" ht="14.25" customHeight="1" x14ac:dyDescent="0.4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c r="O6744" s="1" t="str">
        <f t="shared" si="210"/>
        <v>Sep</v>
      </c>
      <c r="P6744" s="1">
        <f t="shared" si="211"/>
        <v>2021</v>
      </c>
    </row>
    <row r="6745" spans="2:16" ht="14.25" customHeight="1" x14ac:dyDescent="0.4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c r="O6745" s="1" t="str">
        <f t="shared" si="210"/>
        <v>Sep</v>
      </c>
      <c r="P6745" s="1">
        <f t="shared" si="211"/>
        <v>2021</v>
      </c>
    </row>
    <row r="6746" spans="2:16" ht="14.25" customHeight="1" x14ac:dyDescent="0.4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c r="O6746" s="1" t="str">
        <f t="shared" si="210"/>
        <v>Sep</v>
      </c>
      <c r="P6746" s="1">
        <f t="shared" si="211"/>
        <v>2021</v>
      </c>
    </row>
    <row r="6747" spans="2:16" ht="14.25" customHeight="1" x14ac:dyDescent="0.4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c r="O6747" s="1" t="str">
        <f t="shared" si="210"/>
        <v>Oct</v>
      </c>
      <c r="P6747" s="1">
        <f t="shared" si="211"/>
        <v>2021</v>
      </c>
    </row>
    <row r="6748" spans="2:16" ht="14.25" customHeight="1" x14ac:dyDescent="0.4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c r="O6748" s="1" t="str">
        <f t="shared" si="210"/>
        <v>Oct</v>
      </c>
      <c r="P6748" s="1">
        <f t="shared" si="211"/>
        <v>2021</v>
      </c>
    </row>
    <row r="6749" spans="2:16" ht="14.25" customHeight="1" x14ac:dyDescent="0.4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c r="O6749" s="1" t="str">
        <f t="shared" si="210"/>
        <v>Oct</v>
      </c>
      <c r="P6749" s="1">
        <f t="shared" si="211"/>
        <v>2021</v>
      </c>
    </row>
    <row r="6750" spans="2:16" ht="14.25" customHeight="1" x14ac:dyDescent="0.4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c r="O6750" s="1" t="str">
        <f t="shared" si="210"/>
        <v>Oct</v>
      </c>
      <c r="P6750" s="1">
        <f t="shared" si="211"/>
        <v>2021</v>
      </c>
    </row>
    <row r="6751" spans="2:16" ht="14.25" customHeight="1" x14ac:dyDescent="0.4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c r="O6751" s="1" t="str">
        <f t="shared" si="210"/>
        <v>Oct</v>
      </c>
      <c r="P6751" s="1">
        <f t="shared" si="211"/>
        <v>2021</v>
      </c>
    </row>
    <row r="6752" spans="2:16" ht="14.25" customHeight="1" x14ac:dyDescent="0.4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c r="O6752" s="1" t="str">
        <f t="shared" si="210"/>
        <v>Oct</v>
      </c>
      <c r="P6752" s="1">
        <f t="shared" si="211"/>
        <v>2021</v>
      </c>
    </row>
    <row r="6753" spans="2:16" ht="14.25" customHeight="1" x14ac:dyDescent="0.4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c r="O6753" s="1" t="str">
        <f t="shared" si="210"/>
        <v>Nov</v>
      </c>
      <c r="P6753" s="1">
        <f t="shared" si="211"/>
        <v>2021</v>
      </c>
    </row>
    <row r="6754" spans="2:16" ht="14.25" customHeight="1" x14ac:dyDescent="0.4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c r="O6754" s="1" t="str">
        <f t="shared" si="210"/>
        <v>Nov</v>
      </c>
      <c r="P6754" s="1">
        <f t="shared" si="211"/>
        <v>2021</v>
      </c>
    </row>
    <row r="6755" spans="2:16" ht="14.25" customHeight="1" x14ac:dyDescent="0.4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c r="O6755" s="1" t="str">
        <f t="shared" si="210"/>
        <v>Nov</v>
      </c>
      <c r="P6755" s="1">
        <f t="shared" si="211"/>
        <v>2021</v>
      </c>
    </row>
    <row r="6756" spans="2:16" ht="14.25" customHeight="1" x14ac:dyDescent="0.4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c r="O6756" s="1" t="str">
        <f t="shared" si="210"/>
        <v>Nov</v>
      </c>
      <c r="P6756" s="1">
        <f t="shared" si="211"/>
        <v>2021</v>
      </c>
    </row>
    <row r="6757" spans="2:16" ht="14.25" customHeight="1" x14ac:dyDescent="0.4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c r="O6757" s="1" t="str">
        <f t="shared" si="210"/>
        <v>Nov</v>
      </c>
      <c r="P6757" s="1">
        <f t="shared" si="211"/>
        <v>2021</v>
      </c>
    </row>
    <row r="6758" spans="2:16" ht="14.25" customHeight="1" x14ac:dyDescent="0.4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c r="O6758" s="1" t="str">
        <f t="shared" si="210"/>
        <v>Nov</v>
      </c>
      <c r="P6758" s="1">
        <f t="shared" si="211"/>
        <v>2021</v>
      </c>
    </row>
    <row r="6759" spans="2:16" ht="14.25" customHeight="1" x14ac:dyDescent="0.4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c r="O6759" s="1" t="str">
        <f t="shared" si="210"/>
        <v>Dec</v>
      </c>
      <c r="P6759" s="1">
        <f t="shared" si="211"/>
        <v>2021</v>
      </c>
    </row>
    <row r="6760" spans="2:16" ht="14.25" customHeight="1" x14ac:dyDescent="0.4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c r="O6760" s="1" t="str">
        <f t="shared" si="210"/>
        <v>Dec</v>
      </c>
      <c r="P6760" s="1">
        <f t="shared" si="211"/>
        <v>2021</v>
      </c>
    </row>
    <row r="6761" spans="2:16" ht="14.25" customHeight="1" x14ac:dyDescent="0.4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c r="O6761" s="1" t="str">
        <f t="shared" si="210"/>
        <v>Dec</v>
      </c>
      <c r="P6761" s="1">
        <f t="shared" si="211"/>
        <v>2021</v>
      </c>
    </row>
    <row r="6762" spans="2:16" ht="14.25" customHeight="1" x14ac:dyDescent="0.4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c r="O6762" s="1" t="str">
        <f t="shared" si="210"/>
        <v>Dec</v>
      </c>
      <c r="P6762" s="1">
        <f t="shared" si="211"/>
        <v>2021</v>
      </c>
    </row>
    <row r="6763" spans="2:16" ht="14.25" customHeight="1" x14ac:dyDescent="0.4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c r="O6763" s="1" t="str">
        <f t="shared" si="210"/>
        <v>Dec</v>
      </c>
      <c r="P6763" s="1">
        <f t="shared" si="211"/>
        <v>2021</v>
      </c>
    </row>
    <row r="6764" spans="2:16" ht="14.25" customHeight="1" x14ac:dyDescent="0.4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c r="O6764" s="1" t="str">
        <f t="shared" si="210"/>
        <v>Dec</v>
      </c>
      <c r="P6764" s="1">
        <f t="shared" si="211"/>
        <v>2021</v>
      </c>
    </row>
    <row r="6765" spans="2:16" ht="14.25" customHeight="1" x14ac:dyDescent="0.4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c r="O6765" s="1" t="str">
        <f t="shared" si="210"/>
        <v>Jan</v>
      </c>
      <c r="P6765" s="1">
        <f t="shared" si="211"/>
        <v>2021</v>
      </c>
    </row>
    <row r="6766" spans="2:16" ht="14.25" customHeight="1" x14ac:dyDescent="0.4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c r="O6766" s="1" t="str">
        <f t="shared" si="210"/>
        <v>Jan</v>
      </c>
      <c r="P6766" s="1">
        <f t="shared" si="211"/>
        <v>2021</v>
      </c>
    </row>
    <row r="6767" spans="2:16" ht="14.25" customHeight="1" x14ac:dyDescent="0.4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c r="O6767" s="1" t="str">
        <f t="shared" si="210"/>
        <v>Jan</v>
      </c>
      <c r="P6767" s="1">
        <f t="shared" si="211"/>
        <v>2021</v>
      </c>
    </row>
    <row r="6768" spans="2:16" ht="14.25" customHeight="1" x14ac:dyDescent="0.4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c r="O6768" s="1" t="str">
        <f t="shared" si="210"/>
        <v>Jan</v>
      </c>
      <c r="P6768" s="1">
        <f t="shared" si="211"/>
        <v>2021</v>
      </c>
    </row>
    <row r="6769" spans="2:16" ht="14.25" customHeight="1" x14ac:dyDescent="0.4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c r="O6769" s="1" t="str">
        <f t="shared" si="210"/>
        <v>Jan</v>
      </c>
      <c r="P6769" s="1">
        <f t="shared" si="211"/>
        <v>2021</v>
      </c>
    </row>
    <row r="6770" spans="2:16" ht="14.25" customHeight="1" x14ac:dyDescent="0.4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c r="O6770" s="1" t="str">
        <f t="shared" si="210"/>
        <v>Jan</v>
      </c>
      <c r="P6770" s="1">
        <f t="shared" si="211"/>
        <v>2021</v>
      </c>
    </row>
    <row r="6771" spans="2:16" ht="14.25" customHeight="1" x14ac:dyDescent="0.4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c r="O6771" s="1" t="str">
        <f t="shared" si="210"/>
        <v>Feb</v>
      </c>
      <c r="P6771" s="1">
        <f t="shared" si="211"/>
        <v>2021</v>
      </c>
    </row>
    <row r="6772" spans="2:16" ht="14.25" customHeight="1" x14ac:dyDescent="0.4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c r="O6772" s="1" t="str">
        <f t="shared" si="210"/>
        <v>Feb</v>
      </c>
      <c r="P6772" s="1">
        <f t="shared" si="211"/>
        <v>2021</v>
      </c>
    </row>
    <row r="6773" spans="2:16" ht="14.25" customHeight="1" x14ac:dyDescent="0.4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c r="O6773" s="1" t="str">
        <f t="shared" si="210"/>
        <v>Feb</v>
      </c>
      <c r="P6773" s="1">
        <f t="shared" si="211"/>
        <v>2021</v>
      </c>
    </row>
    <row r="6774" spans="2:16" ht="14.25" customHeight="1" x14ac:dyDescent="0.4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c r="O6774" s="1" t="str">
        <f t="shared" si="210"/>
        <v>Feb</v>
      </c>
      <c r="P6774" s="1">
        <f t="shared" si="211"/>
        <v>2021</v>
      </c>
    </row>
    <row r="6775" spans="2:16" ht="14.25" customHeight="1" x14ac:dyDescent="0.4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c r="O6775" s="1" t="str">
        <f t="shared" si="210"/>
        <v>Feb</v>
      </c>
      <c r="P6775" s="1">
        <f t="shared" si="211"/>
        <v>2021</v>
      </c>
    </row>
    <row r="6776" spans="2:16" ht="14.25" customHeight="1" x14ac:dyDescent="0.4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c r="O6776" s="1" t="str">
        <f t="shared" si="210"/>
        <v>Feb</v>
      </c>
      <c r="P6776" s="1">
        <f t="shared" si="211"/>
        <v>2021</v>
      </c>
    </row>
    <row r="6777" spans="2:16" ht="14.25" customHeight="1" x14ac:dyDescent="0.4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c r="O6777" s="1" t="str">
        <f t="shared" si="210"/>
        <v>Mar</v>
      </c>
      <c r="P6777" s="1">
        <f t="shared" si="211"/>
        <v>2021</v>
      </c>
    </row>
    <row r="6778" spans="2:16" ht="14.25" customHeight="1" x14ac:dyDescent="0.4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c r="O6778" s="1" t="str">
        <f t="shared" si="210"/>
        <v>Mar</v>
      </c>
      <c r="P6778" s="1">
        <f t="shared" si="211"/>
        <v>2021</v>
      </c>
    </row>
    <row r="6779" spans="2:16" ht="14.25" customHeight="1" x14ac:dyDescent="0.4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c r="O6779" s="1" t="str">
        <f t="shared" si="210"/>
        <v>Mar</v>
      </c>
      <c r="P6779" s="1">
        <f t="shared" si="211"/>
        <v>2021</v>
      </c>
    </row>
    <row r="6780" spans="2:16" ht="14.25" customHeight="1" x14ac:dyDescent="0.4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c r="O6780" s="1" t="str">
        <f t="shared" si="210"/>
        <v>Mar</v>
      </c>
      <c r="P6780" s="1">
        <f t="shared" si="211"/>
        <v>2021</v>
      </c>
    </row>
    <row r="6781" spans="2:16" ht="14.25" customHeight="1" x14ac:dyDescent="0.4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c r="O6781" s="1" t="str">
        <f t="shared" si="210"/>
        <v>Mar</v>
      </c>
      <c r="P6781" s="1">
        <f t="shared" si="211"/>
        <v>2021</v>
      </c>
    </row>
    <row r="6782" spans="2:16" ht="14.25" customHeight="1" x14ac:dyDescent="0.4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c r="O6782" s="1" t="str">
        <f t="shared" si="210"/>
        <v>Mar</v>
      </c>
      <c r="P6782" s="1">
        <f t="shared" si="211"/>
        <v>2021</v>
      </c>
    </row>
    <row r="6783" spans="2:16" ht="14.25" customHeight="1" x14ac:dyDescent="0.4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c r="O6783" s="1" t="str">
        <f t="shared" si="210"/>
        <v>Apr</v>
      </c>
      <c r="P6783" s="1">
        <f t="shared" si="211"/>
        <v>2021</v>
      </c>
    </row>
    <row r="6784" spans="2:16" ht="14.25" customHeight="1" x14ac:dyDescent="0.4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c r="O6784" s="1" t="str">
        <f t="shared" si="210"/>
        <v>Apr</v>
      </c>
      <c r="P6784" s="1">
        <f t="shared" si="211"/>
        <v>2021</v>
      </c>
    </row>
    <row r="6785" spans="2:16" ht="14.25" customHeight="1" x14ac:dyDescent="0.4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c r="O6785" s="1" t="str">
        <f t="shared" si="210"/>
        <v>Apr</v>
      </c>
      <c r="P6785" s="1">
        <f t="shared" si="211"/>
        <v>2021</v>
      </c>
    </row>
    <row r="6786" spans="2:16" ht="14.25" customHeight="1" x14ac:dyDescent="0.4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c r="O6786" s="1" t="str">
        <f t="shared" si="210"/>
        <v>Apr</v>
      </c>
      <c r="P6786" s="1">
        <f t="shared" si="211"/>
        <v>2021</v>
      </c>
    </row>
    <row r="6787" spans="2:16" ht="14.25" customHeight="1" x14ac:dyDescent="0.4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c r="O6787" s="1" t="str">
        <f t="shared" si="210"/>
        <v>Apr</v>
      </c>
      <c r="P6787" s="1">
        <f t="shared" si="211"/>
        <v>2021</v>
      </c>
    </row>
    <row r="6788" spans="2:16" ht="14.25" customHeight="1" x14ac:dyDescent="0.4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c r="O6788" s="1" t="str">
        <f t="shared" si="210"/>
        <v>Apr</v>
      </c>
      <c r="P6788" s="1">
        <f t="shared" si="211"/>
        <v>2021</v>
      </c>
    </row>
    <row r="6789" spans="2:16" ht="14.25" customHeight="1" x14ac:dyDescent="0.4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c r="O6789" s="1" t="str">
        <f t="shared" si="210"/>
        <v>May</v>
      </c>
      <c r="P6789" s="1">
        <f t="shared" si="211"/>
        <v>2021</v>
      </c>
    </row>
    <row r="6790" spans="2:16" ht="14.25" customHeight="1" x14ac:dyDescent="0.4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c r="O6790" s="1" t="str">
        <f t="shared" si="210"/>
        <v>May</v>
      </c>
      <c r="P6790" s="1">
        <f t="shared" si="211"/>
        <v>2021</v>
      </c>
    </row>
    <row r="6791" spans="2:16" ht="14.25" customHeight="1" x14ac:dyDescent="0.4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c r="O6791" s="1" t="str">
        <f t="shared" ref="O6791:O6854" si="212">TEXT(D6791, "mmm")</f>
        <v>May</v>
      </c>
      <c r="P6791" s="1">
        <f t="shared" ref="P6791:P6854" si="213">YEAR(D6791)</f>
        <v>2021</v>
      </c>
    </row>
    <row r="6792" spans="2:16" ht="14.25" customHeight="1" x14ac:dyDescent="0.4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c r="O6792" s="1" t="str">
        <f t="shared" si="212"/>
        <v>May</v>
      </c>
      <c r="P6792" s="1">
        <f t="shared" si="213"/>
        <v>2021</v>
      </c>
    </row>
    <row r="6793" spans="2:16" ht="14.25" customHeight="1" x14ac:dyDescent="0.4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c r="O6793" s="1" t="str">
        <f t="shared" si="212"/>
        <v>May</v>
      </c>
      <c r="P6793" s="1">
        <f t="shared" si="213"/>
        <v>2021</v>
      </c>
    </row>
    <row r="6794" spans="2:16" ht="14.25" customHeight="1" x14ac:dyDescent="0.4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c r="O6794" s="1" t="str">
        <f t="shared" si="212"/>
        <v>May</v>
      </c>
      <c r="P6794" s="1">
        <f t="shared" si="213"/>
        <v>2021</v>
      </c>
    </row>
    <row r="6795" spans="2:16" ht="14.25" customHeight="1" x14ac:dyDescent="0.4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c r="O6795" s="1" t="str">
        <f t="shared" si="212"/>
        <v>Jun</v>
      </c>
      <c r="P6795" s="1">
        <f t="shared" si="213"/>
        <v>2021</v>
      </c>
    </row>
    <row r="6796" spans="2:16" ht="14.25" customHeight="1" x14ac:dyDescent="0.4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c r="O6796" s="1" t="str">
        <f t="shared" si="212"/>
        <v>Jun</v>
      </c>
      <c r="P6796" s="1">
        <f t="shared" si="213"/>
        <v>2021</v>
      </c>
    </row>
    <row r="6797" spans="2:16" ht="14.25" customHeight="1" x14ac:dyDescent="0.4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c r="O6797" s="1" t="str">
        <f t="shared" si="212"/>
        <v>Jun</v>
      </c>
      <c r="P6797" s="1">
        <f t="shared" si="213"/>
        <v>2021</v>
      </c>
    </row>
    <row r="6798" spans="2:16" ht="14.25" customHeight="1" x14ac:dyDescent="0.4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c r="O6798" s="1" t="str">
        <f t="shared" si="212"/>
        <v>Jun</v>
      </c>
      <c r="P6798" s="1">
        <f t="shared" si="213"/>
        <v>2021</v>
      </c>
    </row>
    <row r="6799" spans="2:16" ht="14.25" customHeight="1" x14ac:dyDescent="0.4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c r="O6799" s="1" t="str">
        <f t="shared" si="212"/>
        <v>Jun</v>
      </c>
      <c r="P6799" s="1">
        <f t="shared" si="213"/>
        <v>2021</v>
      </c>
    </row>
    <row r="6800" spans="2:16" ht="14.25" customHeight="1" x14ac:dyDescent="0.4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c r="O6800" s="1" t="str">
        <f t="shared" si="212"/>
        <v>Jun</v>
      </c>
      <c r="P6800" s="1">
        <f t="shared" si="213"/>
        <v>2021</v>
      </c>
    </row>
    <row r="6801" spans="2:16" ht="14.25" customHeight="1" x14ac:dyDescent="0.4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c r="O6801" s="1" t="str">
        <f t="shared" si="212"/>
        <v>Jul</v>
      </c>
      <c r="P6801" s="1">
        <f t="shared" si="213"/>
        <v>2021</v>
      </c>
    </row>
    <row r="6802" spans="2:16" ht="14.25" customHeight="1" x14ac:dyDescent="0.4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c r="O6802" s="1" t="str">
        <f t="shared" si="212"/>
        <v>Jul</v>
      </c>
      <c r="P6802" s="1">
        <f t="shared" si="213"/>
        <v>2021</v>
      </c>
    </row>
    <row r="6803" spans="2:16" ht="14.25" customHeight="1" x14ac:dyDescent="0.4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c r="O6803" s="1" t="str">
        <f t="shared" si="212"/>
        <v>Jul</v>
      </c>
      <c r="P6803" s="1">
        <f t="shared" si="213"/>
        <v>2021</v>
      </c>
    </row>
    <row r="6804" spans="2:16" ht="14.25" customHeight="1" x14ac:dyDescent="0.4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c r="O6804" s="1" t="str">
        <f t="shared" si="212"/>
        <v>Jul</v>
      </c>
      <c r="P6804" s="1">
        <f t="shared" si="213"/>
        <v>2021</v>
      </c>
    </row>
    <row r="6805" spans="2:16" ht="14.25" customHeight="1" x14ac:dyDescent="0.4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c r="O6805" s="1" t="str">
        <f t="shared" si="212"/>
        <v>Jul</v>
      </c>
      <c r="P6805" s="1">
        <f t="shared" si="213"/>
        <v>2021</v>
      </c>
    </row>
    <row r="6806" spans="2:16" ht="14.25" customHeight="1" x14ac:dyDescent="0.4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c r="O6806" s="1" t="str">
        <f t="shared" si="212"/>
        <v>Jul</v>
      </c>
      <c r="P6806" s="1">
        <f t="shared" si="213"/>
        <v>2021</v>
      </c>
    </row>
    <row r="6807" spans="2:16" ht="14.25" customHeight="1" x14ac:dyDescent="0.4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c r="O6807" s="1" t="str">
        <f t="shared" si="212"/>
        <v>Aug</v>
      </c>
      <c r="P6807" s="1">
        <f t="shared" si="213"/>
        <v>2021</v>
      </c>
    </row>
    <row r="6808" spans="2:16" ht="14.25" customHeight="1" x14ac:dyDescent="0.4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c r="O6808" s="1" t="str">
        <f t="shared" si="212"/>
        <v>Aug</v>
      </c>
      <c r="P6808" s="1">
        <f t="shared" si="213"/>
        <v>2021</v>
      </c>
    </row>
    <row r="6809" spans="2:16" ht="14.25" customHeight="1" x14ac:dyDescent="0.4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c r="O6809" s="1" t="str">
        <f t="shared" si="212"/>
        <v>Aug</v>
      </c>
      <c r="P6809" s="1">
        <f t="shared" si="213"/>
        <v>2021</v>
      </c>
    </row>
    <row r="6810" spans="2:16" ht="14.25" customHeight="1" x14ac:dyDescent="0.4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c r="O6810" s="1" t="str">
        <f t="shared" si="212"/>
        <v>Aug</v>
      </c>
      <c r="P6810" s="1">
        <f t="shared" si="213"/>
        <v>2021</v>
      </c>
    </row>
    <row r="6811" spans="2:16" ht="14.25" customHeight="1" x14ac:dyDescent="0.4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c r="O6811" s="1" t="str">
        <f t="shared" si="212"/>
        <v>Aug</v>
      </c>
      <c r="P6811" s="1">
        <f t="shared" si="213"/>
        <v>2021</v>
      </c>
    </row>
    <row r="6812" spans="2:16" ht="14.25" customHeight="1" x14ac:dyDescent="0.4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c r="O6812" s="1" t="str">
        <f t="shared" si="212"/>
        <v>Aug</v>
      </c>
      <c r="P6812" s="1">
        <f t="shared" si="213"/>
        <v>2021</v>
      </c>
    </row>
    <row r="6813" spans="2:16" ht="14.25" customHeight="1" x14ac:dyDescent="0.4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c r="O6813" s="1" t="str">
        <f t="shared" si="212"/>
        <v>Sep</v>
      </c>
      <c r="P6813" s="1">
        <f t="shared" si="213"/>
        <v>2021</v>
      </c>
    </row>
    <row r="6814" spans="2:16" ht="14.25" customHeight="1" x14ac:dyDescent="0.4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c r="O6814" s="1" t="str">
        <f t="shared" si="212"/>
        <v>Sep</v>
      </c>
      <c r="P6814" s="1">
        <f t="shared" si="213"/>
        <v>2021</v>
      </c>
    </row>
    <row r="6815" spans="2:16" ht="14.25" customHeight="1" x14ac:dyDescent="0.4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c r="O6815" s="1" t="str">
        <f t="shared" si="212"/>
        <v>Sep</v>
      </c>
      <c r="P6815" s="1">
        <f t="shared" si="213"/>
        <v>2021</v>
      </c>
    </row>
    <row r="6816" spans="2:16" ht="14.25" customHeight="1" x14ac:dyDescent="0.4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c r="O6816" s="1" t="str">
        <f t="shared" si="212"/>
        <v>Sep</v>
      </c>
      <c r="P6816" s="1">
        <f t="shared" si="213"/>
        <v>2021</v>
      </c>
    </row>
    <row r="6817" spans="2:16" ht="14.25" customHeight="1" x14ac:dyDescent="0.4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c r="O6817" s="1" t="str">
        <f t="shared" si="212"/>
        <v>Sep</v>
      </c>
      <c r="P6817" s="1">
        <f t="shared" si="213"/>
        <v>2021</v>
      </c>
    </row>
    <row r="6818" spans="2:16" ht="14.25" customHeight="1" x14ac:dyDescent="0.4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c r="O6818" s="1" t="str">
        <f t="shared" si="212"/>
        <v>Sep</v>
      </c>
      <c r="P6818" s="1">
        <f t="shared" si="213"/>
        <v>2021</v>
      </c>
    </row>
    <row r="6819" spans="2:16" ht="14.25" customHeight="1" x14ac:dyDescent="0.4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c r="O6819" s="1" t="str">
        <f t="shared" si="212"/>
        <v>Oct</v>
      </c>
      <c r="P6819" s="1">
        <f t="shared" si="213"/>
        <v>2021</v>
      </c>
    </row>
    <row r="6820" spans="2:16" ht="14.25" customHeight="1" x14ac:dyDescent="0.4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c r="O6820" s="1" t="str">
        <f t="shared" si="212"/>
        <v>Oct</v>
      </c>
      <c r="P6820" s="1">
        <f t="shared" si="213"/>
        <v>2021</v>
      </c>
    </row>
    <row r="6821" spans="2:16" ht="14.25" customHeight="1" x14ac:dyDescent="0.4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c r="O6821" s="1" t="str">
        <f t="shared" si="212"/>
        <v>Oct</v>
      </c>
      <c r="P6821" s="1">
        <f t="shared" si="213"/>
        <v>2021</v>
      </c>
    </row>
    <row r="6822" spans="2:16" ht="14.25" customHeight="1" x14ac:dyDescent="0.4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c r="O6822" s="1" t="str">
        <f t="shared" si="212"/>
        <v>Oct</v>
      </c>
      <c r="P6822" s="1">
        <f t="shared" si="213"/>
        <v>2021</v>
      </c>
    </row>
    <row r="6823" spans="2:16" ht="14.25" customHeight="1" x14ac:dyDescent="0.4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c r="O6823" s="1" t="str">
        <f t="shared" si="212"/>
        <v>Oct</v>
      </c>
      <c r="P6823" s="1">
        <f t="shared" si="213"/>
        <v>2021</v>
      </c>
    </row>
    <row r="6824" spans="2:16" ht="14.25" customHeight="1" x14ac:dyDescent="0.4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c r="O6824" s="1" t="str">
        <f t="shared" si="212"/>
        <v>Oct</v>
      </c>
      <c r="P6824" s="1">
        <f t="shared" si="213"/>
        <v>2021</v>
      </c>
    </row>
    <row r="6825" spans="2:16" ht="14.25" customHeight="1" x14ac:dyDescent="0.4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c r="O6825" s="1" t="str">
        <f t="shared" si="212"/>
        <v>Nov</v>
      </c>
      <c r="P6825" s="1">
        <f t="shared" si="213"/>
        <v>2021</v>
      </c>
    </row>
    <row r="6826" spans="2:16" ht="14.25" customHeight="1" x14ac:dyDescent="0.4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c r="O6826" s="1" t="str">
        <f t="shared" si="212"/>
        <v>Nov</v>
      </c>
      <c r="P6826" s="1">
        <f t="shared" si="213"/>
        <v>2021</v>
      </c>
    </row>
    <row r="6827" spans="2:16" ht="14.25" customHeight="1" x14ac:dyDescent="0.4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c r="O6827" s="1" t="str">
        <f t="shared" si="212"/>
        <v>Nov</v>
      </c>
      <c r="P6827" s="1">
        <f t="shared" si="213"/>
        <v>2021</v>
      </c>
    </row>
    <row r="6828" spans="2:16" ht="14.25" customHeight="1" x14ac:dyDescent="0.4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c r="O6828" s="1" t="str">
        <f t="shared" si="212"/>
        <v>Nov</v>
      </c>
      <c r="P6828" s="1">
        <f t="shared" si="213"/>
        <v>2021</v>
      </c>
    </row>
    <row r="6829" spans="2:16" ht="14.25" customHeight="1" x14ac:dyDescent="0.4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c r="O6829" s="1" t="str">
        <f t="shared" si="212"/>
        <v>Nov</v>
      </c>
      <c r="P6829" s="1">
        <f t="shared" si="213"/>
        <v>2021</v>
      </c>
    </row>
    <row r="6830" spans="2:16" ht="14.25" customHeight="1" x14ac:dyDescent="0.4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c r="O6830" s="1" t="str">
        <f t="shared" si="212"/>
        <v>Nov</v>
      </c>
      <c r="P6830" s="1">
        <f t="shared" si="213"/>
        <v>2021</v>
      </c>
    </row>
    <row r="6831" spans="2:16" ht="14.25" customHeight="1" x14ac:dyDescent="0.4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c r="O6831" s="1" t="str">
        <f t="shared" si="212"/>
        <v>Dec</v>
      </c>
      <c r="P6831" s="1">
        <f t="shared" si="213"/>
        <v>2021</v>
      </c>
    </row>
    <row r="6832" spans="2:16" ht="14.25" customHeight="1" x14ac:dyDescent="0.4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c r="O6832" s="1" t="str">
        <f t="shared" si="212"/>
        <v>Dec</v>
      </c>
      <c r="P6832" s="1">
        <f t="shared" si="213"/>
        <v>2021</v>
      </c>
    </row>
    <row r="6833" spans="2:16" ht="14.25" customHeight="1" x14ac:dyDescent="0.4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c r="O6833" s="1" t="str">
        <f t="shared" si="212"/>
        <v>Dec</v>
      </c>
      <c r="P6833" s="1">
        <f t="shared" si="213"/>
        <v>2021</v>
      </c>
    </row>
    <row r="6834" spans="2:16" ht="14.25" customHeight="1" x14ac:dyDescent="0.4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c r="O6834" s="1" t="str">
        <f t="shared" si="212"/>
        <v>Dec</v>
      </c>
      <c r="P6834" s="1">
        <f t="shared" si="213"/>
        <v>2021</v>
      </c>
    </row>
    <row r="6835" spans="2:16" ht="14.25" customHeight="1" x14ac:dyDescent="0.4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c r="O6835" s="1" t="str">
        <f t="shared" si="212"/>
        <v>Dec</v>
      </c>
      <c r="P6835" s="1">
        <f t="shared" si="213"/>
        <v>2021</v>
      </c>
    </row>
    <row r="6836" spans="2:16" ht="14.25" customHeight="1" x14ac:dyDescent="0.4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c r="O6836" s="1" t="str">
        <f t="shared" si="212"/>
        <v>Dec</v>
      </c>
      <c r="P6836" s="1">
        <f t="shared" si="213"/>
        <v>2021</v>
      </c>
    </row>
    <row r="6837" spans="2:16" ht="14.25" customHeight="1" x14ac:dyDescent="0.4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c r="O6837" s="1" t="str">
        <f t="shared" si="212"/>
        <v>Jan</v>
      </c>
      <c r="P6837" s="1">
        <f t="shared" si="213"/>
        <v>2021</v>
      </c>
    </row>
    <row r="6838" spans="2:16" ht="14.25" customHeight="1" x14ac:dyDescent="0.4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c r="O6838" s="1" t="str">
        <f t="shared" si="212"/>
        <v>Jan</v>
      </c>
      <c r="P6838" s="1">
        <f t="shared" si="213"/>
        <v>2021</v>
      </c>
    </row>
    <row r="6839" spans="2:16" ht="14.25" customHeight="1" x14ac:dyDescent="0.4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c r="O6839" s="1" t="str">
        <f t="shared" si="212"/>
        <v>Jan</v>
      </c>
      <c r="P6839" s="1">
        <f t="shared" si="213"/>
        <v>2021</v>
      </c>
    </row>
    <row r="6840" spans="2:16" ht="14.25" customHeight="1" x14ac:dyDescent="0.4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c r="O6840" s="1" t="str">
        <f t="shared" si="212"/>
        <v>Jan</v>
      </c>
      <c r="P6840" s="1">
        <f t="shared" si="213"/>
        <v>2021</v>
      </c>
    </row>
    <row r="6841" spans="2:16" ht="14.25" customHeight="1" x14ac:dyDescent="0.4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c r="O6841" s="1" t="str">
        <f t="shared" si="212"/>
        <v>Jan</v>
      </c>
      <c r="P6841" s="1">
        <f t="shared" si="213"/>
        <v>2021</v>
      </c>
    </row>
    <row r="6842" spans="2:16" ht="14.25" customHeight="1" x14ac:dyDescent="0.4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c r="O6842" s="1" t="str">
        <f t="shared" si="212"/>
        <v>Jan</v>
      </c>
      <c r="P6842" s="1">
        <f t="shared" si="213"/>
        <v>2021</v>
      </c>
    </row>
    <row r="6843" spans="2:16" ht="14.25" customHeight="1" x14ac:dyDescent="0.4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c r="O6843" s="1" t="str">
        <f t="shared" si="212"/>
        <v>Feb</v>
      </c>
      <c r="P6843" s="1">
        <f t="shared" si="213"/>
        <v>2021</v>
      </c>
    </row>
    <row r="6844" spans="2:16" ht="14.25" customHeight="1" x14ac:dyDescent="0.4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c r="O6844" s="1" t="str">
        <f t="shared" si="212"/>
        <v>Feb</v>
      </c>
      <c r="P6844" s="1">
        <f t="shared" si="213"/>
        <v>2021</v>
      </c>
    </row>
    <row r="6845" spans="2:16" ht="14.25" customHeight="1" x14ac:dyDescent="0.4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c r="O6845" s="1" t="str">
        <f t="shared" si="212"/>
        <v>Feb</v>
      </c>
      <c r="P6845" s="1">
        <f t="shared" si="213"/>
        <v>2021</v>
      </c>
    </row>
    <row r="6846" spans="2:16" ht="14.25" customHeight="1" x14ac:dyDescent="0.4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c r="O6846" s="1" t="str">
        <f t="shared" si="212"/>
        <v>Feb</v>
      </c>
      <c r="P6846" s="1">
        <f t="shared" si="213"/>
        <v>2021</v>
      </c>
    </row>
    <row r="6847" spans="2:16" ht="14.25" customHeight="1" x14ac:dyDescent="0.4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c r="O6847" s="1" t="str">
        <f t="shared" si="212"/>
        <v>Feb</v>
      </c>
      <c r="P6847" s="1">
        <f t="shared" si="213"/>
        <v>2021</v>
      </c>
    </row>
    <row r="6848" spans="2:16" ht="14.25" customHeight="1" x14ac:dyDescent="0.4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c r="O6848" s="1" t="str">
        <f t="shared" si="212"/>
        <v>Feb</v>
      </c>
      <c r="P6848" s="1">
        <f t="shared" si="213"/>
        <v>2021</v>
      </c>
    </row>
    <row r="6849" spans="2:16" ht="14.25" customHeight="1" x14ac:dyDescent="0.4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c r="O6849" s="1" t="str">
        <f t="shared" si="212"/>
        <v>Mar</v>
      </c>
      <c r="P6849" s="1">
        <f t="shared" si="213"/>
        <v>2021</v>
      </c>
    </row>
    <row r="6850" spans="2:16" ht="14.25" customHeight="1" x14ac:dyDescent="0.4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c r="O6850" s="1" t="str">
        <f t="shared" si="212"/>
        <v>Mar</v>
      </c>
      <c r="P6850" s="1">
        <f t="shared" si="213"/>
        <v>2021</v>
      </c>
    </row>
    <row r="6851" spans="2:16" ht="14.25" customHeight="1" x14ac:dyDescent="0.4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c r="O6851" s="1" t="str">
        <f t="shared" si="212"/>
        <v>Mar</v>
      </c>
      <c r="P6851" s="1">
        <f t="shared" si="213"/>
        <v>2021</v>
      </c>
    </row>
    <row r="6852" spans="2:16" ht="14.25" customHeight="1" x14ac:dyDescent="0.4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c r="O6852" s="1" t="str">
        <f t="shared" si="212"/>
        <v>Mar</v>
      </c>
      <c r="P6852" s="1">
        <f t="shared" si="213"/>
        <v>2021</v>
      </c>
    </row>
    <row r="6853" spans="2:16" ht="14.25" customHeight="1" x14ac:dyDescent="0.4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c r="O6853" s="1" t="str">
        <f t="shared" si="212"/>
        <v>Mar</v>
      </c>
      <c r="P6853" s="1">
        <f t="shared" si="213"/>
        <v>2021</v>
      </c>
    </row>
    <row r="6854" spans="2:16" ht="14.25" customHeight="1" x14ac:dyDescent="0.4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c r="O6854" s="1" t="str">
        <f t="shared" si="212"/>
        <v>Mar</v>
      </c>
      <c r="P6854" s="1">
        <f t="shared" si="213"/>
        <v>2021</v>
      </c>
    </row>
    <row r="6855" spans="2:16" ht="14.25" customHeight="1" x14ac:dyDescent="0.4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c r="O6855" s="1" t="str">
        <f t="shared" ref="O6855:O6918" si="214">TEXT(D6855, "mmm")</f>
        <v>Apr</v>
      </c>
      <c r="P6855" s="1">
        <f t="shared" ref="P6855:P6918" si="215">YEAR(D6855)</f>
        <v>2021</v>
      </c>
    </row>
    <row r="6856" spans="2:16" ht="14.25" customHeight="1" x14ac:dyDescent="0.4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c r="O6856" s="1" t="str">
        <f t="shared" si="214"/>
        <v>Apr</v>
      </c>
      <c r="P6856" s="1">
        <f t="shared" si="215"/>
        <v>2021</v>
      </c>
    </row>
    <row r="6857" spans="2:16" ht="14.25" customHeight="1" x14ac:dyDescent="0.4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c r="O6857" s="1" t="str">
        <f t="shared" si="214"/>
        <v>Apr</v>
      </c>
      <c r="P6857" s="1">
        <f t="shared" si="215"/>
        <v>2021</v>
      </c>
    </row>
    <row r="6858" spans="2:16" ht="14.25" customHeight="1" x14ac:dyDescent="0.4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c r="O6858" s="1" t="str">
        <f t="shared" si="214"/>
        <v>Apr</v>
      </c>
      <c r="P6858" s="1">
        <f t="shared" si="215"/>
        <v>2021</v>
      </c>
    </row>
    <row r="6859" spans="2:16" ht="14.25" customHeight="1" x14ac:dyDescent="0.4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c r="O6859" s="1" t="str">
        <f t="shared" si="214"/>
        <v>Apr</v>
      </c>
      <c r="P6859" s="1">
        <f t="shared" si="215"/>
        <v>2021</v>
      </c>
    </row>
    <row r="6860" spans="2:16" ht="14.25" customHeight="1" x14ac:dyDescent="0.4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c r="O6860" s="1" t="str">
        <f t="shared" si="214"/>
        <v>Apr</v>
      </c>
      <c r="P6860" s="1">
        <f t="shared" si="215"/>
        <v>2021</v>
      </c>
    </row>
    <row r="6861" spans="2:16" ht="14.25" customHeight="1" x14ac:dyDescent="0.4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c r="O6861" s="1" t="str">
        <f t="shared" si="214"/>
        <v>May</v>
      </c>
      <c r="P6861" s="1">
        <f t="shared" si="215"/>
        <v>2021</v>
      </c>
    </row>
    <row r="6862" spans="2:16" ht="14.25" customHeight="1" x14ac:dyDescent="0.4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c r="O6862" s="1" t="str">
        <f t="shared" si="214"/>
        <v>May</v>
      </c>
      <c r="P6862" s="1">
        <f t="shared" si="215"/>
        <v>2021</v>
      </c>
    </row>
    <row r="6863" spans="2:16" ht="14.25" customHeight="1" x14ac:dyDescent="0.4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c r="O6863" s="1" t="str">
        <f t="shared" si="214"/>
        <v>May</v>
      </c>
      <c r="P6863" s="1">
        <f t="shared" si="215"/>
        <v>2021</v>
      </c>
    </row>
    <row r="6864" spans="2:16" ht="14.25" customHeight="1" x14ac:dyDescent="0.4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c r="O6864" s="1" t="str">
        <f t="shared" si="214"/>
        <v>May</v>
      </c>
      <c r="P6864" s="1">
        <f t="shared" si="215"/>
        <v>2021</v>
      </c>
    </row>
    <row r="6865" spans="2:16" ht="14.25" customHeight="1" x14ac:dyDescent="0.4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c r="O6865" s="1" t="str">
        <f t="shared" si="214"/>
        <v>May</v>
      </c>
      <c r="P6865" s="1">
        <f t="shared" si="215"/>
        <v>2021</v>
      </c>
    </row>
    <row r="6866" spans="2:16" ht="14.25" customHeight="1" x14ac:dyDescent="0.4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c r="O6866" s="1" t="str">
        <f t="shared" si="214"/>
        <v>May</v>
      </c>
      <c r="P6866" s="1">
        <f t="shared" si="215"/>
        <v>2021</v>
      </c>
    </row>
    <row r="6867" spans="2:16" ht="14.25" customHeight="1" x14ac:dyDescent="0.4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c r="O6867" s="1" t="str">
        <f t="shared" si="214"/>
        <v>Jun</v>
      </c>
      <c r="P6867" s="1">
        <f t="shared" si="215"/>
        <v>2021</v>
      </c>
    </row>
    <row r="6868" spans="2:16" ht="14.25" customHeight="1" x14ac:dyDescent="0.4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c r="O6868" s="1" t="str">
        <f t="shared" si="214"/>
        <v>Jun</v>
      </c>
      <c r="P6868" s="1">
        <f t="shared" si="215"/>
        <v>2021</v>
      </c>
    </row>
    <row r="6869" spans="2:16" ht="14.25" customHeight="1" x14ac:dyDescent="0.4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c r="O6869" s="1" t="str">
        <f t="shared" si="214"/>
        <v>Jun</v>
      </c>
      <c r="P6869" s="1">
        <f t="shared" si="215"/>
        <v>2021</v>
      </c>
    </row>
    <row r="6870" spans="2:16" ht="14.25" customHeight="1" x14ac:dyDescent="0.4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c r="O6870" s="1" t="str">
        <f t="shared" si="214"/>
        <v>Jun</v>
      </c>
      <c r="P6870" s="1">
        <f t="shared" si="215"/>
        <v>2021</v>
      </c>
    </row>
    <row r="6871" spans="2:16" ht="14.25" customHeight="1" x14ac:dyDescent="0.4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c r="O6871" s="1" t="str">
        <f t="shared" si="214"/>
        <v>Jun</v>
      </c>
      <c r="P6871" s="1">
        <f t="shared" si="215"/>
        <v>2021</v>
      </c>
    </row>
    <row r="6872" spans="2:16" ht="14.25" customHeight="1" x14ac:dyDescent="0.4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c r="O6872" s="1" t="str">
        <f t="shared" si="214"/>
        <v>Jun</v>
      </c>
      <c r="P6872" s="1">
        <f t="shared" si="215"/>
        <v>2021</v>
      </c>
    </row>
    <row r="6873" spans="2:16" ht="14.25" customHeight="1" x14ac:dyDescent="0.4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c r="O6873" s="1" t="str">
        <f t="shared" si="214"/>
        <v>Jul</v>
      </c>
      <c r="P6873" s="1">
        <f t="shared" si="215"/>
        <v>2021</v>
      </c>
    </row>
    <row r="6874" spans="2:16" ht="14.25" customHeight="1" x14ac:dyDescent="0.4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c r="O6874" s="1" t="str">
        <f t="shared" si="214"/>
        <v>Jul</v>
      </c>
      <c r="P6874" s="1">
        <f t="shared" si="215"/>
        <v>2021</v>
      </c>
    </row>
    <row r="6875" spans="2:16" ht="14.25" customHeight="1" x14ac:dyDescent="0.4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c r="O6875" s="1" t="str">
        <f t="shared" si="214"/>
        <v>Jul</v>
      </c>
      <c r="P6875" s="1">
        <f t="shared" si="215"/>
        <v>2021</v>
      </c>
    </row>
    <row r="6876" spans="2:16" ht="14.25" customHeight="1" x14ac:dyDescent="0.4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c r="O6876" s="1" t="str">
        <f t="shared" si="214"/>
        <v>Jul</v>
      </c>
      <c r="P6876" s="1">
        <f t="shared" si="215"/>
        <v>2021</v>
      </c>
    </row>
    <row r="6877" spans="2:16" ht="14.25" customHeight="1" x14ac:dyDescent="0.4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c r="O6877" s="1" t="str">
        <f t="shared" si="214"/>
        <v>Jul</v>
      </c>
      <c r="P6877" s="1">
        <f t="shared" si="215"/>
        <v>2021</v>
      </c>
    </row>
    <row r="6878" spans="2:16" ht="14.25" customHeight="1" x14ac:dyDescent="0.4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c r="O6878" s="1" t="str">
        <f t="shared" si="214"/>
        <v>Jul</v>
      </c>
      <c r="P6878" s="1">
        <f t="shared" si="215"/>
        <v>2021</v>
      </c>
    </row>
    <row r="6879" spans="2:16" ht="14.25" customHeight="1" x14ac:dyDescent="0.4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c r="O6879" s="1" t="str">
        <f t="shared" si="214"/>
        <v>Aug</v>
      </c>
      <c r="P6879" s="1">
        <f t="shared" si="215"/>
        <v>2021</v>
      </c>
    </row>
    <row r="6880" spans="2:16" ht="14.25" customHeight="1" x14ac:dyDescent="0.4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c r="O6880" s="1" t="str">
        <f t="shared" si="214"/>
        <v>Aug</v>
      </c>
      <c r="P6880" s="1">
        <f t="shared" si="215"/>
        <v>2021</v>
      </c>
    </row>
    <row r="6881" spans="2:16" ht="14.25" customHeight="1" x14ac:dyDescent="0.4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c r="O6881" s="1" t="str">
        <f t="shared" si="214"/>
        <v>Aug</v>
      </c>
      <c r="P6881" s="1">
        <f t="shared" si="215"/>
        <v>2021</v>
      </c>
    </row>
    <row r="6882" spans="2:16" ht="14.25" customHeight="1" x14ac:dyDescent="0.4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c r="O6882" s="1" t="str">
        <f t="shared" si="214"/>
        <v>Aug</v>
      </c>
      <c r="P6882" s="1">
        <f t="shared" si="215"/>
        <v>2021</v>
      </c>
    </row>
    <row r="6883" spans="2:16" ht="14.25" customHeight="1" x14ac:dyDescent="0.4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c r="O6883" s="1" t="str">
        <f t="shared" si="214"/>
        <v>Aug</v>
      </c>
      <c r="P6883" s="1">
        <f t="shared" si="215"/>
        <v>2021</v>
      </c>
    </row>
    <row r="6884" spans="2:16" ht="14.25" customHeight="1" x14ac:dyDescent="0.4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c r="O6884" s="1" t="str">
        <f t="shared" si="214"/>
        <v>Aug</v>
      </c>
      <c r="P6884" s="1">
        <f t="shared" si="215"/>
        <v>2021</v>
      </c>
    </row>
    <row r="6885" spans="2:16" ht="14.25" customHeight="1" x14ac:dyDescent="0.4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c r="O6885" s="1" t="str">
        <f t="shared" si="214"/>
        <v>Sep</v>
      </c>
      <c r="P6885" s="1">
        <f t="shared" si="215"/>
        <v>2021</v>
      </c>
    </row>
    <row r="6886" spans="2:16" ht="14.25" customHeight="1" x14ac:dyDescent="0.4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c r="O6886" s="1" t="str">
        <f t="shared" si="214"/>
        <v>Sep</v>
      </c>
      <c r="P6886" s="1">
        <f t="shared" si="215"/>
        <v>2021</v>
      </c>
    </row>
    <row r="6887" spans="2:16" ht="14.25" customHeight="1" x14ac:dyDescent="0.4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c r="O6887" s="1" t="str">
        <f t="shared" si="214"/>
        <v>Sep</v>
      </c>
      <c r="P6887" s="1">
        <f t="shared" si="215"/>
        <v>2021</v>
      </c>
    </row>
    <row r="6888" spans="2:16" ht="14.25" customHeight="1" x14ac:dyDescent="0.4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c r="O6888" s="1" t="str">
        <f t="shared" si="214"/>
        <v>Sep</v>
      </c>
      <c r="P6888" s="1">
        <f t="shared" si="215"/>
        <v>2021</v>
      </c>
    </row>
    <row r="6889" spans="2:16" ht="14.25" customHeight="1" x14ac:dyDescent="0.4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c r="O6889" s="1" t="str">
        <f t="shared" si="214"/>
        <v>Sep</v>
      </c>
      <c r="P6889" s="1">
        <f t="shared" si="215"/>
        <v>2021</v>
      </c>
    </row>
    <row r="6890" spans="2:16" ht="14.25" customHeight="1" x14ac:dyDescent="0.4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c r="O6890" s="1" t="str">
        <f t="shared" si="214"/>
        <v>Sep</v>
      </c>
      <c r="P6890" s="1">
        <f t="shared" si="215"/>
        <v>2021</v>
      </c>
    </row>
    <row r="6891" spans="2:16" ht="14.25" customHeight="1" x14ac:dyDescent="0.4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c r="O6891" s="1" t="str">
        <f t="shared" si="214"/>
        <v>Oct</v>
      </c>
      <c r="P6891" s="1">
        <f t="shared" si="215"/>
        <v>2021</v>
      </c>
    </row>
    <row r="6892" spans="2:16" ht="14.25" customHeight="1" x14ac:dyDescent="0.4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c r="O6892" s="1" t="str">
        <f t="shared" si="214"/>
        <v>Oct</v>
      </c>
      <c r="P6892" s="1">
        <f t="shared" si="215"/>
        <v>2021</v>
      </c>
    </row>
    <row r="6893" spans="2:16" ht="14.25" customHeight="1" x14ac:dyDescent="0.4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c r="O6893" s="1" t="str">
        <f t="shared" si="214"/>
        <v>Oct</v>
      </c>
      <c r="P6893" s="1">
        <f t="shared" si="215"/>
        <v>2021</v>
      </c>
    </row>
    <row r="6894" spans="2:16" ht="14.25" customHeight="1" x14ac:dyDescent="0.4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c r="O6894" s="1" t="str">
        <f t="shared" si="214"/>
        <v>Oct</v>
      </c>
      <c r="P6894" s="1">
        <f t="shared" si="215"/>
        <v>2021</v>
      </c>
    </row>
    <row r="6895" spans="2:16" ht="14.25" customHeight="1" x14ac:dyDescent="0.4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c r="O6895" s="1" t="str">
        <f t="shared" si="214"/>
        <v>Oct</v>
      </c>
      <c r="P6895" s="1">
        <f t="shared" si="215"/>
        <v>2021</v>
      </c>
    </row>
    <row r="6896" spans="2:16" ht="14.25" customHeight="1" x14ac:dyDescent="0.4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c r="O6896" s="1" t="str">
        <f t="shared" si="214"/>
        <v>Oct</v>
      </c>
      <c r="P6896" s="1">
        <f t="shared" si="215"/>
        <v>2021</v>
      </c>
    </row>
    <row r="6897" spans="2:16" ht="14.25" customHeight="1" x14ac:dyDescent="0.4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c r="O6897" s="1" t="str">
        <f t="shared" si="214"/>
        <v>Nov</v>
      </c>
      <c r="P6897" s="1">
        <f t="shared" si="215"/>
        <v>2021</v>
      </c>
    </row>
    <row r="6898" spans="2:16" ht="14.25" customHeight="1" x14ac:dyDescent="0.4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c r="O6898" s="1" t="str">
        <f t="shared" si="214"/>
        <v>Nov</v>
      </c>
      <c r="P6898" s="1">
        <f t="shared" si="215"/>
        <v>2021</v>
      </c>
    </row>
    <row r="6899" spans="2:16" ht="14.25" customHeight="1" x14ac:dyDescent="0.4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c r="O6899" s="1" t="str">
        <f t="shared" si="214"/>
        <v>Nov</v>
      </c>
      <c r="P6899" s="1">
        <f t="shared" si="215"/>
        <v>2021</v>
      </c>
    </row>
    <row r="6900" spans="2:16" ht="14.25" customHeight="1" x14ac:dyDescent="0.4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c r="O6900" s="1" t="str">
        <f t="shared" si="214"/>
        <v>Nov</v>
      </c>
      <c r="P6900" s="1">
        <f t="shared" si="215"/>
        <v>2021</v>
      </c>
    </row>
    <row r="6901" spans="2:16" ht="14.25" customHeight="1" x14ac:dyDescent="0.4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c r="O6901" s="1" t="str">
        <f t="shared" si="214"/>
        <v>Nov</v>
      </c>
      <c r="P6901" s="1">
        <f t="shared" si="215"/>
        <v>2021</v>
      </c>
    </row>
    <row r="6902" spans="2:16" ht="14.25" customHeight="1" x14ac:dyDescent="0.4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c r="O6902" s="1" t="str">
        <f t="shared" si="214"/>
        <v>Nov</v>
      </c>
      <c r="P6902" s="1">
        <f t="shared" si="215"/>
        <v>2021</v>
      </c>
    </row>
    <row r="6903" spans="2:16" ht="14.25" customHeight="1" x14ac:dyDescent="0.4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c r="O6903" s="1" t="str">
        <f t="shared" si="214"/>
        <v>Dec</v>
      </c>
      <c r="P6903" s="1">
        <f t="shared" si="215"/>
        <v>2021</v>
      </c>
    </row>
    <row r="6904" spans="2:16" ht="14.25" customHeight="1" x14ac:dyDescent="0.4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c r="O6904" s="1" t="str">
        <f t="shared" si="214"/>
        <v>Dec</v>
      </c>
      <c r="P6904" s="1">
        <f t="shared" si="215"/>
        <v>2021</v>
      </c>
    </row>
    <row r="6905" spans="2:16" ht="14.25" customHeight="1" x14ac:dyDescent="0.4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c r="O6905" s="1" t="str">
        <f t="shared" si="214"/>
        <v>Dec</v>
      </c>
      <c r="P6905" s="1">
        <f t="shared" si="215"/>
        <v>2021</v>
      </c>
    </row>
    <row r="6906" spans="2:16" ht="14.25" customHeight="1" x14ac:dyDescent="0.4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c r="O6906" s="1" t="str">
        <f t="shared" si="214"/>
        <v>Dec</v>
      </c>
      <c r="P6906" s="1">
        <f t="shared" si="215"/>
        <v>2021</v>
      </c>
    </row>
    <row r="6907" spans="2:16" ht="14.25" customHeight="1" x14ac:dyDescent="0.4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c r="O6907" s="1" t="str">
        <f t="shared" si="214"/>
        <v>Dec</v>
      </c>
      <c r="P6907" s="1">
        <f t="shared" si="215"/>
        <v>2021</v>
      </c>
    </row>
    <row r="6908" spans="2:16" ht="14.25" customHeight="1" x14ac:dyDescent="0.4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c r="O6908" s="1" t="str">
        <f t="shared" si="214"/>
        <v>Dec</v>
      </c>
      <c r="P6908" s="1">
        <f t="shared" si="215"/>
        <v>2021</v>
      </c>
    </row>
    <row r="6909" spans="2:16" ht="14.25" customHeight="1" x14ac:dyDescent="0.4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c r="O6909" s="1" t="str">
        <f t="shared" si="214"/>
        <v>Jan</v>
      </c>
      <c r="P6909" s="1">
        <f t="shared" si="215"/>
        <v>2021</v>
      </c>
    </row>
    <row r="6910" spans="2:16" ht="14.25" customHeight="1" x14ac:dyDescent="0.4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c r="O6910" s="1" t="str">
        <f t="shared" si="214"/>
        <v>Jan</v>
      </c>
      <c r="P6910" s="1">
        <f t="shared" si="215"/>
        <v>2021</v>
      </c>
    </row>
    <row r="6911" spans="2:16" ht="14.25" customHeight="1" x14ac:dyDescent="0.4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c r="O6911" s="1" t="str">
        <f t="shared" si="214"/>
        <v>Jan</v>
      </c>
      <c r="P6911" s="1">
        <f t="shared" si="215"/>
        <v>2021</v>
      </c>
    </row>
    <row r="6912" spans="2:16" ht="14.25" customHeight="1" x14ac:dyDescent="0.4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c r="O6912" s="1" t="str">
        <f t="shared" si="214"/>
        <v>Jan</v>
      </c>
      <c r="P6912" s="1">
        <f t="shared" si="215"/>
        <v>2021</v>
      </c>
    </row>
    <row r="6913" spans="2:16" ht="14.25" customHeight="1" x14ac:dyDescent="0.4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c r="O6913" s="1" t="str">
        <f t="shared" si="214"/>
        <v>Jan</v>
      </c>
      <c r="P6913" s="1">
        <f t="shared" si="215"/>
        <v>2021</v>
      </c>
    </row>
    <row r="6914" spans="2:16" ht="14.25" customHeight="1" x14ac:dyDescent="0.4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c r="O6914" s="1" t="str">
        <f t="shared" si="214"/>
        <v>Jan</v>
      </c>
      <c r="P6914" s="1">
        <f t="shared" si="215"/>
        <v>2021</v>
      </c>
    </row>
    <row r="6915" spans="2:16" ht="14.25" customHeight="1" x14ac:dyDescent="0.4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c r="O6915" s="1" t="str">
        <f t="shared" si="214"/>
        <v>Feb</v>
      </c>
      <c r="P6915" s="1">
        <f t="shared" si="215"/>
        <v>2021</v>
      </c>
    </row>
    <row r="6916" spans="2:16" ht="14.25" customHeight="1" x14ac:dyDescent="0.4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c r="O6916" s="1" t="str">
        <f t="shared" si="214"/>
        <v>Feb</v>
      </c>
      <c r="P6916" s="1">
        <f t="shared" si="215"/>
        <v>2021</v>
      </c>
    </row>
    <row r="6917" spans="2:16" ht="14.25" customHeight="1" x14ac:dyDescent="0.4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c r="O6917" s="1" t="str">
        <f t="shared" si="214"/>
        <v>Feb</v>
      </c>
      <c r="P6917" s="1">
        <f t="shared" si="215"/>
        <v>2021</v>
      </c>
    </row>
    <row r="6918" spans="2:16" ht="14.25" customHeight="1" x14ac:dyDescent="0.4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c r="O6918" s="1" t="str">
        <f t="shared" si="214"/>
        <v>Feb</v>
      </c>
      <c r="P6918" s="1">
        <f t="shared" si="215"/>
        <v>2021</v>
      </c>
    </row>
    <row r="6919" spans="2:16" ht="14.25" customHeight="1" x14ac:dyDescent="0.4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c r="O6919" s="1" t="str">
        <f t="shared" ref="O6919:O6982" si="216">TEXT(D6919, "mmm")</f>
        <v>Feb</v>
      </c>
      <c r="P6919" s="1">
        <f t="shared" ref="P6919:P6982" si="217">YEAR(D6919)</f>
        <v>2021</v>
      </c>
    </row>
    <row r="6920" spans="2:16" ht="14.25" customHeight="1" x14ac:dyDescent="0.4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c r="O6920" s="1" t="str">
        <f t="shared" si="216"/>
        <v>Feb</v>
      </c>
      <c r="P6920" s="1">
        <f t="shared" si="217"/>
        <v>2021</v>
      </c>
    </row>
    <row r="6921" spans="2:16" ht="14.25" customHeight="1" x14ac:dyDescent="0.4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c r="O6921" s="1" t="str">
        <f t="shared" si="216"/>
        <v>Mar</v>
      </c>
      <c r="P6921" s="1">
        <f t="shared" si="217"/>
        <v>2021</v>
      </c>
    </row>
    <row r="6922" spans="2:16" ht="14.25" customHeight="1" x14ac:dyDescent="0.4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c r="O6922" s="1" t="str">
        <f t="shared" si="216"/>
        <v>Mar</v>
      </c>
      <c r="P6922" s="1">
        <f t="shared" si="217"/>
        <v>2021</v>
      </c>
    </row>
    <row r="6923" spans="2:16" ht="14.25" customHeight="1" x14ac:dyDescent="0.4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c r="O6923" s="1" t="str">
        <f t="shared" si="216"/>
        <v>Mar</v>
      </c>
      <c r="P6923" s="1">
        <f t="shared" si="217"/>
        <v>2021</v>
      </c>
    </row>
    <row r="6924" spans="2:16" ht="14.25" customHeight="1" x14ac:dyDescent="0.4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c r="O6924" s="1" t="str">
        <f t="shared" si="216"/>
        <v>Mar</v>
      </c>
      <c r="P6924" s="1">
        <f t="shared" si="217"/>
        <v>2021</v>
      </c>
    </row>
    <row r="6925" spans="2:16" ht="14.25" customHeight="1" x14ac:dyDescent="0.4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c r="O6925" s="1" t="str">
        <f t="shared" si="216"/>
        <v>Mar</v>
      </c>
      <c r="P6925" s="1">
        <f t="shared" si="217"/>
        <v>2021</v>
      </c>
    </row>
    <row r="6926" spans="2:16" ht="14.25" customHeight="1" x14ac:dyDescent="0.4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c r="O6926" s="1" t="str">
        <f t="shared" si="216"/>
        <v>Mar</v>
      </c>
      <c r="P6926" s="1">
        <f t="shared" si="217"/>
        <v>2021</v>
      </c>
    </row>
    <row r="6927" spans="2:16" ht="14.25" customHeight="1" x14ac:dyDescent="0.4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c r="O6927" s="1" t="str">
        <f t="shared" si="216"/>
        <v>Apr</v>
      </c>
      <c r="P6927" s="1">
        <f t="shared" si="217"/>
        <v>2021</v>
      </c>
    </row>
    <row r="6928" spans="2:16" ht="14.25" customHeight="1" x14ac:dyDescent="0.4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c r="O6928" s="1" t="str">
        <f t="shared" si="216"/>
        <v>Apr</v>
      </c>
      <c r="P6928" s="1">
        <f t="shared" si="217"/>
        <v>2021</v>
      </c>
    </row>
    <row r="6929" spans="2:16" ht="14.25" customHeight="1" x14ac:dyDescent="0.4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c r="O6929" s="1" t="str">
        <f t="shared" si="216"/>
        <v>Apr</v>
      </c>
      <c r="P6929" s="1">
        <f t="shared" si="217"/>
        <v>2021</v>
      </c>
    </row>
    <row r="6930" spans="2:16" ht="14.25" customHeight="1" x14ac:dyDescent="0.4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c r="O6930" s="1" t="str">
        <f t="shared" si="216"/>
        <v>Apr</v>
      </c>
      <c r="P6930" s="1">
        <f t="shared" si="217"/>
        <v>2021</v>
      </c>
    </row>
    <row r="6931" spans="2:16" ht="14.25" customHeight="1" x14ac:dyDescent="0.4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c r="O6931" s="1" t="str">
        <f t="shared" si="216"/>
        <v>Apr</v>
      </c>
      <c r="P6931" s="1">
        <f t="shared" si="217"/>
        <v>2021</v>
      </c>
    </row>
    <row r="6932" spans="2:16" ht="14.25" customHeight="1" x14ac:dyDescent="0.4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c r="O6932" s="1" t="str">
        <f t="shared" si="216"/>
        <v>Apr</v>
      </c>
      <c r="P6932" s="1">
        <f t="shared" si="217"/>
        <v>2021</v>
      </c>
    </row>
    <row r="6933" spans="2:16" ht="14.25" customHeight="1" x14ac:dyDescent="0.4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c r="O6933" s="1" t="str">
        <f t="shared" si="216"/>
        <v>May</v>
      </c>
      <c r="P6933" s="1">
        <f t="shared" si="217"/>
        <v>2021</v>
      </c>
    </row>
    <row r="6934" spans="2:16" ht="14.25" customHeight="1" x14ac:dyDescent="0.4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c r="O6934" s="1" t="str">
        <f t="shared" si="216"/>
        <v>May</v>
      </c>
      <c r="P6934" s="1">
        <f t="shared" si="217"/>
        <v>2021</v>
      </c>
    </row>
    <row r="6935" spans="2:16" ht="14.25" customHeight="1" x14ac:dyDescent="0.4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c r="O6935" s="1" t="str">
        <f t="shared" si="216"/>
        <v>May</v>
      </c>
      <c r="P6935" s="1">
        <f t="shared" si="217"/>
        <v>2021</v>
      </c>
    </row>
    <row r="6936" spans="2:16" ht="14.25" customHeight="1" x14ac:dyDescent="0.4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c r="O6936" s="1" t="str">
        <f t="shared" si="216"/>
        <v>May</v>
      </c>
      <c r="P6936" s="1">
        <f t="shared" si="217"/>
        <v>2021</v>
      </c>
    </row>
    <row r="6937" spans="2:16" ht="14.25" customHeight="1" x14ac:dyDescent="0.4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c r="O6937" s="1" t="str">
        <f t="shared" si="216"/>
        <v>May</v>
      </c>
      <c r="P6937" s="1">
        <f t="shared" si="217"/>
        <v>2021</v>
      </c>
    </row>
    <row r="6938" spans="2:16" ht="14.25" customHeight="1" x14ac:dyDescent="0.4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c r="O6938" s="1" t="str">
        <f t="shared" si="216"/>
        <v>May</v>
      </c>
      <c r="P6938" s="1">
        <f t="shared" si="217"/>
        <v>2021</v>
      </c>
    </row>
    <row r="6939" spans="2:16" ht="14.25" customHeight="1" x14ac:dyDescent="0.4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c r="O6939" s="1" t="str">
        <f t="shared" si="216"/>
        <v>Jun</v>
      </c>
      <c r="P6939" s="1">
        <f t="shared" si="217"/>
        <v>2021</v>
      </c>
    </row>
    <row r="6940" spans="2:16" ht="14.25" customHeight="1" x14ac:dyDescent="0.4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c r="O6940" s="1" t="str">
        <f t="shared" si="216"/>
        <v>Jun</v>
      </c>
      <c r="P6940" s="1">
        <f t="shared" si="217"/>
        <v>2021</v>
      </c>
    </row>
    <row r="6941" spans="2:16" ht="14.25" customHeight="1" x14ac:dyDescent="0.4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c r="O6941" s="1" t="str">
        <f t="shared" si="216"/>
        <v>Jun</v>
      </c>
      <c r="P6941" s="1">
        <f t="shared" si="217"/>
        <v>2021</v>
      </c>
    </row>
    <row r="6942" spans="2:16" ht="14.25" customHeight="1" x14ac:dyDescent="0.4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c r="O6942" s="1" t="str">
        <f t="shared" si="216"/>
        <v>Jun</v>
      </c>
      <c r="P6942" s="1">
        <f t="shared" si="217"/>
        <v>2021</v>
      </c>
    </row>
    <row r="6943" spans="2:16" ht="14.25" customHeight="1" x14ac:dyDescent="0.4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c r="O6943" s="1" t="str">
        <f t="shared" si="216"/>
        <v>Jun</v>
      </c>
      <c r="P6943" s="1">
        <f t="shared" si="217"/>
        <v>2021</v>
      </c>
    </row>
    <row r="6944" spans="2:16" ht="14.25" customHeight="1" x14ac:dyDescent="0.4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c r="O6944" s="1" t="str">
        <f t="shared" si="216"/>
        <v>Jun</v>
      </c>
      <c r="P6944" s="1">
        <f t="shared" si="217"/>
        <v>2021</v>
      </c>
    </row>
    <row r="6945" spans="2:16" ht="14.25" customHeight="1" x14ac:dyDescent="0.4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c r="O6945" s="1" t="str">
        <f t="shared" si="216"/>
        <v>Jul</v>
      </c>
      <c r="P6945" s="1">
        <f t="shared" si="217"/>
        <v>2021</v>
      </c>
    </row>
    <row r="6946" spans="2:16" ht="14.25" customHeight="1" x14ac:dyDescent="0.4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c r="O6946" s="1" t="str">
        <f t="shared" si="216"/>
        <v>Jul</v>
      </c>
      <c r="P6946" s="1">
        <f t="shared" si="217"/>
        <v>2021</v>
      </c>
    </row>
    <row r="6947" spans="2:16" ht="14.25" customHeight="1" x14ac:dyDescent="0.4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c r="O6947" s="1" t="str">
        <f t="shared" si="216"/>
        <v>Jul</v>
      </c>
      <c r="P6947" s="1">
        <f t="shared" si="217"/>
        <v>2021</v>
      </c>
    </row>
    <row r="6948" spans="2:16" ht="14.25" customHeight="1" x14ac:dyDescent="0.4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c r="O6948" s="1" t="str">
        <f t="shared" si="216"/>
        <v>Jul</v>
      </c>
      <c r="P6948" s="1">
        <f t="shared" si="217"/>
        <v>2021</v>
      </c>
    </row>
    <row r="6949" spans="2:16" ht="14.25" customHeight="1" x14ac:dyDescent="0.4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c r="O6949" s="1" t="str">
        <f t="shared" si="216"/>
        <v>Jul</v>
      </c>
      <c r="P6949" s="1">
        <f t="shared" si="217"/>
        <v>2021</v>
      </c>
    </row>
    <row r="6950" spans="2:16" ht="14.25" customHeight="1" x14ac:dyDescent="0.4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c r="O6950" s="1" t="str">
        <f t="shared" si="216"/>
        <v>Jul</v>
      </c>
      <c r="P6950" s="1">
        <f t="shared" si="217"/>
        <v>2021</v>
      </c>
    </row>
    <row r="6951" spans="2:16" ht="14.25" customHeight="1" x14ac:dyDescent="0.4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c r="O6951" s="1" t="str">
        <f t="shared" si="216"/>
        <v>Aug</v>
      </c>
      <c r="P6951" s="1">
        <f t="shared" si="217"/>
        <v>2021</v>
      </c>
    </row>
    <row r="6952" spans="2:16" ht="14.25" customHeight="1" x14ac:dyDescent="0.4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c r="O6952" s="1" t="str">
        <f t="shared" si="216"/>
        <v>Aug</v>
      </c>
      <c r="P6952" s="1">
        <f t="shared" si="217"/>
        <v>2021</v>
      </c>
    </row>
    <row r="6953" spans="2:16" ht="14.25" customHeight="1" x14ac:dyDescent="0.4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c r="O6953" s="1" t="str">
        <f t="shared" si="216"/>
        <v>Aug</v>
      </c>
      <c r="P6953" s="1">
        <f t="shared" si="217"/>
        <v>2021</v>
      </c>
    </row>
    <row r="6954" spans="2:16" ht="14.25" customHeight="1" x14ac:dyDescent="0.4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c r="O6954" s="1" t="str">
        <f t="shared" si="216"/>
        <v>Aug</v>
      </c>
      <c r="P6954" s="1">
        <f t="shared" si="217"/>
        <v>2021</v>
      </c>
    </row>
    <row r="6955" spans="2:16" ht="14.25" customHeight="1" x14ac:dyDescent="0.4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c r="O6955" s="1" t="str">
        <f t="shared" si="216"/>
        <v>Aug</v>
      </c>
      <c r="P6955" s="1">
        <f t="shared" si="217"/>
        <v>2021</v>
      </c>
    </row>
    <row r="6956" spans="2:16" ht="14.25" customHeight="1" x14ac:dyDescent="0.4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c r="O6956" s="1" t="str">
        <f t="shared" si="216"/>
        <v>Aug</v>
      </c>
      <c r="P6956" s="1">
        <f t="shared" si="217"/>
        <v>2021</v>
      </c>
    </row>
    <row r="6957" spans="2:16" ht="14.25" customHeight="1" x14ac:dyDescent="0.4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c r="O6957" s="1" t="str">
        <f t="shared" si="216"/>
        <v>Sep</v>
      </c>
      <c r="P6957" s="1">
        <f t="shared" si="217"/>
        <v>2021</v>
      </c>
    </row>
    <row r="6958" spans="2:16" ht="14.25" customHeight="1" x14ac:dyDescent="0.4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c r="O6958" s="1" t="str">
        <f t="shared" si="216"/>
        <v>Sep</v>
      </c>
      <c r="P6958" s="1">
        <f t="shared" si="217"/>
        <v>2021</v>
      </c>
    </row>
    <row r="6959" spans="2:16" ht="14.25" customHeight="1" x14ac:dyDescent="0.4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c r="O6959" s="1" t="str">
        <f t="shared" si="216"/>
        <v>Sep</v>
      </c>
      <c r="P6959" s="1">
        <f t="shared" si="217"/>
        <v>2021</v>
      </c>
    </row>
    <row r="6960" spans="2:16" ht="14.25" customHeight="1" x14ac:dyDescent="0.4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c r="O6960" s="1" t="str">
        <f t="shared" si="216"/>
        <v>Sep</v>
      </c>
      <c r="P6960" s="1">
        <f t="shared" si="217"/>
        <v>2021</v>
      </c>
    </row>
    <row r="6961" spans="2:16" ht="14.25" customHeight="1" x14ac:dyDescent="0.4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c r="O6961" s="1" t="str">
        <f t="shared" si="216"/>
        <v>Sep</v>
      </c>
      <c r="P6961" s="1">
        <f t="shared" si="217"/>
        <v>2021</v>
      </c>
    </row>
    <row r="6962" spans="2:16" ht="14.25" customHeight="1" x14ac:dyDescent="0.4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c r="O6962" s="1" t="str">
        <f t="shared" si="216"/>
        <v>Sep</v>
      </c>
      <c r="P6962" s="1">
        <f t="shared" si="217"/>
        <v>2021</v>
      </c>
    </row>
    <row r="6963" spans="2:16" ht="14.25" customHeight="1" x14ac:dyDescent="0.4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c r="O6963" s="1" t="str">
        <f t="shared" si="216"/>
        <v>Oct</v>
      </c>
      <c r="P6963" s="1">
        <f t="shared" si="217"/>
        <v>2021</v>
      </c>
    </row>
    <row r="6964" spans="2:16" ht="14.25" customHeight="1" x14ac:dyDescent="0.4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c r="O6964" s="1" t="str">
        <f t="shared" si="216"/>
        <v>Oct</v>
      </c>
      <c r="P6964" s="1">
        <f t="shared" si="217"/>
        <v>2021</v>
      </c>
    </row>
    <row r="6965" spans="2:16" ht="14.25" customHeight="1" x14ac:dyDescent="0.4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c r="O6965" s="1" t="str">
        <f t="shared" si="216"/>
        <v>Oct</v>
      </c>
      <c r="P6965" s="1">
        <f t="shared" si="217"/>
        <v>2021</v>
      </c>
    </row>
    <row r="6966" spans="2:16" ht="14.25" customHeight="1" x14ac:dyDescent="0.4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c r="O6966" s="1" t="str">
        <f t="shared" si="216"/>
        <v>Oct</v>
      </c>
      <c r="P6966" s="1">
        <f t="shared" si="217"/>
        <v>2021</v>
      </c>
    </row>
    <row r="6967" spans="2:16" ht="14.25" customHeight="1" x14ac:dyDescent="0.4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c r="O6967" s="1" t="str">
        <f t="shared" si="216"/>
        <v>Oct</v>
      </c>
      <c r="P6967" s="1">
        <f t="shared" si="217"/>
        <v>2021</v>
      </c>
    </row>
    <row r="6968" spans="2:16" ht="14.25" customHeight="1" x14ac:dyDescent="0.4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c r="O6968" s="1" t="str">
        <f t="shared" si="216"/>
        <v>Oct</v>
      </c>
      <c r="P6968" s="1">
        <f t="shared" si="217"/>
        <v>2021</v>
      </c>
    </row>
    <row r="6969" spans="2:16" ht="14.25" customHeight="1" x14ac:dyDescent="0.4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c r="O6969" s="1" t="str">
        <f t="shared" si="216"/>
        <v>Nov</v>
      </c>
      <c r="P6969" s="1">
        <f t="shared" si="217"/>
        <v>2021</v>
      </c>
    </row>
    <row r="6970" spans="2:16" ht="14.25" customHeight="1" x14ac:dyDescent="0.4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c r="O6970" s="1" t="str">
        <f t="shared" si="216"/>
        <v>Nov</v>
      </c>
      <c r="P6970" s="1">
        <f t="shared" si="217"/>
        <v>2021</v>
      </c>
    </row>
    <row r="6971" spans="2:16" ht="14.25" customHeight="1" x14ac:dyDescent="0.4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c r="O6971" s="1" t="str">
        <f t="shared" si="216"/>
        <v>Nov</v>
      </c>
      <c r="P6971" s="1">
        <f t="shared" si="217"/>
        <v>2021</v>
      </c>
    </row>
    <row r="6972" spans="2:16" ht="14.25" customHeight="1" x14ac:dyDescent="0.4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c r="O6972" s="1" t="str">
        <f t="shared" si="216"/>
        <v>Nov</v>
      </c>
      <c r="P6972" s="1">
        <f t="shared" si="217"/>
        <v>2021</v>
      </c>
    </row>
    <row r="6973" spans="2:16" ht="14.25" customHeight="1" x14ac:dyDescent="0.4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c r="O6973" s="1" t="str">
        <f t="shared" si="216"/>
        <v>Nov</v>
      </c>
      <c r="P6973" s="1">
        <f t="shared" si="217"/>
        <v>2021</v>
      </c>
    </row>
    <row r="6974" spans="2:16" ht="14.25" customHeight="1" x14ac:dyDescent="0.4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c r="O6974" s="1" t="str">
        <f t="shared" si="216"/>
        <v>Nov</v>
      </c>
      <c r="P6974" s="1">
        <f t="shared" si="217"/>
        <v>2021</v>
      </c>
    </row>
    <row r="6975" spans="2:16" ht="14.25" customHeight="1" x14ac:dyDescent="0.4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c r="O6975" s="1" t="str">
        <f t="shared" si="216"/>
        <v>Dec</v>
      </c>
      <c r="P6975" s="1">
        <f t="shared" si="217"/>
        <v>2021</v>
      </c>
    </row>
    <row r="6976" spans="2:16" ht="14.25" customHeight="1" x14ac:dyDescent="0.4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c r="O6976" s="1" t="str">
        <f t="shared" si="216"/>
        <v>Dec</v>
      </c>
      <c r="P6976" s="1">
        <f t="shared" si="217"/>
        <v>2021</v>
      </c>
    </row>
    <row r="6977" spans="2:16" ht="14.25" customHeight="1" x14ac:dyDescent="0.4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c r="O6977" s="1" t="str">
        <f t="shared" si="216"/>
        <v>Dec</v>
      </c>
      <c r="P6977" s="1">
        <f t="shared" si="217"/>
        <v>2021</v>
      </c>
    </row>
    <row r="6978" spans="2:16" ht="14.25" customHeight="1" x14ac:dyDescent="0.4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c r="O6978" s="1" t="str">
        <f t="shared" si="216"/>
        <v>Dec</v>
      </c>
      <c r="P6978" s="1">
        <f t="shared" si="217"/>
        <v>2021</v>
      </c>
    </row>
    <row r="6979" spans="2:16" ht="14.25" customHeight="1" x14ac:dyDescent="0.4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c r="O6979" s="1" t="str">
        <f t="shared" si="216"/>
        <v>Dec</v>
      </c>
      <c r="P6979" s="1">
        <f t="shared" si="217"/>
        <v>2021</v>
      </c>
    </row>
    <row r="6980" spans="2:16" ht="14.25" customHeight="1" x14ac:dyDescent="0.4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c r="O6980" s="1" t="str">
        <f t="shared" si="216"/>
        <v>Dec</v>
      </c>
      <c r="P6980" s="1">
        <f t="shared" si="217"/>
        <v>2021</v>
      </c>
    </row>
    <row r="6981" spans="2:16" ht="14.25" customHeight="1" x14ac:dyDescent="0.4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c r="O6981" s="1" t="str">
        <f t="shared" si="216"/>
        <v>Jan</v>
      </c>
      <c r="P6981" s="1">
        <f t="shared" si="217"/>
        <v>2021</v>
      </c>
    </row>
    <row r="6982" spans="2:16" ht="14.25" customHeight="1" x14ac:dyDescent="0.4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c r="O6982" s="1" t="str">
        <f t="shared" si="216"/>
        <v>Jan</v>
      </c>
      <c r="P6982" s="1">
        <f t="shared" si="217"/>
        <v>2021</v>
      </c>
    </row>
    <row r="6983" spans="2:16" ht="14.25" customHeight="1" x14ac:dyDescent="0.4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c r="O6983" s="1" t="str">
        <f t="shared" ref="O6983:O7046" si="218">TEXT(D6983, "mmm")</f>
        <v>Jan</v>
      </c>
      <c r="P6983" s="1">
        <f t="shared" ref="P6983:P7046" si="219">YEAR(D6983)</f>
        <v>2021</v>
      </c>
    </row>
    <row r="6984" spans="2:16" ht="14.25" customHeight="1" x14ac:dyDescent="0.4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c r="O6984" s="1" t="str">
        <f t="shared" si="218"/>
        <v>Jan</v>
      </c>
      <c r="P6984" s="1">
        <f t="shared" si="219"/>
        <v>2021</v>
      </c>
    </row>
    <row r="6985" spans="2:16" ht="14.25" customHeight="1" x14ac:dyDescent="0.4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c r="O6985" s="1" t="str">
        <f t="shared" si="218"/>
        <v>Jan</v>
      </c>
      <c r="P6985" s="1">
        <f t="shared" si="219"/>
        <v>2021</v>
      </c>
    </row>
    <row r="6986" spans="2:16" ht="14.25" customHeight="1" x14ac:dyDescent="0.4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c r="O6986" s="1" t="str">
        <f t="shared" si="218"/>
        <v>Jan</v>
      </c>
      <c r="P6986" s="1">
        <f t="shared" si="219"/>
        <v>2021</v>
      </c>
    </row>
    <row r="6987" spans="2:16" ht="14.25" customHeight="1" x14ac:dyDescent="0.4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c r="O6987" s="1" t="str">
        <f t="shared" si="218"/>
        <v>Feb</v>
      </c>
      <c r="P6987" s="1">
        <f t="shared" si="219"/>
        <v>2021</v>
      </c>
    </row>
    <row r="6988" spans="2:16" ht="14.25" customHeight="1" x14ac:dyDescent="0.4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c r="O6988" s="1" t="str">
        <f t="shared" si="218"/>
        <v>Feb</v>
      </c>
      <c r="P6988" s="1">
        <f t="shared" si="219"/>
        <v>2021</v>
      </c>
    </row>
    <row r="6989" spans="2:16" ht="14.25" customHeight="1" x14ac:dyDescent="0.4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c r="O6989" s="1" t="str">
        <f t="shared" si="218"/>
        <v>Feb</v>
      </c>
      <c r="P6989" s="1">
        <f t="shared" si="219"/>
        <v>2021</v>
      </c>
    </row>
    <row r="6990" spans="2:16" ht="14.25" customHeight="1" x14ac:dyDescent="0.4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c r="O6990" s="1" t="str">
        <f t="shared" si="218"/>
        <v>Feb</v>
      </c>
      <c r="P6990" s="1">
        <f t="shared" si="219"/>
        <v>2021</v>
      </c>
    </row>
    <row r="6991" spans="2:16" ht="14.25" customHeight="1" x14ac:dyDescent="0.4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c r="O6991" s="1" t="str">
        <f t="shared" si="218"/>
        <v>Feb</v>
      </c>
      <c r="P6991" s="1">
        <f t="shared" si="219"/>
        <v>2021</v>
      </c>
    </row>
    <row r="6992" spans="2:16" ht="14.25" customHeight="1" x14ac:dyDescent="0.4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c r="O6992" s="1" t="str">
        <f t="shared" si="218"/>
        <v>Feb</v>
      </c>
      <c r="P6992" s="1">
        <f t="shared" si="219"/>
        <v>2021</v>
      </c>
    </row>
    <row r="6993" spans="2:16" ht="14.25" customHeight="1" x14ac:dyDescent="0.4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c r="O6993" s="1" t="str">
        <f t="shared" si="218"/>
        <v>Mar</v>
      </c>
      <c r="P6993" s="1">
        <f t="shared" si="219"/>
        <v>2021</v>
      </c>
    </row>
    <row r="6994" spans="2:16" ht="14.25" customHeight="1" x14ac:dyDescent="0.4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c r="O6994" s="1" t="str">
        <f t="shared" si="218"/>
        <v>Mar</v>
      </c>
      <c r="P6994" s="1">
        <f t="shared" si="219"/>
        <v>2021</v>
      </c>
    </row>
    <row r="6995" spans="2:16" ht="14.25" customHeight="1" x14ac:dyDescent="0.4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c r="O6995" s="1" t="str">
        <f t="shared" si="218"/>
        <v>Mar</v>
      </c>
      <c r="P6995" s="1">
        <f t="shared" si="219"/>
        <v>2021</v>
      </c>
    </row>
    <row r="6996" spans="2:16" ht="14.25" customHeight="1" x14ac:dyDescent="0.4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c r="O6996" s="1" t="str">
        <f t="shared" si="218"/>
        <v>Mar</v>
      </c>
      <c r="P6996" s="1">
        <f t="shared" si="219"/>
        <v>2021</v>
      </c>
    </row>
    <row r="6997" spans="2:16" ht="14.25" customHeight="1" x14ac:dyDescent="0.4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c r="O6997" s="1" t="str">
        <f t="shared" si="218"/>
        <v>Mar</v>
      </c>
      <c r="P6997" s="1">
        <f t="shared" si="219"/>
        <v>2021</v>
      </c>
    </row>
    <row r="6998" spans="2:16" ht="14.25" customHeight="1" x14ac:dyDescent="0.4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c r="O6998" s="1" t="str">
        <f t="shared" si="218"/>
        <v>Mar</v>
      </c>
      <c r="P6998" s="1">
        <f t="shared" si="219"/>
        <v>2021</v>
      </c>
    </row>
    <row r="6999" spans="2:16" ht="14.25" customHeight="1" x14ac:dyDescent="0.4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c r="O6999" s="1" t="str">
        <f t="shared" si="218"/>
        <v>Apr</v>
      </c>
      <c r="P6999" s="1">
        <f t="shared" si="219"/>
        <v>2021</v>
      </c>
    </row>
    <row r="7000" spans="2:16" ht="14.25" customHeight="1" x14ac:dyDescent="0.4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c r="O7000" s="1" t="str">
        <f t="shared" si="218"/>
        <v>Apr</v>
      </c>
      <c r="P7000" s="1">
        <f t="shared" si="219"/>
        <v>2021</v>
      </c>
    </row>
    <row r="7001" spans="2:16" ht="14.25" customHeight="1" x14ac:dyDescent="0.4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c r="O7001" s="1" t="str">
        <f t="shared" si="218"/>
        <v>Apr</v>
      </c>
      <c r="P7001" s="1">
        <f t="shared" si="219"/>
        <v>2021</v>
      </c>
    </row>
    <row r="7002" spans="2:16" ht="14.25" customHeight="1" x14ac:dyDescent="0.4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c r="O7002" s="1" t="str">
        <f t="shared" si="218"/>
        <v>Apr</v>
      </c>
      <c r="P7002" s="1">
        <f t="shared" si="219"/>
        <v>2021</v>
      </c>
    </row>
    <row r="7003" spans="2:16" ht="14.25" customHeight="1" x14ac:dyDescent="0.4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c r="O7003" s="1" t="str">
        <f t="shared" si="218"/>
        <v>Apr</v>
      </c>
      <c r="P7003" s="1">
        <f t="shared" si="219"/>
        <v>2021</v>
      </c>
    </row>
    <row r="7004" spans="2:16" ht="14.25" customHeight="1" x14ac:dyDescent="0.4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c r="O7004" s="1" t="str">
        <f t="shared" si="218"/>
        <v>Apr</v>
      </c>
      <c r="P7004" s="1">
        <f t="shared" si="219"/>
        <v>2021</v>
      </c>
    </row>
    <row r="7005" spans="2:16" ht="14.25" customHeight="1" x14ac:dyDescent="0.4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c r="O7005" s="1" t="str">
        <f t="shared" si="218"/>
        <v>May</v>
      </c>
      <c r="P7005" s="1">
        <f t="shared" si="219"/>
        <v>2021</v>
      </c>
    </row>
    <row r="7006" spans="2:16" ht="14.25" customHeight="1" x14ac:dyDescent="0.4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c r="O7006" s="1" t="str">
        <f t="shared" si="218"/>
        <v>May</v>
      </c>
      <c r="P7006" s="1">
        <f t="shared" si="219"/>
        <v>2021</v>
      </c>
    </row>
    <row r="7007" spans="2:16" ht="14.25" customHeight="1" x14ac:dyDescent="0.4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c r="O7007" s="1" t="str">
        <f t="shared" si="218"/>
        <v>May</v>
      </c>
      <c r="P7007" s="1">
        <f t="shared" si="219"/>
        <v>2021</v>
      </c>
    </row>
    <row r="7008" spans="2:16" ht="14.25" customHeight="1" x14ac:dyDescent="0.4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c r="O7008" s="1" t="str">
        <f t="shared" si="218"/>
        <v>May</v>
      </c>
      <c r="P7008" s="1">
        <f t="shared" si="219"/>
        <v>2021</v>
      </c>
    </row>
    <row r="7009" spans="2:16" ht="14.25" customHeight="1" x14ac:dyDescent="0.4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c r="O7009" s="1" t="str">
        <f t="shared" si="218"/>
        <v>May</v>
      </c>
      <c r="P7009" s="1">
        <f t="shared" si="219"/>
        <v>2021</v>
      </c>
    </row>
    <row r="7010" spans="2:16" ht="14.25" customHeight="1" x14ac:dyDescent="0.4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c r="O7010" s="1" t="str">
        <f t="shared" si="218"/>
        <v>May</v>
      </c>
      <c r="P7010" s="1">
        <f t="shared" si="219"/>
        <v>2021</v>
      </c>
    </row>
    <row r="7011" spans="2:16" ht="14.25" customHeight="1" x14ac:dyDescent="0.4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c r="O7011" s="1" t="str">
        <f t="shared" si="218"/>
        <v>Jun</v>
      </c>
      <c r="P7011" s="1">
        <f t="shared" si="219"/>
        <v>2021</v>
      </c>
    </row>
    <row r="7012" spans="2:16" ht="14.25" customHeight="1" x14ac:dyDescent="0.4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c r="O7012" s="1" t="str">
        <f t="shared" si="218"/>
        <v>Jun</v>
      </c>
      <c r="P7012" s="1">
        <f t="shared" si="219"/>
        <v>2021</v>
      </c>
    </row>
    <row r="7013" spans="2:16" ht="14.25" customHeight="1" x14ac:dyDescent="0.4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c r="O7013" s="1" t="str">
        <f t="shared" si="218"/>
        <v>Jun</v>
      </c>
      <c r="P7013" s="1">
        <f t="shared" si="219"/>
        <v>2021</v>
      </c>
    </row>
    <row r="7014" spans="2:16" ht="14.25" customHeight="1" x14ac:dyDescent="0.4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c r="O7014" s="1" t="str">
        <f t="shared" si="218"/>
        <v>Jun</v>
      </c>
      <c r="P7014" s="1">
        <f t="shared" si="219"/>
        <v>2021</v>
      </c>
    </row>
    <row r="7015" spans="2:16" ht="14.25" customHeight="1" x14ac:dyDescent="0.4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c r="O7015" s="1" t="str">
        <f t="shared" si="218"/>
        <v>Jun</v>
      </c>
      <c r="P7015" s="1">
        <f t="shared" si="219"/>
        <v>2021</v>
      </c>
    </row>
    <row r="7016" spans="2:16" ht="14.25" customHeight="1" x14ac:dyDescent="0.4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c r="O7016" s="1" t="str">
        <f t="shared" si="218"/>
        <v>Jun</v>
      </c>
      <c r="P7016" s="1">
        <f t="shared" si="219"/>
        <v>2021</v>
      </c>
    </row>
    <row r="7017" spans="2:16" ht="14.25" customHeight="1" x14ac:dyDescent="0.4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c r="O7017" s="1" t="str">
        <f t="shared" si="218"/>
        <v>Jul</v>
      </c>
      <c r="P7017" s="1">
        <f t="shared" si="219"/>
        <v>2021</v>
      </c>
    </row>
    <row r="7018" spans="2:16" ht="14.25" customHeight="1" x14ac:dyDescent="0.4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c r="O7018" s="1" t="str">
        <f t="shared" si="218"/>
        <v>Jul</v>
      </c>
      <c r="P7018" s="1">
        <f t="shared" si="219"/>
        <v>2021</v>
      </c>
    </row>
    <row r="7019" spans="2:16" ht="14.25" customHeight="1" x14ac:dyDescent="0.4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c r="O7019" s="1" t="str">
        <f t="shared" si="218"/>
        <v>Jul</v>
      </c>
      <c r="P7019" s="1">
        <f t="shared" si="219"/>
        <v>2021</v>
      </c>
    </row>
    <row r="7020" spans="2:16" ht="14.25" customHeight="1" x14ac:dyDescent="0.4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c r="O7020" s="1" t="str">
        <f t="shared" si="218"/>
        <v>Jul</v>
      </c>
      <c r="P7020" s="1">
        <f t="shared" si="219"/>
        <v>2021</v>
      </c>
    </row>
    <row r="7021" spans="2:16" ht="14.25" customHeight="1" x14ac:dyDescent="0.4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c r="O7021" s="1" t="str">
        <f t="shared" si="218"/>
        <v>Jul</v>
      </c>
      <c r="P7021" s="1">
        <f t="shared" si="219"/>
        <v>2021</v>
      </c>
    </row>
    <row r="7022" spans="2:16" ht="14.25" customHeight="1" x14ac:dyDescent="0.4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c r="O7022" s="1" t="str">
        <f t="shared" si="218"/>
        <v>Jul</v>
      </c>
      <c r="P7022" s="1">
        <f t="shared" si="219"/>
        <v>2021</v>
      </c>
    </row>
    <row r="7023" spans="2:16" ht="14.25" customHeight="1" x14ac:dyDescent="0.4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c r="O7023" s="1" t="str">
        <f t="shared" si="218"/>
        <v>Aug</v>
      </c>
      <c r="P7023" s="1">
        <f t="shared" si="219"/>
        <v>2021</v>
      </c>
    </row>
    <row r="7024" spans="2:16" ht="14.25" customHeight="1" x14ac:dyDescent="0.4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c r="O7024" s="1" t="str">
        <f t="shared" si="218"/>
        <v>Aug</v>
      </c>
      <c r="P7024" s="1">
        <f t="shared" si="219"/>
        <v>2021</v>
      </c>
    </row>
    <row r="7025" spans="2:16" ht="14.25" customHeight="1" x14ac:dyDescent="0.4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c r="O7025" s="1" t="str">
        <f t="shared" si="218"/>
        <v>Aug</v>
      </c>
      <c r="P7025" s="1">
        <f t="shared" si="219"/>
        <v>2021</v>
      </c>
    </row>
    <row r="7026" spans="2:16" ht="14.25" customHeight="1" x14ac:dyDescent="0.4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c r="O7026" s="1" t="str">
        <f t="shared" si="218"/>
        <v>Aug</v>
      </c>
      <c r="P7026" s="1">
        <f t="shared" si="219"/>
        <v>2021</v>
      </c>
    </row>
    <row r="7027" spans="2:16" ht="14.25" customHeight="1" x14ac:dyDescent="0.4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c r="O7027" s="1" t="str">
        <f t="shared" si="218"/>
        <v>Aug</v>
      </c>
      <c r="P7027" s="1">
        <f t="shared" si="219"/>
        <v>2021</v>
      </c>
    </row>
    <row r="7028" spans="2:16" ht="14.25" customHeight="1" x14ac:dyDescent="0.4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c r="O7028" s="1" t="str">
        <f t="shared" si="218"/>
        <v>Aug</v>
      </c>
      <c r="P7028" s="1">
        <f t="shared" si="219"/>
        <v>2021</v>
      </c>
    </row>
    <row r="7029" spans="2:16" ht="14.25" customHeight="1" x14ac:dyDescent="0.4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c r="O7029" s="1" t="str">
        <f t="shared" si="218"/>
        <v>Sep</v>
      </c>
      <c r="P7029" s="1">
        <f t="shared" si="219"/>
        <v>2021</v>
      </c>
    </row>
    <row r="7030" spans="2:16" ht="14.25" customHeight="1" x14ac:dyDescent="0.4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c r="O7030" s="1" t="str">
        <f t="shared" si="218"/>
        <v>Sep</v>
      </c>
      <c r="P7030" s="1">
        <f t="shared" si="219"/>
        <v>2021</v>
      </c>
    </row>
    <row r="7031" spans="2:16" ht="14.25" customHeight="1" x14ac:dyDescent="0.4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c r="O7031" s="1" t="str">
        <f t="shared" si="218"/>
        <v>Sep</v>
      </c>
      <c r="P7031" s="1">
        <f t="shared" si="219"/>
        <v>2021</v>
      </c>
    </row>
    <row r="7032" spans="2:16" ht="14.25" customHeight="1" x14ac:dyDescent="0.4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c r="O7032" s="1" t="str">
        <f t="shared" si="218"/>
        <v>Sep</v>
      </c>
      <c r="P7032" s="1">
        <f t="shared" si="219"/>
        <v>2021</v>
      </c>
    </row>
    <row r="7033" spans="2:16" ht="14.25" customHeight="1" x14ac:dyDescent="0.4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c r="O7033" s="1" t="str">
        <f t="shared" si="218"/>
        <v>Sep</v>
      </c>
      <c r="P7033" s="1">
        <f t="shared" si="219"/>
        <v>2021</v>
      </c>
    </row>
    <row r="7034" spans="2:16" ht="14.25" customHeight="1" x14ac:dyDescent="0.4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c r="O7034" s="1" t="str">
        <f t="shared" si="218"/>
        <v>Sep</v>
      </c>
      <c r="P7034" s="1">
        <f t="shared" si="219"/>
        <v>2021</v>
      </c>
    </row>
    <row r="7035" spans="2:16" ht="14.25" customHeight="1" x14ac:dyDescent="0.4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c r="O7035" s="1" t="str">
        <f t="shared" si="218"/>
        <v>Oct</v>
      </c>
      <c r="P7035" s="1">
        <f t="shared" si="219"/>
        <v>2021</v>
      </c>
    </row>
    <row r="7036" spans="2:16" ht="14.25" customHeight="1" x14ac:dyDescent="0.4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c r="O7036" s="1" t="str">
        <f t="shared" si="218"/>
        <v>Oct</v>
      </c>
      <c r="P7036" s="1">
        <f t="shared" si="219"/>
        <v>2021</v>
      </c>
    </row>
    <row r="7037" spans="2:16" ht="14.25" customHeight="1" x14ac:dyDescent="0.4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c r="O7037" s="1" t="str">
        <f t="shared" si="218"/>
        <v>Oct</v>
      </c>
      <c r="P7037" s="1">
        <f t="shared" si="219"/>
        <v>2021</v>
      </c>
    </row>
    <row r="7038" spans="2:16" ht="14.25" customHeight="1" x14ac:dyDescent="0.4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c r="O7038" s="1" t="str">
        <f t="shared" si="218"/>
        <v>Oct</v>
      </c>
      <c r="P7038" s="1">
        <f t="shared" si="219"/>
        <v>2021</v>
      </c>
    </row>
    <row r="7039" spans="2:16" ht="14.25" customHeight="1" x14ac:dyDescent="0.4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c r="O7039" s="1" t="str">
        <f t="shared" si="218"/>
        <v>Oct</v>
      </c>
      <c r="P7039" s="1">
        <f t="shared" si="219"/>
        <v>2021</v>
      </c>
    </row>
    <row r="7040" spans="2:16" ht="14.25" customHeight="1" x14ac:dyDescent="0.4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c r="O7040" s="1" t="str">
        <f t="shared" si="218"/>
        <v>Oct</v>
      </c>
      <c r="P7040" s="1">
        <f t="shared" si="219"/>
        <v>2021</v>
      </c>
    </row>
    <row r="7041" spans="2:16" ht="14.25" customHeight="1" x14ac:dyDescent="0.4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c r="O7041" s="1" t="str">
        <f t="shared" si="218"/>
        <v>Nov</v>
      </c>
      <c r="P7041" s="1">
        <f t="shared" si="219"/>
        <v>2021</v>
      </c>
    </row>
    <row r="7042" spans="2:16" ht="14.25" customHeight="1" x14ac:dyDescent="0.4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c r="O7042" s="1" t="str">
        <f t="shared" si="218"/>
        <v>Nov</v>
      </c>
      <c r="P7042" s="1">
        <f t="shared" si="219"/>
        <v>2021</v>
      </c>
    </row>
    <row r="7043" spans="2:16" ht="14.25" customHeight="1" x14ac:dyDescent="0.4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c r="O7043" s="1" t="str">
        <f t="shared" si="218"/>
        <v>Nov</v>
      </c>
      <c r="P7043" s="1">
        <f t="shared" si="219"/>
        <v>2021</v>
      </c>
    </row>
    <row r="7044" spans="2:16" ht="14.25" customHeight="1" x14ac:dyDescent="0.4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c r="O7044" s="1" t="str">
        <f t="shared" si="218"/>
        <v>Nov</v>
      </c>
      <c r="P7044" s="1">
        <f t="shared" si="219"/>
        <v>2021</v>
      </c>
    </row>
    <row r="7045" spans="2:16" ht="14.25" customHeight="1" x14ac:dyDescent="0.4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c r="O7045" s="1" t="str">
        <f t="shared" si="218"/>
        <v>Nov</v>
      </c>
      <c r="P7045" s="1">
        <f t="shared" si="219"/>
        <v>2021</v>
      </c>
    </row>
    <row r="7046" spans="2:16" ht="14.25" customHeight="1" x14ac:dyDescent="0.4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c r="O7046" s="1" t="str">
        <f t="shared" si="218"/>
        <v>Nov</v>
      </c>
      <c r="P7046" s="1">
        <f t="shared" si="219"/>
        <v>2021</v>
      </c>
    </row>
    <row r="7047" spans="2:16" ht="14.25" customHeight="1" x14ac:dyDescent="0.4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c r="O7047" s="1" t="str">
        <f t="shared" ref="O7047:O7110" si="220">TEXT(D7047, "mmm")</f>
        <v>Dec</v>
      </c>
      <c r="P7047" s="1">
        <f t="shared" ref="P7047:P7110" si="221">YEAR(D7047)</f>
        <v>2021</v>
      </c>
    </row>
    <row r="7048" spans="2:16" ht="14.25" customHeight="1" x14ac:dyDescent="0.4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c r="O7048" s="1" t="str">
        <f t="shared" si="220"/>
        <v>Dec</v>
      </c>
      <c r="P7048" s="1">
        <f t="shared" si="221"/>
        <v>2021</v>
      </c>
    </row>
    <row r="7049" spans="2:16" ht="14.25" customHeight="1" x14ac:dyDescent="0.4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c r="O7049" s="1" t="str">
        <f t="shared" si="220"/>
        <v>Dec</v>
      </c>
      <c r="P7049" s="1">
        <f t="shared" si="221"/>
        <v>2021</v>
      </c>
    </row>
    <row r="7050" spans="2:16" ht="14.25" customHeight="1" x14ac:dyDescent="0.4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c r="O7050" s="1" t="str">
        <f t="shared" si="220"/>
        <v>Dec</v>
      </c>
      <c r="P7050" s="1">
        <f t="shared" si="221"/>
        <v>2021</v>
      </c>
    </row>
    <row r="7051" spans="2:16" ht="14.25" customHeight="1" x14ac:dyDescent="0.4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c r="O7051" s="1" t="str">
        <f t="shared" si="220"/>
        <v>Dec</v>
      </c>
      <c r="P7051" s="1">
        <f t="shared" si="221"/>
        <v>2021</v>
      </c>
    </row>
    <row r="7052" spans="2:16" ht="14.25" customHeight="1" x14ac:dyDescent="0.4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c r="O7052" s="1" t="str">
        <f t="shared" si="220"/>
        <v>Dec</v>
      </c>
      <c r="P7052" s="1">
        <f t="shared" si="221"/>
        <v>2021</v>
      </c>
    </row>
    <row r="7053" spans="2:16" ht="14.25" customHeight="1" x14ac:dyDescent="0.4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c r="O7053" s="1" t="str">
        <f t="shared" si="220"/>
        <v>Jan</v>
      </c>
      <c r="P7053" s="1">
        <f t="shared" si="221"/>
        <v>2021</v>
      </c>
    </row>
    <row r="7054" spans="2:16" ht="14.25" customHeight="1" x14ac:dyDescent="0.4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c r="O7054" s="1" t="str">
        <f t="shared" si="220"/>
        <v>Jan</v>
      </c>
      <c r="P7054" s="1">
        <f t="shared" si="221"/>
        <v>2021</v>
      </c>
    </row>
    <row r="7055" spans="2:16" ht="14.25" customHeight="1" x14ac:dyDescent="0.4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c r="O7055" s="1" t="str">
        <f t="shared" si="220"/>
        <v>Jan</v>
      </c>
      <c r="P7055" s="1">
        <f t="shared" si="221"/>
        <v>2021</v>
      </c>
    </row>
    <row r="7056" spans="2:16" ht="14.25" customHeight="1" x14ac:dyDescent="0.4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c r="O7056" s="1" t="str">
        <f t="shared" si="220"/>
        <v>Jan</v>
      </c>
      <c r="P7056" s="1">
        <f t="shared" si="221"/>
        <v>2021</v>
      </c>
    </row>
    <row r="7057" spans="2:16" ht="14.25" customHeight="1" x14ac:dyDescent="0.4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c r="O7057" s="1" t="str">
        <f t="shared" si="220"/>
        <v>Jan</v>
      </c>
      <c r="P7057" s="1">
        <f t="shared" si="221"/>
        <v>2021</v>
      </c>
    </row>
    <row r="7058" spans="2:16" ht="14.25" customHeight="1" x14ac:dyDescent="0.4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c r="O7058" s="1" t="str">
        <f t="shared" si="220"/>
        <v>Jan</v>
      </c>
      <c r="P7058" s="1">
        <f t="shared" si="221"/>
        <v>2021</v>
      </c>
    </row>
    <row r="7059" spans="2:16" ht="14.25" customHeight="1" x14ac:dyDescent="0.4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c r="O7059" s="1" t="str">
        <f t="shared" si="220"/>
        <v>Feb</v>
      </c>
      <c r="P7059" s="1">
        <f t="shared" si="221"/>
        <v>2021</v>
      </c>
    </row>
    <row r="7060" spans="2:16" ht="14.25" customHeight="1" x14ac:dyDescent="0.4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c r="O7060" s="1" t="str">
        <f t="shared" si="220"/>
        <v>Feb</v>
      </c>
      <c r="P7060" s="1">
        <f t="shared" si="221"/>
        <v>2021</v>
      </c>
    </row>
    <row r="7061" spans="2:16" ht="14.25" customHeight="1" x14ac:dyDescent="0.4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c r="O7061" s="1" t="str">
        <f t="shared" si="220"/>
        <v>Feb</v>
      </c>
      <c r="P7061" s="1">
        <f t="shared" si="221"/>
        <v>2021</v>
      </c>
    </row>
    <row r="7062" spans="2:16" ht="14.25" customHeight="1" x14ac:dyDescent="0.4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c r="O7062" s="1" t="str">
        <f t="shared" si="220"/>
        <v>Feb</v>
      </c>
      <c r="P7062" s="1">
        <f t="shared" si="221"/>
        <v>2021</v>
      </c>
    </row>
    <row r="7063" spans="2:16" ht="14.25" customHeight="1" x14ac:dyDescent="0.4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c r="O7063" s="1" t="str">
        <f t="shared" si="220"/>
        <v>Feb</v>
      </c>
      <c r="P7063" s="1">
        <f t="shared" si="221"/>
        <v>2021</v>
      </c>
    </row>
    <row r="7064" spans="2:16" ht="14.25" customHeight="1" x14ac:dyDescent="0.4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c r="O7064" s="1" t="str">
        <f t="shared" si="220"/>
        <v>Feb</v>
      </c>
      <c r="P7064" s="1">
        <f t="shared" si="221"/>
        <v>2021</v>
      </c>
    </row>
    <row r="7065" spans="2:16" ht="14.25" customHeight="1" x14ac:dyDescent="0.4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c r="O7065" s="1" t="str">
        <f t="shared" si="220"/>
        <v>Mar</v>
      </c>
      <c r="P7065" s="1">
        <f t="shared" si="221"/>
        <v>2021</v>
      </c>
    </row>
    <row r="7066" spans="2:16" ht="14.25" customHeight="1" x14ac:dyDescent="0.4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c r="O7066" s="1" t="str">
        <f t="shared" si="220"/>
        <v>Mar</v>
      </c>
      <c r="P7066" s="1">
        <f t="shared" si="221"/>
        <v>2021</v>
      </c>
    </row>
    <row r="7067" spans="2:16" ht="14.25" customHeight="1" x14ac:dyDescent="0.4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c r="O7067" s="1" t="str">
        <f t="shared" si="220"/>
        <v>Mar</v>
      </c>
      <c r="P7067" s="1">
        <f t="shared" si="221"/>
        <v>2021</v>
      </c>
    </row>
    <row r="7068" spans="2:16" ht="14.25" customHeight="1" x14ac:dyDescent="0.4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c r="O7068" s="1" t="str">
        <f t="shared" si="220"/>
        <v>Mar</v>
      </c>
      <c r="P7068" s="1">
        <f t="shared" si="221"/>
        <v>2021</v>
      </c>
    </row>
    <row r="7069" spans="2:16" ht="14.25" customHeight="1" x14ac:dyDescent="0.4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c r="O7069" s="1" t="str">
        <f t="shared" si="220"/>
        <v>Mar</v>
      </c>
      <c r="P7069" s="1">
        <f t="shared" si="221"/>
        <v>2021</v>
      </c>
    </row>
    <row r="7070" spans="2:16" ht="14.25" customHeight="1" x14ac:dyDescent="0.4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c r="O7070" s="1" t="str">
        <f t="shared" si="220"/>
        <v>Mar</v>
      </c>
      <c r="P7070" s="1">
        <f t="shared" si="221"/>
        <v>2021</v>
      </c>
    </row>
    <row r="7071" spans="2:16" ht="14.25" customHeight="1" x14ac:dyDescent="0.4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c r="O7071" s="1" t="str">
        <f t="shared" si="220"/>
        <v>Apr</v>
      </c>
      <c r="P7071" s="1">
        <f t="shared" si="221"/>
        <v>2021</v>
      </c>
    </row>
    <row r="7072" spans="2:16" ht="14.25" customHeight="1" x14ac:dyDescent="0.4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c r="O7072" s="1" t="str">
        <f t="shared" si="220"/>
        <v>Apr</v>
      </c>
      <c r="P7072" s="1">
        <f t="shared" si="221"/>
        <v>2021</v>
      </c>
    </row>
    <row r="7073" spans="2:16" ht="14.25" customHeight="1" x14ac:dyDescent="0.4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c r="O7073" s="1" t="str">
        <f t="shared" si="220"/>
        <v>Apr</v>
      </c>
      <c r="P7073" s="1">
        <f t="shared" si="221"/>
        <v>2021</v>
      </c>
    </row>
    <row r="7074" spans="2:16" ht="14.25" customHeight="1" x14ac:dyDescent="0.4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c r="O7074" s="1" t="str">
        <f t="shared" si="220"/>
        <v>Apr</v>
      </c>
      <c r="P7074" s="1">
        <f t="shared" si="221"/>
        <v>2021</v>
      </c>
    </row>
    <row r="7075" spans="2:16" ht="14.25" customHeight="1" x14ac:dyDescent="0.4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c r="O7075" s="1" t="str">
        <f t="shared" si="220"/>
        <v>Apr</v>
      </c>
      <c r="P7075" s="1">
        <f t="shared" si="221"/>
        <v>2021</v>
      </c>
    </row>
    <row r="7076" spans="2:16" ht="14.25" customHeight="1" x14ac:dyDescent="0.4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c r="O7076" s="1" t="str">
        <f t="shared" si="220"/>
        <v>Apr</v>
      </c>
      <c r="P7076" s="1">
        <f t="shared" si="221"/>
        <v>2021</v>
      </c>
    </row>
    <row r="7077" spans="2:16" ht="14.25" customHeight="1" x14ac:dyDescent="0.4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c r="O7077" s="1" t="str">
        <f t="shared" si="220"/>
        <v>May</v>
      </c>
      <c r="P7077" s="1">
        <f t="shared" si="221"/>
        <v>2021</v>
      </c>
    </row>
    <row r="7078" spans="2:16" ht="14.25" customHeight="1" x14ac:dyDescent="0.4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c r="O7078" s="1" t="str">
        <f t="shared" si="220"/>
        <v>May</v>
      </c>
      <c r="P7078" s="1">
        <f t="shared" si="221"/>
        <v>2021</v>
      </c>
    </row>
    <row r="7079" spans="2:16" ht="14.25" customHeight="1" x14ac:dyDescent="0.4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c r="O7079" s="1" t="str">
        <f t="shared" si="220"/>
        <v>May</v>
      </c>
      <c r="P7079" s="1">
        <f t="shared" si="221"/>
        <v>2021</v>
      </c>
    </row>
    <row r="7080" spans="2:16" ht="14.25" customHeight="1" x14ac:dyDescent="0.4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c r="O7080" s="1" t="str">
        <f t="shared" si="220"/>
        <v>May</v>
      </c>
      <c r="P7080" s="1">
        <f t="shared" si="221"/>
        <v>2021</v>
      </c>
    </row>
    <row r="7081" spans="2:16" ht="14.25" customHeight="1" x14ac:dyDescent="0.4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c r="O7081" s="1" t="str">
        <f t="shared" si="220"/>
        <v>May</v>
      </c>
      <c r="P7081" s="1">
        <f t="shared" si="221"/>
        <v>2021</v>
      </c>
    </row>
    <row r="7082" spans="2:16" ht="14.25" customHeight="1" x14ac:dyDescent="0.4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c r="O7082" s="1" t="str">
        <f t="shared" si="220"/>
        <v>May</v>
      </c>
      <c r="P7082" s="1">
        <f t="shared" si="221"/>
        <v>2021</v>
      </c>
    </row>
    <row r="7083" spans="2:16" ht="14.25" customHeight="1" x14ac:dyDescent="0.4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c r="O7083" s="1" t="str">
        <f t="shared" si="220"/>
        <v>Jun</v>
      </c>
      <c r="P7083" s="1">
        <f t="shared" si="221"/>
        <v>2021</v>
      </c>
    </row>
    <row r="7084" spans="2:16" ht="14.25" customHeight="1" x14ac:dyDescent="0.4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c r="O7084" s="1" t="str">
        <f t="shared" si="220"/>
        <v>Jun</v>
      </c>
      <c r="P7084" s="1">
        <f t="shared" si="221"/>
        <v>2021</v>
      </c>
    </row>
    <row r="7085" spans="2:16" ht="14.25" customHeight="1" x14ac:dyDescent="0.4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c r="O7085" s="1" t="str">
        <f t="shared" si="220"/>
        <v>Jun</v>
      </c>
      <c r="P7085" s="1">
        <f t="shared" si="221"/>
        <v>2021</v>
      </c>
    </row>
    <row r="7086" spans="2:16" ht="14.25" customHeight="1" x14ac:dyDescent="0.4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c r="O7086" s="1" t="str">
        <f t="shared" si="220"/>
        <v>Jun</v>
      </c>
      <c r="P7086" s="1">
        <f t="shared" si="221"/>
        <v>2021</v>
      </c>
    </row>
    <row r="7087" spans="2:16" ht="14.25" customHeight="1" x14ac:dyDescent="0.4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c r="O7087" s="1" t="str">
        <f t="shared" si="220"/>
        <v>Jun</v>
      </c>
      <c r="P7087" s="1">
        <f t="shared" si="221"/>
        <v>2021</v>
      </c>
    </row>
    <row r="7088" spans="2:16" ht="14.25" customHeight="1" x14ac:dyDescent="0.4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c r="O7088" s="1" t="str">
        <f t="shared" si="220"/>
        <v>Jun</v>
      </c>
      <c r="P7088" s="1">
        <f t="shared" si="221"/>
        <v>2021</v>
      </c>
    </row>
    <row r="7089" spans="2:16" ht="14.25" customHeight="1" x14ac:dyDescent="0.4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c r="O7089" s="1" t="str">
        <f t="shared" si="220"/>
        <v>Jul</v>
      </c>
      <c r="P7089" s="1">
        <f t="shared" si="221"/>
        <v>2021</v>
      </c>
    </row>
    <row r="7090" spans="2:16" ht="14.25" customHeight="1" x14ac:dyDescent="0.4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c r="O7090" s="1" t="str">
        <f t="shared" si="220"/>
        <v>Jul</v>
      </c>
      <c r="P7090" s="1">
        <f t="shared" si="221"/>
        <v>2021</v>
      </c>
    </row>
    <row r="7091" spans="2:16" ht="14.25" customHeight="1" x14ac:dyDescent="0.4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c r="O7091" s="1" t="str">
        <f t="shared" si="220"/>
        <v>Jul</v>
      </c>
      <c r="P7091" s="1">
        <f t="shared" si="221"/>
        <v>2021</v>
      </c>
    </row>
    <row r="7092" spans="2:16" ht="14.25" customHeight="1" x14ac:dyDescent="0.4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c r="O7092" s="1" t="str">
        <f t="shared" si="220"/>
        <v>Jul</v>
      </c>
      <c r="P7092" s="1">
        <f t="shared" si="221"/>
        <v>2021</v>
      </c>
    </row>
    <row r="7093" spans="2:16" ht="14.25" customHeight="1" x14ac:dyDescent="0.4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c r="O7093" s="1" t="str">
        <f t="shared" si="220"/>
        <v>Jul</v>
      </c>
      <c r="P7093" s="1">
        <f t="shared" si="221"/>
        <v>2021</v>
      </c>
    </row>
    <row r="7094" spans="2:16" ht="14.25" customHeight="1" x14ac:dyDescent="0.4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c r="O7094" s="1" t="str">
        <f t="shared" si="220"/>
        <v>Jul</v>
      </c>
      <c r="P7094" s="1">
        <f t="shared" si="221"/>
        <v>2021</v>
      </c>
    </row>
    <row r="7095" spans="2:16" ht="14.25" customHeight="1" x14ac:dyDescent="0.4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c r="O7095" s="1" t="str">
        <f t="shared" si="220"/>
        <v>Aug</v>
      </c>
      <c r="P7095" s="1">
        <f t="shared" si="221"/>
        <v>2021</v>
      </c>
    </row>
    <row r="7096" spans="2:16" ht="14.25" customHeight="1" x14ac:dyDescent="0.4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c r="O7096" s="1" t="str">
        <f t="shared" si="220"/>
        <v>Aug</v>
      </c>
      <c r="P7096" s="1">
        <f t="shared" si="221"/>
        <v>2021</v>
      </c>
    </row>
    <row r="7097" spans="2:16" ht="14.25" customHeight="1" x14ac:dyDescent="0.4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c r="O7097" s="1" t="str">
        <f t="shared" si="220"/>
        <v>Aug</v>
      </c>
      <c r="P7097" s="1">
        <f t="shared" si="221"/>
        <v>2021</v>
      </c>
    </row>
    <row r="7098" spans="2:16" ht="14.25" customHeight="1" x14ac:dyDescent="0.4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c r="O7098" s="1" t="str">
        <f t="shared" si="220"/>
        <v>Aug</v>
      </c>
      <c r="P7098" s="1">
        <f t="shared" si="221"/>
        <v>2021</v>
      </c>
    </row>
    <row r="7099" spans="2:16" ht="14.25" customHeight="1" x14ac:dyDescent="0.4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c r="O7099" s="1" t="str">
        <f t="shared" si="220"/>
        <v>Aug</v>
      </c>
      <c r="P7099" s="1">
        <f t="shared" si="221"/>
        <v>2021</v>
      </c>
    </row>
    <row r="7100" spans="2:16" ht="14.25" customHeight="1" x14ac:dyDescent="0.4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c r="O7100" s="1" t="str">
        <f t="shared" si="220"/>
        <v>Aug</v>
      </c>
      <c r="P7100" s="1">
        <f t="shared" si="221"/>
        <v>2021</v>
      </c>
    </row>
    <row r="7101" spans="2:16" ht="14.25" customHeight="1" x14ac:dyDescent="0.4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c r="O7101" s="1" t="str">
        <f t="shared" si="220"/>
        <v>Sep</v>
      </c>
      <c r="P7101" s="1">
        <f t="shared" si="221"/>
        <v>2021</v>
      </c>
    </row>
    <row r="7102" spans="2:16" ht="14.25" customHeight="1" x14ac:dyDescent="0.4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c r="O7102" s="1" t="str">
        <f t="shared" si="220"/>
        <v>Sep</v>
      </c>
      <c r="P7102" s="1">
        <f t="shared" si="221"/>
        <v>2021</v>
      </c>
    </row>
    <row r="7103" spans="2:16" ht="14.25" customHeight="1" x14ac:dyDescent="0.4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c r="O7103" s="1" t="str">
        <f t="shared" si="220"/>
        <v>Sep</v>
      </c>
      <c r="P7103" s="1">
        <f t="shared" si="221"/>
        <v>2021</v>
      </c>
    </row>
    <row r="7104" spans="2:16" ht="14.25" customHeight="1" x14ac:dyDescent="0.4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c r="O7104" s="1" t="str">
        <f t="shared" si="220"/>
        <v>Sep</v>
      </c>
      <c r="P7104" s="1">
        <f t="shared" si="221"/>
        <v>2021</v>
      </c>
    </row>
    <row r="7105" spans="2:16" ht="14.25" customHeight="1" x14ac:dyDescent="0.4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c r="O7105" s="1" t="str">
        <f t="shared" si="220"/>
        <v>Sep</v>
      </c>
      <c r="P7105" s="1">
        <f t="shared" si="221"/>
        <v>2021</v>
      </c>
    </row>
    <row r="7106" spans="2:16" ht="14.25" customHeight="1" x14ac:dyDescent="0.4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c r="O7106" s="1" t="str">
        <f t="shared" si="220"/>
        <v>Sep</v>
      </c>
      <c r="P7106" s="1">
        <f t="shared" si="221"/>
        <v>2021</v>
      </c>
    </row>
    <row r="7107" spans="2:16" ht="14.25" customHeight="1" x14ac:dyDescent="0.4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c r="O7107" s="1" t="str">
        <f t="shared" si="220"/>
        <v>Oct</v>
      </c>
      <c r="P7107" s="1">
        <f t="shared" si="221"/>
        <v>2021</v>
      </c>
    </row>
    <row r="7108" spans="2:16" ht="14.25" customHeight="1" x14ac:dyDescent="0.4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c r="O7108" s="1" t="str">
        <f t="shared" si="220"/>
        <v>Oct</v>
      </c>
      <c r="P7108" s="1">
        <f t="shared" si="221"/>
        <v>2021</v>
      </c>
    </row>
    <row r="7109" spans="2:16" ht="14.25" customHeight="1" x14ac:dyDescent="0.4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c r="O7109" s="1" t="str">
        <f t="shared" si="220"/>
        <v>Oct</v>
      </c>
      <c r="P7109" s="1">
        <f t="shared" si="221"/>
        <v>2021</v>
      </c>
    </row>
    <row r="7110" spans="2:16" ht="14.25" customHeight="1" x14ac:dyDescent="0.4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c r="O7110" s="1" t="str">
        <f t="shared" si="220"/>
        <v>Oct</v>
      </c>
      <c r="P7110" s="1">
        <f t="shared" si="221"/>
        <v>2021</v>
      </c>
    </row>
    <row r="7111" spans="2:16" ht="14.25" customHeight="1" x14ac:dyDescent="0.4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c r="O7111" s="1" t="str">
        <f t="shared" ref="O7111:O7174" si="222">TEXT(D7111, "mmm")</f>
        <v>Oct</v>
      </c>
      <c r="P7111" s="1">
        <f t="shared" ref="P7111:P7174" si="223">YEAR(D7111)</f>
        <v>2021</v>
      </c>
    </row>
    <row r="7112" spans="2:16" ht="14.25" customHeight="1" x14ac:dyDescent="0.4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c r="O7112" s="1" t="str">
        <f t="shared" si="222"/>
        <v>Oct</v>
      </c>
      <c r="P7112" s="1">
        <f t="shared" si="223"/>
        <v>2021</v>
      </c>
    </row>
    <row r="7113" spans="2:16" ht="14.25" customHeight="1" x14ac:dyDescent="0.4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c r="O7113" s="1" t="str">
        <f t="shared" si="222"/>
        <v>Nov</v>
      </c>
      <c r="P7113" s="1">
        <f t="shared" si="223"/>
        <v>2021</v>
      </c>
    </row>
    <row r="7114" spans="2:16" ht="14.25" customHeight="1" x14ac:dyDescent="0.4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c r="O7114" s="1" t="str">
        <f t="shared" si="222"/>
        <v>Nov</v>
      </c>
      <c r="P7114" s="1">
        <f t="shared" si="223"/>
        <v>2021</v>
      </c>
    </row>
    <row r="7115" spans="2:16" ht="14.25" customHeight="1" x14ac:dyDescent="0.4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c r="O7115" s="1" t="str">
        <f t="shared" si="222"/>
        <v>Nov</v>
      </c>
      <c r="P7115" s="1">
        <f t="shared" si="223"/>
        <v>2021</v>
      </c>
    </row>
    <row r="7116" spans="2:16" ht="14.25" customHeight="1" x14ac:dyDescent="0.4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c r="O7116" s="1" t="str">
        <f t="shared" si="222"/>
        <v>Nov</v>
      </c>
      <c r="P7116" s="1">
        <f t="shared" si="223"/>
        <v>2021</v>
      </c>
    </row>
    <row r="7117" spans="2:16" ht="14.25" customHeight="1" x14ac:dyDescent="0.4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c r="O7117" s="1" t="str">
        <f t="shared" si="222"/>
        <v>Nov</v>
      </c>
      <c r="P7117" s="1">
        <f t="shared" si="223"/>
        <v>2021</v>
      </c>
    </row>
    <row r="7118" spans="2:16" ht="14.25" customHeight="1" x14ac:dyDescent="0.4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c r="O7118" s="1" t="str">
        <f t="shared" si="222"/>
        <v>Nov</v>
      </c>
      <c r="P7118" s="1">
        <f t="shared" si="223"/>
        <v>2021</v>
      </c>
    </row>
    <row r="7119" spans="2:16" ht="14.25" customHeight="1" x14ac:dyDescent="0.4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c r="O7119" s="1" t="str">
        <f t="shared" si="222"/>
        <v>Dec</v>
      </c>
      <c r="P7119" s="1">
        <f t="shared" si="223"/>
        <v>2021</v>
      </c>
    </row>
    <row r="7120" spans="2:16" ht="14.25" customHeight="1" x14ac:dyDescent="0.4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c r="O7120" s="1" t="str">
        <f t="shared" si="222"/>
        <v>Dec</v>
      </c>
      <c r="P7120" s="1">
        <f t="shared" si="223"/>
        <v>2021</v>
      </c>
    </row>
    <row r="7121" spans="2:16" ht="14.25" customHeight="1" x14ac:dyDescent="0.4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c r="O7121" s="1" t="str">
        <f t="shared" si="222"/>
        <v>Dec</v>
      </c>
      <c r="P7121" s="1">
        <f t="shared" si="223"/>
        <v>2021</v>
      </c>
    </row>
    <row r="7122" spans="2:16" ht="14.25" customHeight="1" x14ac:dyDescent="0.4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c r="O7122" s="1" t="str">
        <f t="shared" si="222"/>
        <v>Dec</v>
      </c>
      <c r="P7122" s="1">
        <f t="shared" si="223"/>
        <v>2021</v>
      </c>
    </row>
    <row r="7123" spans="2:16" ht="14.25" customHeight="1" x14ac:dyDescent="0.4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c r="O7123" s="1" t="str">
        <f t="shared" si="222"/>
        <v>Dec</v>
      </c>
      <c r="P7123" s="1">
        <f t="shared" si="223"/>
        <v>2021</v>
      </c>
    </row>
    <row r="7124" spans="2:16" ht="14.25" customHeight="1" x14ac:dyDescent="0.4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c r="O7124" s="1" t="str">
        <f t="shared" si="222"/>
        <v>Dec</v>
      </c>
      <c r="P7124" s="1">
        <f t="shared" si="223"/>
        <v>2021</v>
      </c>
    </row>
    <row r="7125" spans="2:16" ht="14.25" customHeight="1" x14ac:dyDescent="0.4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c r="O7125" s="1" t="str">
        <f t="shared" si="222"/>
        <v>Jan</v>
      </c>
      <c r="P7125" s="1">
        <f t="shared" si="223"/>
        <v>2021</v>
      </c>
    </row>
    <row r="7126" spans="2:16" ht="14.25" customHeight="1" x14ac:dyDescent="0.4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c r="O7126" s="1" t="str">
        <f t="shared" si="222"/>
        <v>Jan</v>
      </c>
      <c r="P7126" s="1">
        <f t="shared" si="223"/>
        <v>2021</v>
      </c>
    </row>
    <row r="7127" spans="2:16" ht="14.25" customHeight="1" x14ac:dyDescent="0.4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c r="O7127" s="1" t="str">
        <f t="shared" si="222"/>
        <v>Jan</v>
      </c>
      <c r="P7127" s="1">
        <f t="shared" si="223"/>
        <v>2021</v>
      </c>
    </row>
    <row r="7128" spans="2:16" ht="14.25" customHeight="1" x14ac:dyDescent="0.4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c r="O7128" s="1" t="str">
        <f t="shared" si="222"/>
        <v>Jan</v>
      </c>
      <c r="P7128" s="1">
        <f t="shared" si="223"/>
        <v>2021</v>
      </c>
    </row>
    <row r="7129" spans="2:16" ht="14.25" customHeight="1" x14ac:dyDescent="0.4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c r="O7129" s="1" t="str">
        <f t="shared" si="222"/>
        <v>Jan</v>
      </c>
      <c r="P7129" s="1">
        <f t="shared" si="223"/>
        <v>2021</v>
      </c>
    </row>
    <row r="7130" spans="2:16" ht="14.25" customHeight="1" x14ac:dyDescent="0.4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c r="O7130" s="1" t="str">
        <f t="shared" si="222"/>
        <v>Jan</v>
      </c>
      <c r="P7130" s="1">
        <f t="shared" si="223"/>
        <v>2021</v>
      </c>
    </row>
    <row r="7131" spans="2:16" ht="14.25" customHeight="1" x14ac:dyDescent="0.4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c r="O7131" s="1" t="str">
        <f t="shared" si="222"/>
        <v>Feb</v>
      </c>
      <c r="P7131" s="1">
        <f t="shared" si="223"/>
        <v>2021</v>
      </c>
    </row>
    <row r="7132" spans="2:16" ht="14.25" customHeight="1" x14ac:dyDescent="0.4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c r="O7132" s="1" t="str">
        <f t="shared" si="222"/>
        <v>Feb</v>
      </c>
      <c r="P7132" s="1">
        <f t="shared" si="223"/>
        <v>2021</v>
      </c>
    </row>
    <row r="7133" spans="2:16" ht="14.25" customHeight="1" x14ac:dyDescent="0.4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c r="O7133" s="1" t="str">
        <f t="shared" si="222"/>
        <v>Feb</v>
      </c>
      <c r="P7133" s="1">
        <f t="shared" si="223"/>
        <v>2021</v>
      </c>
    </row>
    <row r="7134" spans="2:16" ht="14.25" customHeight="1" x14ac:dyDescent="0.4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c r="O7134" s="1" t="str">
        <f t="shared" si="222"/>
        <v>Feb</v>
      </c>
      <c r="P7134" s="1">
        <f t="shared" si="223"/>
        <v>2021</v>
      </c>
    </row>
    <row r="7135" spans="2:16" ht="14.25" customHeight="1" x14ac:dyDescent="0.4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c r="O7135" s="1" t="str">
        <f t="shared" si="222"/>
        <v>Feb</v>
      </c>
      <c r="P7135" s="1">
        <f t="shared" si="223"/>
        <v>2021</v>
      </c>
    </row>
    <row r="7136" spans="2:16" ht="14.25" customHeight="1" x14ac:dyDescent="0.4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c r="O7136" s="1" t="str">
        <f t="shared" si="222"/>
        <v>Feb</v>
      </c>
      <c r="P7136" s="1">
        <f t="shared" si="223"/>
        <v>2021</v>
      </c>
    </row>
    <row r="7137" spans="2:16" ht="14.25" customHeight="1" x14ac:dyDescent="0.4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c r="O7137" s="1" t="str">
        <f t="shared" si="222"/>
        <v>Mar</v>
      </c>
      <c r="P7137" s="1">
        <f t="shared" si="223"/>
        <v>2021</v>
      </c>
    </row>
    <row r="7138" spans="2:16" ht="14.25" customHeight="1" x14ac:dyDescent="0.4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c r="O7138" s="1" t="str">
        <f t="shared" si="222"/>
        <v>Mar</v>
      </c>
      <c r="P7138" s="1">
        <f t="shared" si="223"/>
        <v>2021</v>
      </c>
    </row>
    <row r="7139" spans="2:16" ht="14.25" customHeight="1" x14ac:dyDescent="0.4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c r="O7139" s="1" t="str">
        <f t="shared" si="222"/>
        <v>Mar</v>
      </c>
      <c r="P7139" s="1">
        <f t="shared" si="223"/>
        <v>2021</v>
      </c>
    </row>
    <row r="7140" spans="2:16" ht="14.25" customHeight="1" x14ac:dyDescent="0.4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c r="O7140" s="1" t="str">
        <f t="shared" si="222"/>
        <v>Mar</v>
      </c>
      <c r="P7140" s="1">
        <f t="shared" si="223"/>
        <v>2021</v>
      </c>
    </row>
    <row r="7141" spans="2:16" ht="14.25" customHeight="1" x14ac:dyDescent="0.4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c r="O7141" s="1" t="str">
        <f t="shared" si="222"/>
        <v>Mar</v>
      </c>
      <c r="P7141" s="1">
        <f t="shared" si="223"/>
        <v>2021</v>
      </c>
    </row>
    <row r="7142" spans="2:16" ht="14.25" customHeight="1" x14ac:dyDescent="0.4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c r="O7142" s="1" t="str">
        <f t="shared" si="222"/>
        <v>Mar</v>
      </c>
      <c r="P7142" s="1">
        <f t="shared" si="223"/>
        <v>2021</v>
      </c>
    </row>
    <row r="7143" spans="2:16" ht="14.25" customHeight="1" x14ac:dyDescent="0.4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c r="O7143" s="1" t="str">
        <f t="shared" si="222"/>
        <v>Apr</v>
      </c>
      <c r="P7143" s="1">
        <f t="shared" si="223"/>
        <v>2021</v>
      </c>
    </row>
    <row r="7144" spans="2:16" ht="14.25" customHeight="1" x14ac:dyDescent="0.4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c r="O7144" s="1" t="str">
        <f t="shared" si="222"/>
        <v>Apr</v>
      </c>
      <c r="P7144" s="1">
        <f t="shared" si="223"/>
        <v>2021</v>
      </c>
    </row>
    <row r="7145" spans="2:16" ht="14.25" customHeight="1" x14ac:dyDescent="0.4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c r="O7145" s="1" t="str">
        <f t="shared" si="222"/>
        <v>Apr</v>
      </c>
      <c r="P7145" s="1">
        <f t="shared" si="223"/>
        <v>2021</v>
      </c>
    </row>
    <row r="7146" spans="2:16" ht="14.25" customHeight="1" x14ac:dyDescent="0.4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c r="O7146" s="1" t="str">
        <f t="shared" si="222"/>
        <v>Apr</v>
      </c>
      <c r="P7146" s="1">
        <f t="shared" si="223"/>
        <v>2021</v>
      </c>
    </row>
    <row r="7147" spans="2:16" ht="14.25" customHeight="1" x14ac:dyDescent="0.4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c r="O7147" s="1" t="str">
        <f t="shared" si="222"/>
        <v>Apr</v>
      </c>
      <c r="P7147" s="1">
        <f t="shared" si="223"/>
        <v>2021</v>
      </c>
    </row>
    <row r="7148" spans="2:16" ht="14.25" customHeight="1" x14ac:dyDescent="0.4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c r="O7148" s="1" t="str">
        <f t="shared" si="222"/>
        <v>Apr</v>
      </c>
      <c r="P7148" s="1">
        <f t="shared" si="223"/>
        <v>2021</v>
      </c>
    </row>
    <row r="7149" spans="2:16" ht="14.25" customHeight="1" x14ac:dyDescent="0.4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c r="O7149" s="1" t="str">
        <f t="shared" si="222"/>
        <v>May</v>
      </c>
      <c r="P7149" s="1">
        <f t="shared" si="223"/>
        <v>2021</v>
      </c>
    </row>
    <row r="7150" spans="2:16" ht="14.25" customHeight="1" x14ac:dyDescent="0.4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c r="O7150" s="1" t="str">
        <f t="shared" si="222"/>
        <v>May</v>
      </c>
      <c r="P7150" s="1">
        <f t="shared" si="223"/>
        <v>2021</v>
      </c>
    </row>
    <row r="7151" spans="2:16" ht="14.25" customHeight="1" x14ac:dyDescent="0.4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c r="O7151" s="1" t="str">
        <f t="shared" si="222"/>
        <v>May</v>
      </c>
      <c r="P7151" s="1">
        <f t="shared" si="223"/>
        <v>2021</v>
      </c>
    </row>
    <row r="7152" spans="2:16" ht="14.25" customHeight="1" x14ac:dyDescent="0.4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c r="O7152" s="1" t="str">
        <f t="shared" si="222"/>
        <v>May</v>
      </c>
      <c r="P7152" s="1">
        <f t="shared" si="223"/>
        <v>2021</v>
      </c>
    </row>
    <row r="7153" spans="2:16" ht="14.25" customHeight="1" x14ac:dyDescent="0.4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c r="O7153" s="1" t="str">
        <f t="shared" si="222"/>
        <v>May</v>
      </c>
      <c r="P7153" s="1">
        <f t="shared" si="223"/>
        <v>2021</v>
      </c>
    </row>
    <row r="7154" spans="2:16" ht="14.25" customHeight="1" x14ac:dyDescent="0.4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c r="O7154" s="1" t="str">
        <f t="shared" si="222"/>
        <v>May</v>
      </c>
      <c r="P7154" s="1">
        <f t="shared" si="223"/>
        <v>2021</v>
      </c>
    </row>
    <row r="7155" spans="2:16" ht="14.25" customHeight="1" x14ac:dyDescent="0.4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c r="O7155" s="1" t="str">
        <f t="shared" si="222"/>
        <v>Jun</v>
      </c>
      <c r="P7155" s="1">
        <f t="shared" si="223"/>
        <v>2021</v>
      </c>
    </row>
    <row r="7156" spans="2:16" ht="14.25" customHeight="1" x14ac:dyDescent="0.4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c r="O7156" s="1" t="str">
        <f t="shared" si="222"/>
        <v>Jun</v>
      </c>
      <c r="P7156" s="1">
        <f t="shared" si="223"/>
        <v>2021</v>
      </c>
    </row>
    <row r="7157" spans="2:16" ht="14.25" customHeight="1" x14ac:dyDescent="0.4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c r="O7157" s="1" t="str">
        <f t="shared" si="222"/>
        <v>Jun</v>
      </c>
      <c r="P7157" s="1">
        <f t="shared" si="223"/>
        <v>2021</v>
      </c>
    </row>
    <row r="7158" spans="2:16" ht="14.25" customHeight="1" x14ac:dyDescent="0.4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c r="O7158" s="1" t="str">
        <f t="shared" si="222"/>
        <v>Jun</v>
      </c>
      <c r="P7158" s="1">
        <f t="shared" si="223"/>
        <v>2021</v>
      </c>
    </row>
    <row r="7159" spans="2:16" ht="14.25" customHeight="1" x14ac:dyDescent="0.4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c r="O7159" s="1" t="str">
        <f t="shared" si="222"/>
        <v>Jun</v>
      </c>
      <c r="P7159" s="1">
        <f t="shared" si="223"/>
        <v>2021</v>
      </c>
    </row>
    <row r="7160" spans="2:16" ht="14.25" customHeight="1" x14ac:dyDescent="0.4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c r="O7160" s="1" t="str">
        <f t="shared" si="222"/>
        <v>Jun</v>
      </c>
      <c r="P7160" s="1">
        <f t="shared" si="223"/>
        <v>2021</v>
      </c>
    </row>
    <row r="7161" spans="2:16" ht="14.25" customHeight="1" x14ac:dyDescent="0.4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c r="O7161" s="1" t="str">
        <f t="shared" si="222"/>
        <v>Jul</v>
      </c>
      <c r="P7161" s="1">
        <f t="shared" si="223"/>
        <v>2021</v>
      </c>
    </row>
    <row r="7162" spans="2:16" ht="14.25" customHeight="1" x14ac:dyDescent="0.4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c r="O7162" s="1" t="str">
        <f t="shared" si="222"/>
        <v>Jul</v>
      </c>
      <c r="P7162" s="1">
        <f t="shared" si="223"/>
        <v>2021</v>
      </c>
    </row>
    <row r="7163" spans="2:16" ht="14.25" customHeight="1" x14ac:dyDescent="0.4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c r="O7163" s="1" t="str">
        <f t="shared" si="222"/>
        <v>Jul</v>
      </c>
      <c r="P7163" s="1">
        <f t="shared" si="223"/>
        <v>2021</v>
      </c>
    </row>
    <row r="7164" spans="2:16" ht="14.25" customHeight="1" x14ac:dyDescent="0.4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c r="O7164" s="1" t="str">
        <f t="shared" si="222"/>
        <v>Jul</v>
      </c>
      <c r="P7164" s="1">
        <f t="shared" si="223"/>
        <v>2021</v>
      </c>
    </row>
    <row r="7165" spans="2:16" ht="14.25" customHeight="1" x14ac:dyDescent="0.4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c r="O7165" s="1" t="str">
        <f t="shared" si="222"/>
        <v>Jul</v>
      </c>
      <c r="P7165" s="1">
        <f t="shared" si="223"/>
        <v>2021</v>
      </c>
    </row>
    <row r="7166" spans="2:16" ht="14.25" customHeight="1" x14ac:dyDescent="0.4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c r="O7166" s="1" t="str">
        <f t="shared" si="222"/>
        <v>Jul</v>
      </c>
      <c r="P7166" s="1">
        <f t="shared" si="223"/>
        <v>2021</v>
      </c>
    </row>
    <row r="7167" spans="2:16" ht="14.25" customHeight="1" x14ac:dyDescent="0.4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c r="O7167" s="1" t="str">
        <f t="shared" si="222"/>
        <v>Aug</v>
      </c>
      <c r="P7167" s="1">
        <f t="shared" si="223"/>
        <v>2021</v>
      </c>
    </row>
    <row r="7168" spans="2:16" ht="14.25" customHeight="1" x14ac:dyDescent="0.4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c r="O7168" s="1" t="str">
        <f t="shared" si="222"/>
        <v>Aug</v>
      </c>
      <c r="P7168" s="1">
        <f t="shared" si="223"/>
        <v>2021</v>
      </c>
    </row>
    <row r="7169" spans="2:16" ht="14.25" customHeight="1" x14ac:dyDescent="0.4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c r="O7169" s="1" t="str">
        <f t="shared" si="222"/>
        <v>Aug</v>
      </c>
      <c r="P7169" s="1">
        <f t="shared" si="223"/>
        <v>2021</v>
      </c>
    </row>
    <row r="7170" spans="2:16" ht="14.25" customHeight="1" x14ac:dyDescent="0.4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c r="O7170" s="1" t="str">
        <f t="shared" si="222"/>
        <v>Aug</v>
      </c>
      <c r="P7170" s="1">
        <f t="shared" si="223"/>
        <v>2021</v>
      </c>
    </row>
    <row r="7171" spans="2:16" ht="14.25" customHeight="1" x14ac:dyDescent="0.4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c r="O7171" s="1" t="str">
        <f t="shared" si="222"/>
        <v>Aug</v>
      </c>
      <c r="P7171" s="1">
        <f t="shared" si="223"/>
        <v>2021</v>
      </c>
    </row>
    <row r="7172" spans="2:16" ht="14.25" customHeight="1" x14ac:dyDescent="0.4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c r="O7172" s="1" t="str">
        <f t="shared" si="222"/>
        <v>Aug</v>
      </c>
      <c r="P7172" s="1">
        <f t="shared" si="223"/>
        <v>2021</v>
      </c>
    </row>
    <row r="7173" spans="2:16" ht="14.25" customHeight="1" x14ac:dyDescent="0.4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c r="O7173" s="1" t="str">
        <f t="shared" si="222"/>
        <v>Sep</v>
      </c>
      <c r="P7173" s="1">
        <f t="shared" si="223"/>
        <v>2021</v>
      </c>
    </row>
    <row r="7174" spans="2:16" ht="14.25" customHeight="1" x14ac:dyDescent="0.4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c r="O7174" s="1" t="str">
        <f t="shared" si="222"/>
        <v>Sep</v>
      </c>
      <c r="P7174" s="1">
        <f t="shared" si="223"/>
        <v>2021</v>
      </c>
    </row>
    <row r="7175" spans="2:16" ht="14.25" customHeight="1" x14ac:dyDescent="0.4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c r="O7175" s="1" t="str">
        <f t="shared" ref="O7175:O7238" si="224">TEXT(D7175, "mmm")</f>
        <v>Sep</v>
      </c>
      <c r="P7175" s="1">
        <f t="shared" ref="P7175:P7238" si="225">YEAR(D7175)</f>
        <v>2021</v>
      </c>
    </row>
    <row r="7176" spans="2:16" ht="14.25" customHeight="1" x14ac:dyDescent="0.4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c r="O7176" s="1" t="str">
        <f t="shared" si="224"/>
        <v>Sep</v>
      </c>
      <c r="P7176" s="1">
        <f t="shared" si="225"/>
        <v>2021</v>
      </c>
    </row>
    <row r="7177" spans="2:16" ht="14.25" customHeight="1" x14ac:dyDescent="0.4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c r="O7177" s="1" t="str">
        <f t="shared" si="224"/>
        <v>Sep</v>
      </c>
      <c r="P7177" s="1">
        <f t="shared" si="225"/>
        <v>2021</v>
      </c>
    </row>
    <row r="7178" spans="2:16" ht="14.25" customHeight="1" x14ac:dyDescent="0.4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c r="O7178" s="1" t="str">
        <f t="shared" si="224"/>
        <v>Sep</v>
      </c>
      <c r="P7178" s="1">
        <f t="shared" si="225"/>
        <v>2021</v>
      </c>
    </row>
    <row r="7179" spans="2:16" ht="14.25" customHeight="1" x14ac:dyDescent="0.4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c r="O7179" s="1" t="str">
        <f t="shared" si="224"/>
        <v>Oct</v>
      </c>
      <c r="P7179" s="1">
        <f t="shared" si="225"/>
        <v>2021</v>
      </c>
    </row>
    <row r="7180" spans="2:16" ht="14.25" customHeight="1" x14ac:dyDescent="0.4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c r="O7180" s="1" t="str">
        <f t="shared" si="224"/>
        <v>Oct</v>
      </c>
      <c r="P7180" s="1">
        <f t="shared" si="225"/>
        <v>2021</v>
      </c>
    </row>
    <row r="7181" spans="2:16" ht="14.25" customHeight="1" x14ac:dyDescent="0.4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c r="O7181" s="1" t="str">
        <f t="shared" si="224"/>
        <v>Oct</v>
      </c>
      <c r="P7181" s="1">
        <f t="shared" si="225"/>
        <v>2021</v>
      </c>
    </row>
    <row r="7182" spans="2:16" ht="14.25" customHeight="1" x14ac:dyDescent="0.4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c r="O7182" s="1" t="str">
        <f t="shared" si="224"/>
        <v>Oct</v>
      </c>
      <c r="P7182" s="1">
        <f t="shared" si="225"/>
        <v>2021</v>
      </c>
    </row>
    <row r="7183" spans="2:16" ht="14.25" customHeight="1" x14ac:dyDescent="0.4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c r="O7183" s="1" t="str">
        <f t="shared" si="224"/>
        <v>Oct</v>
      </c>
      <c r="P7183" s="1">
        <f t="shared" si="225"/>
        <v>2021</v>
      </c>
    </row>
    <row r="7184" spans="2:16" ht="14.25" customHeight="1" x14ac:dyDescent="0.4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c r="O7184" s="1" t="str">
        <f t="shared" si="224"/>
        <v>Oct</v>
      </c>
      <c r="P7184" s="1">
        <f t="shared" si="225"/>
        <v>2021</v>
      </c>
    </row>
    <row r="7185" spans="2:16" ht="14.25" customHeight="1" x14ac:dyDescent="0.4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c r="O7185" s="1" t="str">
        <f t="shared" si="224"/>
        <v>Nov</v>
      </c>
      <c r="P7185" s="1">
        <f t="shared" si="225"/>
        <v>2021</v>
      </c>
    </row>
    <row r="7186" spans="2:16" ht="14.25" customHeight="1" x14ac:dyDescent="0.4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c r="O7186" s="1" t="str">
        <f t="shared" si="224"/>
        <v>Nov</v>
      </c>
      <c r="P7186" s="1">
        <f t="shared" si="225"/>
        <v>2021</v>
      </c>
    </row>
    <row r="7187" spans="2:16" ht="14.25" customHeight="1" x14ac:dyDescent="0.4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c r="O7187" s="1" t="str">
        <f t="shared" si="224"/>
        <v>Nov</v>
      </c>
      <c r="P7187" s="1">
        <f t="shared" si="225"/>
        <v>2021</v>
      </c>
    </row>
    <row r="7188" spans="2:16" ht="14.25" customHeight="1" x14ac:dyDescent="0.4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c r="O7188" s="1" t="str">
        <f t="shared" si="224"/>
        <v>Nov</v>
      </c>
      <c r="P7188" s="1">
        <f t="shared" si="225"/>
        <v>2021</v>
      </c>
    </row>
    <row r="7189" spans="2:16" ht="14.25" customHeight="1" x14ac:dyDescent="0.4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c r="O7189" s="1" t="str">
        <f t="shared" si="224"/>
        <v>Nov</v>
      </c>
      <c r="P7189" s="1">
        <f t="shared" si="225"/>
        <v>2021</v>
      </c>
    </row>
    <row r="7190" spans="2:16" ht="14.25" customHeight="1" x14ac:dyDescent="0.4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c r="O7190" s="1" t="str">
        <f t="shared" si="224"/>
        <v>Nov</v>
      </c>
      <c r="P7190" s="1">
        <f t="shared" si="225"/>
        <v>2021</v>
      </c>
    </row>
    <row r="7191" spans="2:16" ht="14.25" customHeight="1" x14ac:dyDescent="0.4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c r="O7191" s="1" t="str">
        <f t="shared" si="224"/>
        <v>Dec</v>
      </c>
      <c r="P7191" s="1">
        <f t="shared" si="225"/>
        <v>2021</v>
      </c>
    </row>
    <row r="7192" spans="2:16" ht="14.25" customHeight="1" x14ac:dyDescent="0.4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c r="O7192" s="1" t="str">
        <f t="shared" si="224"/>
        <v>Dec</v>
      </c>
      <c r="P7192" s="1">
        <f t="shared" si="225"/>
        <v>2021</v>
      </c>
    </row>
    <row r="7193" spans="2:16" ht="14.25" customHeight="1" x14ac:dyDescent="0.4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c r="O7193" s="1" t="str">
        <f t="shared" si="224"/>
        <v>Dec</v>
      </c>
      <c r="P7193" s="1">
        <f t="shared" si="225"/>
        <v>2021</v>
      </c>
    </row>
    <row r="7194" spans="2:16" ht="14.25" customHeight="1" x14ac:dyDescent="0.4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c r="O7194" s="1" t="str">
        <f t="shared" si="224"/>
        <v>Dec</v>
      </c>
      <c r="P7194" s="1">
        <f t="shared" si="225"/>
        <v>2021</v>
      </c>
    </row>
    <row r="7195" spans="2:16" ht="14.25" customHeight="1" x14ac:dyDescent="0.4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c r="O7195" s="1" t="str">
        <f t="shared" si="224"/>
        <v>Dec</v>
      </c>
      <c r="P7195" s="1">
        <f t="shared" si="225"/>
        <v>2021</v>
      </c>
    </row>
    <row r="7196" spans="2:16" ht="14.25" customHeight="1" x14ac:dyDescent="0.4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c r="O7196" s="1" t="str">
        <f t="shared" si="224"/>
        <v>Dec</v>
      </c>
      <c r="P7196" s="1">
        <f t="shared" si="225"/>
        <v>2021</v>
      </c>
    </row>
    <row r="7197" spans="2:16" ht="14.25" customHeight="1" x14ac:dyDescent="0.4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c r="O7197" s="1" t="str">
        <f t="shared" si="224"/>
        <v>Jan</v>
      </c>
      <c r="P7197" s="1">
        <f t="shared" si="225"/>
        <v>2021</v>
      </c>
    </row>
    <row r="7198" spans="2:16" ht="14.25" customHeight="1" x14ac:dyDescent="0.4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c r="O7198" s="1" t="str">
        <f t="shared" si="224"/>
        <v>Jan</v>
      </c>
      <c r="P7198" s="1">
        <f t="shared" si="225"/>
        <v>2021</v>
      </c>
    </row>
    <row r="7199" spans="2:16" ht="14.25" customHeight="1" x14ac:dyDescent="0.4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c r="O7199" s="1" t="str">
        <f t="shared" si="224"/>
        <v>Jan</v>
      </c>
      <c r="P7199" s="1">
        <f t="shared" si="225"/>
        <v>2021</v>
      </c>
    </row>
    <row r="7200" spans="2:16" ht="14.25" customHeight="1" x14ac:dyDescent="0.4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c r="O7200" s="1" t="str">
        <f t="shared" si="224"/>
        <v>Jan</v>
      </c>
      <c r="P7200" s="1">
        <f t="shared" si="225"/>
        <v>2021</v>
      </c>
    </row>
    <row r="7201" spans="2:16" ht="14.25" customHeight="1" x14ac:dyDescent="0.4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c r="O7201" s="1" t="str">
        <f t="shared" si="224"/>
        <v>Jan</v>
      </c>
      <c r="P7201" s="1">
        <f t="shared" si="225"/>
        <v>2021</v>
      </c>
    </row>
    <row r="7202" spans="2:16" ht="14.25" customHeight="1" x14ac:dyDescent="0.4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c r="O7202" s="1" t="str">
        <f t="shared" si="224"/>
        <v>Jan</v>
      </c>
      <c r="P7202" s="1">
        <f t="shared" si="225"/>
        <v>2021</v>
      </c>
    </row>
    <row r="7203" spans="2:16" ht="14.25" customHeight="1" x14ac:dyDescent="0.4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c r="O7203" s="1" t="str">
        <f t="shared" si="224"/>
        <v>Feb</v>
      </c>
      <c r="P7203" s="1">
        <f t="shared" si="225"/>
        <v>2021</v>
      </c>
    </row>
    <row r="7204" spans="2:16" ht="14.25" customHeight="1" x14ac:dyDescent="0.4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c r="O7204" s="1" t="str">
        <f t="shared" si="224"/>
        <v>Feb</v>
      </c>
      <c r="P7204" s="1">
        <f t="shared" si="225"/>
        <v>2021</v>
      </c>
    </row>
    <row r="7205" spans="2:16" ht="14.25" customHeight="1" x14ac:dyDescent="0.4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c r="O7205" s="1" t="str">
        <f t="shared" si="224"/>
        <v>Feb</v>
      </c>
      <c r="P7205" s="1">
        <f t="shared" si="225"/>
        <v>2021</v>
      </c>
    </row>
    <row r="7206" spans="2:16" ht="14.25" customHeight="1" x14ac:dyDescent="0.4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c r="O7206" s="1" t="str">
        <f t="shared" si="224"/>
        <v>Feb</v>
      </c>
      <c r="P7206" s="1">
        <f t="shared" si="225"/>
        <v>2021</v>
      </c>
    </row>
    <row r="7207" spans="2:16" ht="14.25" customHeight="1" x14ac:dyDescent="0.4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c r="O7207" s="1" t="str">
        <f t="shared" si="224"/>
        <v>Feb</v>
      </c>
      <c r="P7207" s="1">
        <f t="shared" si="225"/>
        <v>2021</v>
      </c>
    </row>
    <row r="7208" spans="2:16" ht="14.25" customHeight="1" x14ac:dyDescent="0.4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c r="O7208" s="1" t="str">
        <f t="shared" si="224"/>
        <v>Feb</v>
      </c>
      <c r="P7208" s="1">
        <f t="shared" si="225"/>
        <v>2021</v>
      </c>
    </row>
    <row r="7209" spans="2:16" ht="14.25" customHeight="1" x14ac:dyDescent="0.4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c r="O7209" s="1" t="str">
        <f t="shared" si="224"/>
        <v>Mar</v>
      </c>
      <c r="P7209" s="1">
        <f t="shared" si="225"/>
        <v>2021</v>
      </c>
    </row>
    <row r="7210" spans="2:16" ht="14.25" customHeight="1" x14ac:dyDescent="0.4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c r="O7210" s="1" t="str">
        <f t="shared" si="224"/>
        <v>Mar</v>
      </c>
      <c r="P7210" s="1">
        <f t="shared" si="225"/>
        <v>2021</v>
      </c>
    </row>
    <row r="7211" spans="2:16" ht="14.25" customHeight="1" x14ac:dyDescent="0.4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c r="O7211" s="1" t="str">
        <f t="shared" si="224"/>
        <v>Mar</v>
      </c>
      <c r="P7211" s="1">
        <f t="shared" si="225"/>
        <v>2021</v>
      </c>
    </row>
    <row r="7212" spans="2:16" ht="14.25" customHeight="1" x14ac:dyDescent="0.4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c r="O7212" s="1" t="str">
        <f t="shared" si="224"/>
        <v>Mar</v>
      </c>
      <c r="P7212" s="1">
        <f t="shared" si="225"/>
        <v>2021</v>
      </c>
    </row>
    <row r="7213" spans="2:16" ht="14.25" customHeight="1" x14ac:dyDescent="0.4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c r="O7213" s="1" t="str">
        <f t="shared" si="224"/>
        <v>Mar</v>
      </c>
      <c r="P7213" s="1">
        <f t="shared" si="225"/>
        <v>2021</v>
      </c>
    </row>
    <row r="7214" spans="2:16" ht="14.25" customHeight="1" x14ac:dyDescent="0.4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c r="O7214" s="1" t="str">
        <f t="shared" si="224"/>
        <v>Mar</v>
      </c>
      <c r="P7214" s="1">
        <f t="shared" si="225"/>
        <v>2021</v>
      </c>
    </row>
    <row r="7215" spans="2:16" ht="14.25" customHeight="1" x14ac:dyDescent="0.4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c r="O7215" s="1" t="str">
        <f t="shared" si="224"/>
        <v>Apr</v>
      </c>
      <c r="P7215" s="1">
        <f t="shared" si="225"/>
        <v>2021</v>
      </c>
    </row>
    <row r="7216" spans="2:16" ht="14.25" customHeight="1" x14ac:dyDescent="0.4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c r="O7216" s="1" t="str">
        <f t="shared" si="224"/>
        <v>Apr</v>
      </c>
      <c r="P7216" s="1">
        <f t="shared" si="225"/>
        <v>2021</v>
      </c>
    </row>
    <row r="7217" spans="2:16" ht="14.25" customHeight="1" x14ac:dyDescent="0.4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c r="O7217" s="1" t="str">
        <f t="shared" si="224"/>
        <v>Apr</v>
      </c>
      <c r="P7217" s="1">
        <f t="shared" si="225"/>
        <v>2021</v>
      </c>
    </row>
    <row r="7218" spans="2:16" ht="14.25" customHeight="1" x14ac:dyDescent="0.4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c r="O7218" s="1" t="str">
        <f t="shared" si="224"/>
        <v>Apr</v>
      </c>
      <c r="P7218" s="1">
        <f t="shared" si="225"/>
        <v>2021</v>
      </c>
    </row>
    <row r="7219" spans="2:16" ht="14.25" customHeight="1" x14ac:dyDescent="0.4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c r="O7219" s="1" t="str">
        <f t="shared" si="224"/>
        <v>Apr</v>
      </c>
      <c r="P7219" s="1">
        <f t="shared" si="225"/>
        <v>2021</v>
      </c>
    </row>
    <row r="7220" spans="2:16" ht="14.25" customHeight="1" x14ac:dyDescent="0.4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c r="O7220" s="1" t="str">
        <f t="shared" si="224"/>
        <v>Apr</v>
      </c>
      <c r="P7220" s="1">
        <f t="shared" si="225"/>
        <v>2021</v>
      </c>
    </row>
    <row r="7221" spans="2:16" ht="14.25" customHeight="1" x14ac:dyDescent="0.4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c r="O7221" s="1" t="str">
        <f t="shared" si="224"/>
        <v>May</v>
      </c>
      <c r="P7221" s="1">
        <f t="shared" si="225"/>
        <v>2021</v>
      </c>
    </row>
    <row r="7222" spans="2:16" ht="14.25" customHeight="1" x14ac:dyDescent="0.4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c r="O7222" s="1" t="str">
        <f t="shared" si="224"/>
        <v>May</v>
      </c>
      <c r="P7222" s="1">
        <f t="shared" si="225"/>
        <v>2021</v>
      </c>
    </row>
    <row r="7223" spans="2:16" ht="14.25" customHeight="1" x14ac:dyDescent="0.4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c r="O7223" s="1" t="str">
        <f t="shared" si="224"/>
        <v>May</v>
      </c>
      <c r="P7223" s="1">
        <f t="shared" si="225"/>
        <v>2021</v>
      </c>
    </row>
    <row r="7224" spans="2:16" ht="14.25" customHeight="1" x14ac:dyDescent="0.4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c r="O7224" s="1" t="str">
        <f t="shared" si="224"/>
        <v>May</v>
      </c>
      <c r="P7224" s="1">
        <f t="shared" si="225"/>
        <v>2021</v>
      </c>
    </row>
    <row r="7225" spans="2:16" ht="14.25" customHeight="1" x14ac:dyDescent="0.4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c r="O7225" s="1" t="str">
        <f t="shared" si="224"/>
        <v>May</v>
      </c>
      <c r="P7225" s="1">
        <f t="shared" si="225"/>
        <v>2021</v>
      </c>
    </row>
    <row r="7226" spans="2:16" ht="14.25" customHeight="1" x14ac:dyDescent="0.4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c r="O7226" s="1" t="str">
        <f t="shared" si="224"/>
        <v>May</v>
      </c>
      <c r="P7226" s="1">
        <f t="shared" si="225"/>
        <v>2021</v>
      </c>
    </row>
    <row r="7227" spans="2:16" ht="14.25" customHeight="1" x14ac:dyDescent="0.4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c r="O7227" s="1" t="str">
        <f t="shared" si="224"/>
        <v>Jun</v>
      </c>
      <c r="P7227" s="1">
        <f t="shared" si="225"/>
        <v>2021</v>
      </c>
    </row>
    <row r="7228" spans="2:16" ht="14.25" customHeight="1" x14ac:dyDescent="0.4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c r="O7228" s="1" t="str">
        <f t="shared" si="224"/>
        <v>Jun</v>
      </c>
      <c r="P7228" s="1">
        <f t="shared" si="225"/>
        <v>2021</v>
      </c>
    </row>
    <row r="7229" spans="2:16" ht="14.25" customHeight="1" x14ac:dyDescent="0.4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c r="O7229" s="1" t="str">
        <f t="shared" si="224"/>
        <v>Jun</v>
      </c>
      <c r="P7229" s="1">
        <f t="shared" si="225"/>
        <v>2021</v>
      </c>
    </row>
    <row r="7230" spans="2:16" ht="14.25" customHeight="1" x14ac:dyDescent="0.4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c r="O7230" s="1" t="str">
        <f t="shared" si="224"/>
        <v>Jun</v>
      </c>
      <c r="P7230" s="1">
        <f t="shared" si="225"/>
        <v>2021</v>
      </c>
    </row>
    <row r="7231" spans="2:16" ht="14.25" customHeight="1" x14ac:dyDescent="0.4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c r="O7231" s="1" t="str">
        <f t="shared" si="224"/>
        <v>Jun</v>
      </c>
      <c r="P7231" s="1">
        <f t="shared" si="225"/>
        <v>2021</v>
      </c>
    </row>
    <row r="7232" spans="2:16" ht="14.25" customHeight="1" x14ac:dyDescent="0.4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c r="O7232" s="1" t="str">
        <f t="shared" si="224"/>
        <v>Jun</v>
      </c>
      <c r="P7232" s="1">
        <f t="shared" si="225"/>
        <v>2021</v>
      </c>
    </row>
    <row r="7233" spans="2:16" ht="14.25" customHeight="1" x14ac:dyDescent="0.4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c r="O7233" s="1" t="str">
        <f t="shared" si="224"/>
        <v>Jul</v>
      </c>
      <c r="P7233" s="1">
        <f t="shared" si="225"/>
        <v>2021</v>
      </c>
    </row>
    <row r="7234" spans="2:16" ht="14.25" customHeight="1" x14ac:dyDescent="0.4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c r="O7234" s="1" t="str">
        <f t="shared" si="224"/>
        <v>Jul</v>
      </c>
      <c r="P7234" s="1">
        <f t="shared" si="225"/>
        <v>2021</v>
      </c>
    </row>
    <row r="7235" spans="2:16" ht="14.25" customHeight="1" x14ac:dyDescent="0.4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c r="O7235" s="1" t="str">
        <f t="shared" si="224"/>
        <v>Jul</v>
      </c>
      <c r="P7235" s="1">
        <f t="shared" si="225"/>
        <v>2021</v>
      </c>
    </row>
    <row r="7236" spans="2:16" ht="14.25" customHeight="1" x14ac:dyDescent="0.4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c r="O7236" s="1" t="str">
        <f t="shared" si="224"/>
        <v>Jul</v>
      </c>
      <c r="P7236" s="1">
        <f t="shared" si="225"/>
        <v>2021</v>
      </c>
    </row>
    <row r="7237" spans="2:16" ht="14.25" customHeight="1" x14ac:dyDescent="0.4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c r="O7237" s="1" t="str">
        <f t="shared" si="224"/>
        <v>Jul</v>
      </c>
      <c r="P7237" s="1">
        <f t="shared" si="225"/>
        <v>2021</v>
      </c>
    </row>
    <row r="7238" spans="2:16" ht="14.25" customHeight="1" x14ac:dyDescent="0.4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c r="O7238" s="1" t="str">
        <f t="shared" si="224"/>
        <v>Jul</v>
      </c>
      <c r="P7238" s="1">
        <f t="shared" si="225"/>
        <v>2021</v>
      </c>
    </row>
    <row r="7239" spans="2:16" ht="14.25" customHeight="1" x14ac:dyDescent="0.4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c r="O7239" s="1" t="str">
        <f t="shared" ref="O7239:O7302" si="226">TEXT(D7239, "mmm")</f>
        <v>Aug</v>
      </c>
      <c r="P7239" s="1">
        <f t="shared" ref="P7239:P7302" si="227">YEAR(D7239)</f>
        <v>2021</v>
      </c>
    </row>
    <row r="7240" spans="2:16" ht="14.25" customHeight="1" x14ac:dyDescent="0.4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c r="O7240" s="1" t="str">
        <f t="shared" si="226"/>
        <v>Aug</v>
      </c>
      <c r="P7240" s="1">
        <f t="shared" si="227"/>
        <v>2021</v>
      </c>
    </row>
    <row r="7241" spans="2:16" ht="14.25" customHeight="1" x14ac:dyDescent="0.4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c r="O7241" s="1" t="str">
        <f t="shared" si="226"/>
        <v>Aug</v>
      </c>
      <c r="P7241" s="1">
        <f t="shared" si="227"/>
        <v>2021</v>
      </c>
    </row>
    <row r="7242" spans="2:16" ht="14.25" customHeight="1" x14ac:dyDescent="0.4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c r="O7242" s="1" t="str">
        <f t="shared" si="226"/>
        <v>Aug</v>
      </c>
      <c r="P7242" s="1">
        <f t="shared" si="227"/>
        <v>2021</v>
      </c>
    </row>
    <row r="7243" spans="2:16" ht="14.25" customHeight="1" x14ac:dyDescent="0.4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c r="O7243" s="1" t="str">
        <f t="shared" si="226"/>
        <v>Aug</v>
      </c>
      <c r="P7243" s="1">
        <f t="shared" si="227"/>
        <v>2021</v>
      </c>
    </row>
    <row r="7244" spans="2:16" ht="14.25" customHeight="1" x14ac:dyDescent="0.4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c r="O7244" s="1" t="str">
        <f t="shared" si="226"/>
        <v>Aug</v>
      </c>
      <c r="P7244" s="1">
        <f t="shared" si="227"/>
        <v>2021</v>
      </c>
    </row>
    <row r="7245" spans="2:16" ht="14.25" customHeight="1" x14ac:dyDescent="0.4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c r="O7245" s="1" t="str">
        <f t="shared" si="226"/>
        <v>Sep</v>
      </c>
      <c r="P7245" s="1">
        <f t="shared" si="227"/>
        <v>2021</v>
      </c>
    </row>
    <row r="7246" spans="2:16" ht="14.25" customHeight="1" x14ac:dyDescent="0.4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c r="O7246" s="1" t="str">
        <f t="shared" si="226"/>
        <v>Sep</v>
      </c>
      <c r="P7246" s="1">
        <f t="shared" si="227"/>
        <v>2021</v>
      </c>
    </row>
    <row r="7247" spans="2:16" ht="14.25" customHeight="1" x14ac:dyDescent="0.4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c r="O7247" s="1" t="str">
        <f t="shared" si="226"/>
        <v>Sep</v>
      </c>
      <c r="P7247" s="1">
        <f t="shared" si="227"/>
        <v>2021</v>
      </c>
    </row>
    <row r="7248" spans="2:16" ht="14.25" customHeight="1" x14ac:dyDescent="0.4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c r="O7248" s="1" t="str">
        <f t="shared" si="226"/>
        <v>Sep</v>
      </c>
      <c r="P7248" s="1">
        <f t="shared" si="227"/>
        <v>2021</v>
      </c>
    </row>
    <row r="7249" spans="2:16" ht="14.25" customHeight="1" x14ac:dyDescent="0.4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c r="O7249" s="1" t="str">
        <f t="shared" si="226"/>
        <v>Sep</v>
      </c>
      <c r="P7249" s="1">
        <f t="shared" si="227"/>
        <v>2021</v>
      </c>
    </row>
    <row r="7250" spans="2:16" ht="14.25" customHeight="1" x14ac:dyDescent="0.4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c r="O7250" s="1" t="str">
        <f t="shared" si="226"/>
        <v>Sep</v>
      </c>
      <c r="P7250" s="1">
        <f t="shared" si="227"/>
        <v>2021</v>
      </c>
    </row>
    <row r="7251" spans="2:16" ht="14.25" customHeight="1" x14ac:dyDescent="0.4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c r="O7251" s="1" t="str">
        <f t="shared" si="226"/>
        <v>Oct</v>
      </c>
      <c r="P7251" s="1">
        <f t="shared" si="227"/>
        <v>2021</v>
      </c>
    </row>
    <row r="7252" spans="2:16" ht="14.25" customHeight="1" x14ac:dyDescent="0.4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c r="O7252" s="1" t="str">
        <f t="shared" si="226"/>
        <v>Oct</v>
      </c>
      <c r="P7252" s="1">
        <f t="shared" si="227"/>
        <v>2021</v>
      </c>
    </row>
    <row r="7253" spans="2:16" ht="14.25" customHeight="1" x14ac:dyDescent="0.4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c r="O7253" s="1" t="str">
        <f t="shared" si="226"/>
        <v>Oct</v>
      </c>
      <c r="P7253" s="1">
        <f t="shared" si="227"/>
        <v>2021</v>
      </c>
    </row>
    <row r="7254" spans="2:16" ht="14.25" customHeight="1" x14ac:dyDescent="0.4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c r="O7254" s="1" t="str">
        <f t="shared" si="226"/>
        <v>Oct</v>
      </c>
      <c r="P7254" s="1">
        <f t="shared" si="227"/>
        <v>2021</v>
      </c>
    </row>
    <row r="7255" spans="2:16" ht="14.25" customHeight="1" x14ac:dyDescent="0.4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c r="O7255" s="1" t="str">
        <f t="shared" si="226"/>
        <v>Oct</v>
      </c>
      <c r="P7255" s="1">
        <f t="shared" si="227"/>
        <v>2021</v>
      </c>
    </row>
    <row r="7256" spans="2:16" ht="14.25" customHeight="1" x14ac:dyDescent="0.4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c r="O7256" s="1" t="str">
        <f t="shared" si="226"/>
        <v>Oct</v>
      </c>
      <c r="P7256" s="1">
        <f t="shared" si="227"/>
        <v>2021</v>
      </c>
    </row>
    <row r="7257" spans="2:16" ht="14.25" customHeight="1" x14ac:dyDescent="0.4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c r="O7257" s="1" t="str">
        <f t="shared" si="226"/>
        <v>Nov</v>
      </c>
      <c r="P7257" s="1">
        <f t="shared" si="227"/>
        <v>2021</v>
      </c>
    </row>
    <row r="7258" spans="2:16" ht="14.25" customHeight="1" x14ac:dyDescent="0.4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c r="O7258" s="1" t="str">
        <f t="shared" si="226"/>
        <v>Nov</v>
      </c>
      <c r="P7258" s="1">
        <f t="shared" si="227"/>
        <v>2021</v>
      </c>
    </row>
    <row r="7259" spans="2:16" ht="14.25" customHeight="1" x14ac:dyDescent="0.4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c r="O7259" s="1" t="str">
        <f t="shared" si="226"/>
        <v>Nov</v>
      </c>
      <c r="P7259" s="1">
        <f t="shared" si="227"/>
        <v>2021</v>
      </c>
    </row>
    <row r="7260" spans="2:16" ht="14.25" customHeight="1" x14ac:dyDescent="0.4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c r="O7260" s="1" t="str">
        <f t="shared" si="226"/>
        <v>Nov</v>
      </c>
      <c r="P7260" s="1">
        <f t="shared" si="227"/>
        <v>2021</v>
      </c>
    </row>
    <row r="7261" spans="2:16" ht="14.25" customHeight="1" x14ac:dyDescent="0.4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c r="O7261" s="1" t="str">
        <f t="shared" si="226"/>
        <v>Nov</v>
      </c>
      <c r="P7261" s="1">
        <f t="shared" si="227"/>
        <v>2021</v>
      </c>
    </row>
    <row r="7262" spans="2:16" ht="14.25" customHeight="1" x14ac:dyDescent="0.4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c r="O7262" s="1" t="str">
        <f t="shared" si="226"/>
        <v>Nov</v>
      </c>
      <c r="P7262" s="1">
        <f t="shared" si="227"/>
        <v>2021</v>
      </c>
    </row>
    <row r="7263" spans="2:16" ht="14.25" customHeight="1" x14ac:dyDescent="0.4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c r="O7263" s="1" t="str">
        <f t="shared" si="226"/>
        <v>Dec</v>
      </c>
      <c r="P7263" s="1">
        <f t="shared" si="227"/>
        <v>2021</v>
      </c>
    </row>
    <row r="7264" spans="2:16" ht="14.25" customHeight="1" x14ac:dyDescent="0.4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c r="O7264" s="1" t="str">
        <f t="shared" si="226"/>
        <v>Dec</v>
      </c>
      <c r="P7264" s="1">
        <f t="shared" si="227"/>
        <v>2021</v>
      </c>
    </row>
    <row r="7265" spans="2:16" ht="14.25" customHeight="1" x14ac:dyDescent="0.4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c r="O7265" s="1" t="str">
        <f t="shared" si="226"/>
        <v>Dec</v>
      </c>
      <c r="P7265" s="1">
        <f t="shared" si="227"/>
        <v>2021</v>
      </c>
    </row>
    <row r="7266" spans="2:16" ht="14.25" customHeight="1" x14ac:dyDescent="0.4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c r="O7266" s="1" t="str">
        <f t="shared" si="226"/>
        <v>Dec</v>
      </c>
      <c r="P7266" s="1">
        <f t="shared" si="227"/>
        <v>2021</v>
      </c>
    </row>
    <row r="7267" spans="2:16" ht="14.25" customHeight="1" x14ac:dyDescent="0.4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c r="O7267" s="1" t="str">
        <f t="shared" si="226"/>
        <v>Dec</v>
      </c>
      <c r="P7267" s="1">
        <f t="shared" si="227"/>
        <v>2021</v>
      </c>
    </row>
    <row r="7268" spans="2:16" ht="14.25" customHeight="1" x14ac:dyDescent="0.4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c r="O7268" s="1" t="str">
        <f t="shared" si="226"/>
        <v>Dec</v>
      </c>
      <c r="P7268" s="1">
        <f t="shared" si="227"/>
        <v>2021</v>
      </c>
    </row>
    <row r="7269" spans="2:16" ht="14.25" customHeight="1" x14ac:dyDescent="0.4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c r="O7269" s="1" t="str">
        <f t="shared" si="226"/>
        <v>Jan</v>
      </c>
      <c r="P7269" s="1">
        <f t="shared" si="227"/>
        <v>2021</v>
      </c>
    </row>
    <row r="7270" spans="2:16" ht="14.25" customHeight="1" x14ac:dyDescent="0.4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c r="O7270" s="1" t="str">
        <f t="shared" si="226"/>
        <v>Jan</v>
      </c>
      <c r="P7270" s="1">
        <f t="shared" si="227"/>
        <v>2021</v>
      </c>
    </row>
    <row r="7271" spans="2:16" ht="14.25" customHeight="1" x14ac:dyDescent="0.4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c r="O7271" s="1" t="str">
        <f t="shared" si="226"/>
        <v>Jan</v>
      </c>
      <c r="P7271" s="1">
        <f t="shared" si="227"/>
        <v>2021</v>
      </c>
    </row>
    <row r="7272" spans="2:16" ht="14.25" customHeight="1" x14ac:dyDescent="0.4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c r="O7272" s="1" t="str">
        <f t="shared" si="226"/>
        <v>Jan</v>
      </c>
      <c r="P7272" s="1">
        <f t="shared" si="227"/>
        <v>2021</v>
      </c>
    </row>
    <row r="7273" spans="2:16" ht="14.25" customHeight="1" x14ac:dyDescent="0.4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c r="O7273" s="1" t="str">
        <f t="shared" si="226"/>
        <v>Jan</v>
      </c>
      <c r="P7273" s="1">
        <f t="shared" si="227"/>
        <v>2021</v>
      </c>
    </row>
    <row r="7274" spans="2:16" ht="14.25" customHeight="1" x14ac:dyDescent="0.4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c r="O7274" s="1" t="str">
        <f t="shared" si="226"/>
        <v>Jan</v>
      </c>
      <c r="P7274" s="1">
        <f t="shared" si="227"/>
        <v>2021</v>
      </c>
    </row>
    <row r="7275" spans="2:16" ht="14.25" customHeight="1" x14ac:dyDescent="0.4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c r="O7275" s="1" t="str">
        <f t="shared" si="226"/>
        <v>Feb</v>
      </c>
      <c r="P7275" s="1">
        <f t="shared" si="227"/>
        <v>2021</v>
      </c>
    </row>
    <row r="7276" spans="2:16" ht="14.25" customHeight="1" x14ac:dyDescent="0.4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c r="O7276" s="1" t="str">
        <f t="shared" si="226"/>
        <v>Feb</v>
      </c>
      <c r="P7276" s="1">
        <f t="shared" si="227"/>
        <v>2021</v>
      </c>
    </row>
    <row r="7277" spans="2:16" ht="14.25" customHeight="1" x14ac:dyDescent="0.4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c r="O7277" s="1" t="str">
        <f t="shared" si="226"/>
        <v>Feb</v>
      </c>
      <c r="P7277" s="1">
        <f t="shared" si="227"/>
        <v>2021</v>
      </c>
    </row>
    <row r="7278" spans="2:16" ht="14.25" customHeight="1" x14ac:dyDescent="0.4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c r="O7278" s="1" t="str">
        <f t="shared" si="226"/>
        <v>Feb</v>
      </c>
      <c r="P7278" s="1">
        <f t="shared" si="227"/>
        <v>2021</v>
      </c>
    </row>
    <row r="7279" spans="2:16" ht="14.25" customHeight="1" x14ac:dyDescent="0.4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c r="O7279" s="1" t="str">
        <f t="shared" si="226"/>
        <v>Feb</v>
      </c>
      <c r="P7279" s="1">
        <f t="shared" si="227"/>
        <v>2021</v>
      </c>
    </row>
    <row r="7280" spans="2:16" ht="14.25" customHeight="1" x14ac:dyDescent="0.4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c r="O7280" s="1" t="str">
        <f t="shared" si="226"/>
        <v>Feb</v>
      </c>
      <c r="P7280" s="1">
        <f t="shared" si="227"/>
        <v>2021</v>
      </c>
    </row>
    <row r="7281" spans="2:16" ht="14.25" customHeight="1" x14ac:dyDescent="0.4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c r="O7281" s="1" t="str">
        <f t="shared" si="226"/>
        <v>Mar</v>
      </c>
      <c r="P7281" s="1">
        <f t="shared" si="227"/>
        <v>2021</v>
      </c>
    </row>
    <row r="7282" spans="2:16" ht="14.25" customHeight="1" x14ac:dyDescent="0.4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c r="O7282" s="1" t="str">
        <f t="shared" si="226"/>
        <v>Mar</v>
      </c>
      <c r="P7282" s="1">
        <f t="shared" si="227"/>
        <v>2021</v>
      </c>
    </row>
    <row r="7283" spans="2:16" ht="14.25" customHeight="1" x14ac:dyDescent="0.4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c r="O7283" s="1" t="str">
        <f t="shared" si="226"/>
        <v>Mar</v>
      </c>
      <c r="P7283" s="1">
        <f t="shared" si="227"/>
        <v>2021</v>
      </c>
    </row>
    <row r="7284" spans="2:16" ht="14.25" customHeight="1" x14ac:dyDescent="0.4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c r="O7284" s="1" t="str">
        <f t="shared" si="226"/>
        <v>Mar</v>
      </c>
      <c r="P7284" s="1">
        <f t="shared" si="227"/>
        <v>2021</v>
      </c>
    </row>
    <row r="7285" spans="2:16" ht="14.25" customHeight="1" x14ac:dyDescent="0.4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c r="O7285" s="1" t="str">
        <f t="shared" si="226"/>
        <v>Mar</v>
      </c>
      <c r="P7285" s="1">
        <f t="shared" si="227"/>
        <v>2021</v>
      </c>
    </row>
    <row r="7286" spans="2:16" ht="14.25" customHeight="1" x14ac:dyDescent="0.4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c r="O7286" s="1" t="str">
        <f t="shared" si="226"/>
        <v>Mar</v>
      </c>
      <c r="P7286" s="1">
        <f t="shared" si="227"/>
        <v>2021</v>
      </c>
    </row>
    <row r="7287" spans="2:16" ht="14.25" customHeight="1" x14ac:dyDescent="0.4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c r="O7287" s="1" t="str">
        <f t="shared" si="226"/>
        <v>Apr</v>
      </c>
      <c r="P7287" s="1">
        <f t="shared" si="227"/>
        <v>2021</v>
      </c>
    </row>
    <row r="7288" spans="2:16" ht="14.25" customHeight="1" x14ac:dyDescent="0.4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c r="O7288" s="1" t="str">
        <f t="shared" si="226"/>
        <v>Apr</v>
      </c>
      <c r="P7288" s="1">
        <f t="shared" si="227"/>
        <v>2021</v>
      </c>
    </row>
    <row r="7289" spans="2:16" ht="14.25" customHeight="1" x14ac:dyDescent="0.4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c r="O7289" s="1" t="str">
        <f t="shared" si="226"/>
        <v>Apr</v>
      </c>
      <c r="P7289" s="1">
        <f t="shared" si="227"/>
        <v>2021</v>
      </c>
    </row>
    <row r="7290" spans="2:16" ht="14.25" customHeight="1" x14ac:dyDescent="0.4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c r="O7290" s="1" t="str">
        <f t="shared" si="226"/>
        <v>Apr</v>
      </c>
      <c r="P7290" s="1">
        <f t="shared" si="227"/>
        <v>2021</v>
      </c>
    </row>
    <row r="7291" spans="2:16" ht="14.25" customHeight="1" x14ac:dyDescent="0.4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c r="O7291" s="1" t="str">
        <f t="shared" si="226"/>
        <v>Apr</v>
      </c>
      <c r="P7291" s="1">
        <f t="shared" si="227"/>
        <v>2021</v>
      </c>
    </row>
    <row r="7292" spans="2:16" ht="14.25" customHeight="1" x14ac:dyDescent="0.4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c r="O7292" s="1" t="str">
        <f t="shared" si="226"/>
        <v>Apr</v>
      </c>
      <c r="P7292" s="1">
        <f t="shared" si="227"/>
        <v>2021</v>
      </c>
    </row>
    <row r="7293" spans="2:16" ht="14.25" customHeight="1" x14ac:dyDescent="0.4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c r="O7293" s="1" t="str">
        <f t="shared" si="226"/>
        <v>May</v>
      </c>
      <c r="P7293" s="1">
        <f t="shared" si="227"/>
        <v>2021</v>
      </c>
    </row>
    <row r="7294" spans="2:16" ht="14.25" customHeight="1" x14ac:dyDescent="0.4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c r="O7294" s="1" t="str">
        <f t="shared" si="226"/>
        <v>May</v>
      </c>
      <c r="P7294" s="1">
        <f t="shared" si="227"/>
        <v>2021</v>
      </c>
    </row>
    <row r="7295" spans="2:16" ht="14.25" customHeight="1" x14ac:dyDescent="0.4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c r="O7295" s="1" t="str">
        <f t="shared" si="226"/>
        <v>May</v>
      </c>
      <c r="P7295" s="1">
        <f t="shared" si="227"/>
        <v>2021</v>
      </c>
    </row>
    <row r="7296" spans="2:16" ht="14.25" customHeight="1" x14ac:dyDescent="0.4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c r="O7296" s="1" t="str">
        <f t="shared" si="226"/>
        <v>May</v>
      </c>
      <c r="P7296" s="1">
        <f t="shared" si="227"/>
        <v>2021</v>
      </c>
    </row>
    <row r="7297" spans="2:16" ht="14.25" customHeight="1" x14ac:dyDescent="0.4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c r="O7297" s="1" t="str">
        <f t="shared" si="226"/>
        <v>May</v>
      </c>
      <c r="P7297" s="1">
        <f t="shared" si="227"/>
        <v>2021</v>
      </c>
    </row>
    <row r="7298" spans="2:16" ht="14.25" customHeight="1" x14ac:dyDescent="0.4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c r="O7298" s="1" t="str">
        <f t="shared" si="226"/>
        <v>May</v>
      </c>
      <c r="P7298" s="1">
        <f t="shared" si="227"/>
        <v>2021</v>
      </c>
    </row>
    <row r="7299" spans="2:16" ht="14.25" customHeight="1" x14ac:dyDescent="0.4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c r="O7299" s="1" t="str">
        <f t="shared" si="226"/>
        <v>Jun</v>
      </c>
      <c r="P7299" s="1">
        <f t="shared" si="227"/>
        <v>2021</v>
      </c>
    </row>
    <row r="7300" spans="2:16" ht="14.25" customHeight="1" x14ac:dyDescent="0.4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c r="O7300" s="1" t="str">
        <f t="shared" si="226"/>
        <v>Jun</v>
      </c>
      <c r="P7300" s="1">
        <f t="shared" si="227"/>
        <v>2021</v>
      </c>
    </row>
    <row r="7301" spans="2:16" ht="14.25" customHeight="1" x14ac:dyDescent="0.4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c r="O7301" s="1" t="str">
        <f t="shared" si="226"/>
        <v>Jun</v>
      </c>
      <c r="P7301" s="1">
        <f t="shared" si="227"/>
        <v>2021</v>
      </c>
    </row>
    <row r="7302" spans="2:16" ht="14.25" customHeight="1" x14ac:dyDescent="0.4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c r="O7302" s="1" t="str">
        <f t="shared" si="226"/>
        <v>Jun</v>
      </c>
      <c r="P7302" s="1">
        <f t="shared" si="227"/>
        <v>2021</v>
      </c>
    </row>
    <row r="7303" spans="2:16" ht="14.25" customHeight="1" x14ac:dyDescent="0.4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c r="O7303" s="1" t="str">
        <f t="shared" ref="O7303:O7366" si="228">TEXT(D7303, "mmm")</f>
        <v>Jun</v>
      </c>
      <c r="P7303" s="1">
        <f t="shared" ref="P7303:P7366" si="229">YEAR(D7303)</f>
        <v>2021</v>
      </c>
    </row>
    <row r="7304" spans="2:16" ht="14.25" customHeight="1" x14ac:dyDescent="0.4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c r="O7304" s="1" t="str">
        <f t="shared" si="228"/>
        <v>Jun</v>
      </c>
      <c r="P7304" s="1">
        <f t="shared" si="229"/>
        <v>2021</v>
      </c>
    </row>
    <row r="7305" spans="2:16" ht="14.25" customHeight="1" x14ac:dyDescent="0.4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c r="O7305" s="1" t="str">
        <f t="shared" si="228"/>
        <v>Jul</v>
      </c>
      <c r="P7305" s="1">
        <f t="shared" si="229"/>
        <v>2021</v>
      </c>
    </row>
    <row r="7306" spans="2:16" ht="14.25" customHeight="1" x14ac:dyDescent="0.4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c r="O7306" s="1" t="str">
        <f t="shared" si="228"/>
        <v>Jul</v>
      </c>
      <c r="P7306" s="1">
        <f t="shared" si="229"/>
        <v>2021</v>
      </c>
    </row>
    <row r="7307" spans="2:16" ht="14.25" customHeight="1" x14ac:dyDescent="0.4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c r="O7307" s="1" t="str">
        <f t="shared" si="228"/>
        <v>Jul</v>
      </c>
      <c r="P7307" s="1">
        <f t="shared" si="229"/>
        <v>2021</v>
      </c>
    </row>
    <row r="7308" spans="2:16" ht="14.25" customHeight="1" x14ac:dyDescent="0.4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c r="O7308" s="1" t="str">
        <f t="shared" si="228"/>
        <v>Jul</v>
      </c>
      <c r="P7308" s="1">
        <f t="shared" si="229"/>
        <v>2021</v>
      </c>
    </row>
    <row r="7309" spans="2:16" ht="14.25" customHeight="1" x14ac:dyDescent="0.4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c r="O7309" s="1" t="str">
        <f t="shared" si="228"/>
        <v>Jul</v>
      </c>
      <c r="P7309" s="1">
        <f t="shared" si="229"/>
        <v>2021</v>
      </c>
    </row>
    <row r="7310" spans="2:16" ht="14.25" customHeight="1" x14ac:dyDescent="0.4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c r="O7310" s="1" t="str">
        <f t="shared" si="228"/>
        <v>Jul</v>
      </c>
      <c r="P7310" s="1">
        <f t="shared" si="229"/>
        <v>2021</v>
      </c>
    </row>
    <row r="7311" spans="2:16" ht="14.25" customHeight="1" x14ac:dyDescent="0.4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c r="O7311" s="1" t="str">
        <f t="shared" si="228"/>
        <v>Aug</v>
      </c>
      <c r="P7311" s="1">
        <f t="shared" si="229"/>
        <v>2021</v>
      </c>
    </row>
    <row r="7312" spans="2:16" ht="14.25" customHeight="1" x14ac:dyDescent="0.4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c r="O7312" s="1" t="str">
        <f t="shared" si="228"/>
        <v>Aug</v>
      </c>
      <c r="P7312" s="1">
        <f t="shared" si="229"/>
        <v>2021</v>
      </c>
    </row>
    <row r="7313" spans="2:16" ht="14.25" customHeight="1" x14ac:dyDescent="0.4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c r="O7313" s="1" t="str">
        <f t="shared" si="228"/>
        <v>Aug</v>
      </c>
      <c r="P7313" s="1">
        <f t="shared" si="229"/>
        <v>2021</v>
      </c>
    </row>
    <row r="7314" spans="2:16" ht="14.25" customHeight="1" x14ac:dyDescent="0.4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c r="O7314" s="1" t="str">
        <f t="shared" si="228"/>
        <v>Aug</v>
      </c>
      <c r="P7314" s="1">
        <f t="shared" si="229"/>
        <v>2021</v>
      </c>
    </row>
    <row r="7315" spans="2:16" ht="14.25" customHeight="1" x14ac:dyDescent="0.4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c r="O7315" s="1" t="str">
        <f t="shared" si="228"/>
        <v>Aug</v>
      </c>
      <c r="P7315" s="1">
        <f t="shared" si="229"/>
        <v>2021</v>
      </c>
    </row>
    <row r="7316" spans="2:16" ht="14.25" customHeight="1" x14ac:dyDescent="0.4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c r="O7316" s="1" t="str">
        <f t="shared" si="228"/>
        <v>Aug</v>
      </c>
      <c r="P7316" s="1">
        <f t="shared" si="229"/>
        <v>2021</v>
      </c>
    </row>
    <row r="7317" spans="2:16" ht="14.25" customHeight="1" x14ac:dyDescent="0.4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c r="O7317" s="1" t="str">
        <f t="shared" si="228"/>
        <v>Sep</v>
      </c>
      <c r="P7317" s="1">
        <f t="shared" si="229"/>
        <v>2021</v>
      </c>
    </row>
    <row r="7318" spans="2:16" ht="14.25" customHeight="1" x14ac:dyDescent="0.4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c r="O7318" s="1" t="str">
        <f t="shared" si="228"/>
        <v>Sep</v>
      </c>
      <c r="P7318" s="1">
        <f t="shared" si="229"/>
        <v>2021</v>
      </c>
    </row>
    <row r="7319" spans="2:16" ht="14.25" customHeight="1" x14ac:dyDescent="0.4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c r="O7319" s="1" t="str">
        <f t="shared" si="228"/>
        <v>Sep</v>
      </c>
      <c r="P7319" s="1">
        <f t="shared" si="229"/>
        <v>2021</v>
      </c>
    </row>
    <row r="7320" spans="2:16" ht="14.25" customHeight="1" x14ac:dyDescent="0.4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c r="O7320" s="1" t="str">
        <f t="shared" si="228"/>
        <v>Sep</v>
      </c>
      <c r="P7320" s="1">
        <f t="shared" si="229"/>
        <v>2021</v>
      </c>
    </row>
    <row r="7321" spans="2:16" ht="14.25" customHeight="1" x14ac:dyDescent="0.4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c r="O7321" s="1" t="str">
        <f t="shared" si="228"/>
        <v>Sep</v>
      </c>
      <c r="P7321" s="1">
        <f t="shared" si="229"/>
        <v>2021</v>
      </c>
    </row>
    <row r="7322" spans="2:16" ht="14.25" customHeight="1" x14ac:dyDescent="0.4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c r="O7322" s="1" t="str">
        <f t="shared" si="228"/>
        <v>Sep</v>
      </c>
      <c r="P7322" s="1">
        <f t="shared" si="229"/>
        <v>2021</v>
      </c>
    </row>
    <row r="7323" spans="2:16" ht="14.25" customHeight="1" x14ac:dyDescent="0.4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c r="O7323" s="1" t="str">
        <f t="shared" si="228"/>
        <v>Oct</v>
      </c>
      <c r="P7323" s="1">
        <f t="shared" si="229"/>
        <v>2021</v>
      </c>
    </row>
    <row r="7324" spans="2:16" ht="14.25" customHeight="1" x14ac:dyDescent="0.4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c r="O7324" s="1" t="str">
        <f t="shared" si="228"/>
        <v>Oct</v>
      </c>
      <c r="P7324" s="1">
        <f t="shared" si="229"/>
        <v>2021</v>
      </c>
    </row>
    <row r="7325" spans="2:16" ht="14.25" customHeight="1" x14ac:dyDescent="0.4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c r="O7325" s="1" t="str">
        <f t="shared" si="228"/>
        <v>Oct</v>
      </c>
      <c r="P7325" s="1">
        <f t="shared" si="229"/>
        <v>2021</v>
      </c>
    </row>
    <row r="7326" spans="2:16" ht="14.25" customHeight="1" x14ac:dyDescent="0.4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c r="O7326" s="1" t="str">
        <f t="shared" si="228"/>
        <v>Oct</v>
      </c>
      <c r="P7326" s="1">
        <f t="shared" si="229"/>
        <v>2021</v>
      </c>
    </row>
    <row r="7327" spans="2:16" ht="14.25" customHeight="1" x14ac:dyDescent="0.4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c r="O7327" s="1" t="str">
        <f t="shared" si="228"/>
        <v>Oct</v>
      </c>
      <c r="P7327" s="1">
        <f t="shared" si="229"/>
        <v>2021</v>
      </c>
    </row>
    <row r="7328" spans="2:16" ht="14.25" customHeight="1" x14ac:dyDescent="0.4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c r="O7328" s="1" t="str">
        <f t="shared" si="228"/>
        <v>Oct</v>
      </c>
      <c r="P7328" s="1">
        <f t="shared" si="229"/>
        <v>2021</v>
      </c>
    </row>
    <row r="7329" spans="2:16" ht="14.25" customHeight="1" x14ac:dyDescent="0.4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c r="O7329" s="1" t="str">
        <f t="shared" si="228"/>
        <v>Nov</v>
      </c>
      <c r="P7329" s="1">
        <f t="shared" si="229"/>
        <v>2021</v>
      </c>
    </row>
    <row r="7330" spans="2:16" ht="14.25" customHeight="1" x14ac:dyDescent="0.4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c r="O7330" s="1" t="str">
        <f t="shared" si="228"/>
        <v>Nov</v>
      </c>
      <c r="P7330" s="1">
        <f t="shared" si="229"/>
        <v>2021</v>
      </c>
    </row>
    <row r="7331" spans="2:16" ht="14.25" customHeight="1" x14ac:dyDescent="0.4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c r="O7331" s="1" t="str">
        <f t="shared" si="228"/>
        <v>Nov</v>
      </c>
      <c r="P7331" s="1">
        <f t="shared" si="229"/>
        <v>2021</v>
      </c>
    </row>
    <row r="7332" spans="2:16" ht="14.25" customHeight="1" x14ac:dyDescent="0.4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c r="O7332" s="1" t="str">
        <f t="shared" si="228"/>
        <v>Nov</v>
      </c>
      <c r="P7332" s="1">
        <f t="shared" si="229"/>
        <v>2021</v>
      </c>
    </row>
    <row r="7333" spans="2:16" ht="14.25" customHeight="1" x14ac:dyDescent="0.4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c r="O7333" s="1" t="str">
        <f t="shared" si="228"/>
        <v>Nov</v>
      </c>
      <c r="P7333" s="1">
        <f t="shared" si="229"/>
        <v>2021</v>
      </c>
    </row>
    <row r="7334" spans="2:16" ht="14.25" customHeight="1" x14ac:dyDescent="0.4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c r="O7334" s="1" t="str">
        <f t="shared" si="228"/>
        <v>Nov</v>
      </c>
      <c r="P7334" s="1">
        <f t="shared" si="229"/>
        <v>2021</v>
      </c>
    </row>
    <row r="7335" spans="2:16" ht="14.25" customHeight="1" x14ac:dyDescent="0.4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c r="O7335" s="1" t="str">
        <f t="shared" si="228"/>
        <v>Dec</v>
      </c>
      <c r="P7335" s="1">
        <f t="shared" si="229"/>
        <v>2021</v>
      </c>
    </row>
    <row r="7336" spans="2:16" ht="14.25" customHeight="1" x14ac:dyDescent="0.4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c r="O7336" s="1" t="str">
        <f t="shared" si="228"/>
        <v>Dec</v>
      </c>
      <c r="P7336" s="1">
        <f t="shared" si="229"/>
        <v>2021</v>
      </c>
    </row>
    <row r="7337" spans="2:16" ht="14.25" customHeight="1" x14ac:dyDescent="0.4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c r="O7337" s="1" t="str">
        <f t="shared" si="228"/>
        <v>Dec</v>
      </c>
      <c r="P7337" s="1">
        <f t="shared" si="229"/>
        <v>2021</v>
      </c>
    </row>
    <row r="7338" spans="2:16" ht="14.25" customHeight="1" x14ac:dyDescent="0.4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c r="O7338" s="1" t="str">
        <f t="shared" si="228"/>
        <v>Dec</v>
      </c>
      <c r="P7338" s="1">
        <f t="shared" si="229"/>
        <v>2021</v>
      </c>
    </row>
    <row r="7339" spans="2:16" ht="14.25" customHeight="1" x14ac:dyDescent="0.4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c r="O7339" s="1" t="str">
        <f t="shared" si="228"/>
        <v>Dec</v>
      </c>
      <c r="P7339" s="1">
        <f t="shared" si="229"/>
        <v>2021</v>
      </c>
    </row>
    <row r="7340" spans="2:16" ht="14.25" customHeight="1" x14ac:dyDescent="0.4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c r="O7340" s="1" t="str">
        <f t="shared" si="228"/>
        <v>Dec</v>
      </c>
      <c r="P7340" s="1">
        <f t="shared" si="229"/>
        <v>2021</v>
      </c>
    </row>
    <row r="7341" spans="2:16" ht="14.25" customHeight="1" x14ac:dyDescent="0.4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c r="O7341" s="1" t="str">
        <f t="shared" si="228"/>
        <v>Jan</v>
      </c>
      <c r="P7341" s="1">
        <f t="shared" si="229"/>
        <v>2021</v>
      </c>
    </row>
    <row r="7342" spans="2:16" ht="14.25" customHeight="1" x14ac:dyDescent="0.4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c r="O7342" s="1" t="str">
        <f t="shared" si="228"/>
        <v>Jan</v>
      </c>
      <c r="P7342" s="1">
        <f t="shared" si="229"/>
        <v>2021</v>
      </c>
    </row>
    <row r="7343" spans="2:16" ht="14.25" customHeight="1" x14ac:dyDescent="0.4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c r="O7343" s="1" t="str">
        <f t="shared" si="228"/>
        <v>Jan</v>
      </c>
      <c r="P7343" s="1">
        <f t="shared" si="229"/>
        <v>2021</v>
      </c>
    </row>
    <row r="7344" spans="2:16" ht="14.25" customHeight="1" x14ac:dyDescent="0.4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c r="O7344" s="1" t="str">
        <f t="shared" si="228"/>
        <v>Jan</v>
      </c>
      <c r="P7344" s="1">
        <f t="shared" si="229"/>
        <v>2021</v>
      </c>
    </row>
    <row r="7345" spans="2:16" ht="14.25" customHeight="1" x14ac:dyDescent="0.4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c r="O7345" s="1" t="str">
        <f t="shared" si="228"/>
        <v>Jan</v>
      </c>
      <c r="P7345" s="1">
        <f t="shared" si="229"/>
        <v>2021</v>
      </c>
    </row>
    <row r="7346" spans="2:16" ht="14.25" customHeight="1" x14ac:dyDescent="0.4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c r="O7346" s="1" t="str">
        <f t="shared" si="228"/>
        <v>Jan</v>
      </c>
      <c r="P7346" s="1">
        <f t="shared" si="229"/>
        <v>2021</v>
      </c>
    </row>
    <row r="7347" spans="2:16" ht="14.25" customHeight="1" x14ac:dyDescent="0.4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c r="O7347" s="1" t="str">
        <f t="shared" si="228"/>
        <v>Feb</v>
      </c>
      <c r="P7347" s="1">
        <f t="shared" si="229"/>
        <v>2021</v>
      </c>
    </row>
    <row r="7348" spans="2:16" ht="14.25" customHeight="1" x14ac:dyDescent="0.4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c r="O7348" s="1" t="str">
        <f t="shared" si="228"/>
        <v>Feb</v>
      </c>
      <c r="P7348" s="1">
        <f t="shared" si="229"/>
        <v>2021</v>
      </c>
    </row>
    <row r="7349" spans="2:16" ht="14.25" customHeight="1" x14ac:dyDescent="0.4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c r="O7349" s="1" t="str">
        <f t="shared" si="228"/>
        <v>Feb</v>
      </c>
      <c r="P7349" s="1">
        <f t="shared" si="229"/>
        <v>2021</v>
      </c>
    </row>
    <row r="7350" spans="2:16" ht="14.25" customHeight="1" x14ac:dyDescent="0.4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c r="O7350" s="1" t="str">
        <f t="shared" si="228"/>
        <v>Feb</v>
      </c>
      <c r="P7350" s="1">
        <f t="shared" si="229"/>
        <v>2021</v>
      </c>
    </row>
    <row r="7351" spans="2:16" ht="14.25" customHeight="1" x14ac:dyDescent="0.4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c r="O7351" s="1" t="str">
        <f t="shared" si="228"/>
        <v>Feb</v>
      </c>
      <c r="P7351" s="1">
        <f t="shared" si="229"/>
        <v>2021</v>
      </c>
    </row>
    <row r="7352" spans="2:16" ht="14.25" customHeight="1" x14ac:dyDescent="0.4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c r="O7352" s="1" t="str">
        <f t="shared" si="228"/>
        <v>Feb</v>
      </c>
      <c r="P7352" s="1">
        <f t="shared" si="229"/>
        <v>2021</v>
      </c>
    </row>
    <row r="7353" spans="2:16" ht="14.25" customHeight="1" x14ac:dyDescent="0.4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c r="O7353" s="1" t="str">
        <f t="shared" si="228"/>
        <v>Mar</v>
      </c>
      <c r="P7353" s="1">
        <f t="shared" si="229"/>
        <v>2021</v>
      </c>
    </row>
    <row r="7354" spans="2:16" ht="14.25" customHeight="1" x14ac:dyDescent="0.4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c r="O7354" s="1" t="str">
        <f t="shared" si="228"/>
        <v>Mar</v>
      </c>
      <c r="P7354" s="1">
        <f t="shared" si="229"/>
        <v>2021</v>
      </c>
    </row>
    <row r="7355" spans="2:16" ht="14.25" customHeight="1" x14ac:dyDescent="0.4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c r="O7355" s="1" t="str">
        <f t="shared" si="228"/>
        <v>Mar</v>
      </c>
      <c r="P7355" s="1">
        <f t="shared" si="229"/>
        <v>2021</v>
      </c>
    </row>
    <row r="7356" spans="2:16" ht="14.25" customHeight="1" x14ac:dyDescent="0.4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c r="O7356" s="1" t="str">
        <f t="shared" si="228"/>
        <v>Mar</v>
      </c>
      <c r="P7356" s="1">
        <f t="shared" si="229"/>
        <v>2021</v>
      </c>
    </row>
    <row r="7357" spans="2:16" ht="14.25" customHeight="1" x14ac:dyDescent="0.4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c r="O7357" s="1" t="str">
        <f t="shared" si="228"/>
        <v>Mar</v>
      </c>
      <c r="P7357" s="1">
        <f t="shared" si="229"/>
        <v>2021</v>
      </c>
    </row>
    <row r="7358" spans="2:16" ht="14.25" customHeight="1" x14ac:dyDescent="0.4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c r="O7358" s="1" t="str">
        <f t="shared" si="228"/>
        <v>Mar</v>
      </c>
      <c r="P7358" s="1">
        <f t="shared" si="229"/>
        <v>2021</v>
      </c>
    </row>
    <row r="7359" spans="2:16" ht="14.25" customHeight="1" x14ac:dyDescent="0.4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c r="O7359" s="1" t="str">
        <f t="shared" si="228"/>
        <v>Apr</v>
      </c>
      <c r="P7359" s="1">
        <f t="shared" si="229"/>
        <v>2021</v>
      </c>
    </row>
    <row r="7360" spans="2:16" ht="14.25" customHeight="1" x14ac:dyDescent="0.4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c r="O7360" s="1" t="str">
        <f t="shared" si="228"/>
        <v>Apr</v>
      </c>
      <c r="P7360" s="1">
        <f t="shared" si="229"/>
        <v>2021</v>
      </c>
    </row>
    <row r="7361" spans="2:16" ht="14.25" customHeight="1" x14ac:dyDescent="0.4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c r="O7361" s="1" t="str">
        <f t="shared" si="228"/>
        <v>Apr</v>
      </c>
      <c r="P7361" s="1">
        <f t="shared" si="229"/>
        <v>2021</v>
      </c>
    </row>
    <row r="7362" spans="2:16" ht="14.25" customHeight="1" x14ac:dyDescent="0.4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c r="O7362" s="1" t="str">
        <f t="shared" si="228"/>
        <v>Apr</v>
      </c>
      <c r="P7362" s="1">
        <f t="shared" si="229"/>
        <v>2021</v>
      </c>
    </row>
    <row r="7363" spans="2:16" ht="14.25" customHeight="1" x14ac:dyDescent="0.4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c r="O7363" s="1" t="str">
        <f t="shared" si="228"/>
        <v>Apr</v>
      </c>
      <c r="P7363" s="1">
        <f t="shared" si="229"/>
        <v>2021</v>
      </c>
    </row>
    <row r="7364" spans="2:16" ht="14.25" customHeight="1" x14ac:dyDescent="0.4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c r="O7364" s="1" t="str">
        <f t="shared" si="228"/>
        <v>Apr</v>
      </c>
      <c r="P7364" s="1">
        <f t="shared" si="229"/>
        <v>2021</v>
      </c>
    </row>
    <row r="7365" spans="2:16" ht="14.25" customHeight="1" x14ac:dyDescent="0.4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c r="O7365" s="1" t="str">
        <f t="shared" si="228"/>
        <v>May</v>
      </c>
      <c r="P7365" s="1">
        <f t="shared" si="229"/>
        <v>2021</v>
      </c>
    </row>
    <row r="7366" spans="2:16" ht="14.25" customHeight="1" x14ac:dyDescent="0.4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c r="O7366" s="1" t="str">
        <f t="shared" si="228"/>
        <v>May</v>
      </c>
      <c r="P7366" s="1">
        <f t="shared" si="229"/>
        <v>2021</v>
      </c>
    </row>
    <row r="7367" spans="2:16" ht="14.25" customHeight="1" x14ac:dyDescent="0.4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c r="O7367" s="1" t="str">
        <f t="shared" ref="O7367:O7430" si="230">TEXT(D7367, "mmm")</f>
        <v>May</v>
      </c>
      <c r="P7367" s="1">
        <f t="shared" ref="P7367:P7430" si="231">YEAR(D7367)</f>
        <v>2021</v>
      </c>
    </row>
    <row r="7368" spans="2:16" ht="14.25" customHeight="1" x14ac:dyDescent="0.4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c r="O7368" s="1" t="str">
        <f t="shared" si="230"/>
        <v>May</v>
      </c>
      <c r="P7368" s="1">
        <f t="shared" si="231"/>
        <v>2021</v>
      </c>
    </row>
    <row r="7369" spans="2:16" ht="14.25" customHeight="1" x14ac:dyDescent="0.4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c r="O7369" s="1" t="str">
        <f t="shared" si="230"/>
        <v>May</v>
      </c>
      <c r="P7369" s="1">
        <f t="shared" si="231"/>
        <v>2021</v>
      </c>
    </row>
    <row r="7370" spans="2:16" ht="14.25" customHeight="1" x14ac:dyDescent="0.4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c r="O7370" s="1" t="str">
        <f t="shared" si="230"/>
        <v>May</v>
      </c>
      <c r="P7370" s="1">
        <f t="shared" si="231"/>
        <v>2021</v>
      </c>
    </row>
    <row r="7371" spans="2:16" ht="14.25" customHeight="1" x14ac:dyDescent="0.4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c r="O7371" s="1" t="str">
        <f t="shared" si="230"/>
        <v>Jun</v>
      </c>
      <c r="P7371" s="1">
        <f t="shared" si="231"/>
        <v>2021</v>
      </c>
    </row>
    <row r="7372" spans="2:16" ht="14.25" customHeight="1" x14ac:dyDescent="0.4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c r="O7372" s="1" t="str">
        <f t="shared" si="230"/>
        <v>Jun</v>
      </c>
      <c r="P7372" s="1">
        <f t="shared" si="231"/>
        <v>2021</v>
      </c>
    </row>
    <row r="7373" spans="2:16" ht="14.25" customHeight="1" x14ac:dyDescent="0.4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c r="O7373" s="1" t="str">
        <f t="shared" si="230"/>
        <v>Jun</v>
      </c>
      <c r="P7373" s="1">
        <f t="shared" si="231"/>
        <v>2021</v>
      </c>
    </row>
    <row r="7374" spans="2:16" ht="14.25" customHeight="1" x14ac:dyDescent="0.4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c r="O7374" s="1" t="str">
        <f t="shared" si="230"/>
        <v>Jun</v>
      </c>
      <c r="P7374" s="1">
        <f t="shared" si="231"/>
        <v>2021</v>
      </c>
    </row>
    <row r="7375" spans="2:16" ht="14.25" customHeight="1" x14ac:dyDescent="0.4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c r="O7375" s="1" t="str">
        <f t="shared" si="230"/>
        <v>Jun</v>
      </c>
      <c r="P7375" s="1">
        <f t="shared" si="231"/>
        <v>2021</v>
      </c>
    </row>
    <row r="7376" spans="2:16" ht="14.25" customHeight="1" x14ac:dyDescent="0.4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c r="O7376" s="1" t="str">
        <f t="shared" si="230"/>
        <v>Jun</v>
      </c>
      <c r="P7376" s="1">
        <f t="shared" si="231"/>
        <v>2021</v>
      </c>
    </row>
    <row r="7377" spans="2:16" ht="14.25" customHeight="1" x14ac:dyDescent="0.4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c r="O7377" s="1" t="str">
        <f t="shared" si="230"/>
        <v>Jul</v>
      </c>
      <c r="P7377" s="1">
        <f t="shared" si="231"/>
        <v>2021</v>
      </c>
    </row>
    <row r="7378" spans="2:16" ht="14.25" customHeight="1" x14ac:dyDescent="0.4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c r="O7378" s="1" t="str">
        <f t="shared" si="230"/>
        <v>Jul</v>
      </c>
      <c r="P7378" s="1">
        <f t="shared" si="231"/>
        <v>2021</v>
      </c>
    </row>
    <row r="7379" spans="2:16" ht="14.25" customHeight="1" x14ac:dyDescent="0.4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c r="O7379" s="1" t="str">
        <f t="shared" si="230"/>
        <v>Jul</v>
      </c>
      <c r="P7379" s="1">
        <f t="shared" si="231"/>
        <v>2021</v>
      </c>
    </row>
    <row r="7380" spans="2:16" ht="14.25" customHeight="1" x14ac:dyDescent="0.4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c r="O7380" s="1" t="str">
        <f t="shared" si="230"/>
        <v>Jul</v>
      </c>
      <c r="P7380" s="1">
        <f t="shared" si="231"/>
        <v>2021</v>
      </c>
    </row>
    <row r="7381" spans="2:16" ht="14.25" customHeight="1" x14ac:dyDescent="0.4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c r="O7381" s="1" t="str">
        <f t="shared" si="230"/>
        <v>Jul</v>
      </c>
      <c r="P7381" s="1">
        <f t="shared" si="231"/>
        <v>2021</v>
      </c>
    </row>
    <row r="7382" spans="2:16" ht="14.25" customHeight="1" x14ac:dyDescent="0.4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c r="O7382" s="1" t="str">
        <f t="shared" si="230"/>
        <v>Jul</v>
      </c>
      <c r="P7382" s="1">
        <f t="shared" si="231"/>
        <v>2021</v>
      </c>
    </row>
    <row r="7383" spans="2:16" ht="14.25" customHeight="1" x14ac:dyDescent="0.4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c r="O7383" s="1" t="str">
        <f t="shared" si="230"/>
        <v>Aug</v>
      </c>
      <c r="P7383" s="1">
        <f t="shared" si="231"/>
        <v>2021</v>
      </c>
    </row>
    <row r="7384" spans="2:16" ht="14.25" customHeight="1" x14ac:dyDescent="0.4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c r="O7384" s="1" t="str">
        <f t="shared" si="230"/>
        <v>Aug</v>
      </c>
      <c r="P7384" s="1">
        <f t="shared" si="231"/>
        <v>2021</v>
      </c>
    </row>
    <row r="7385" spans="2:16" ht="14.25" customHeight="1" x14ac:dyDescent="0.4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c r="O7385" s="1" t="str">
        <f t="shared" si="230"/>
        <v>Aug</v>
      </c>
      <c r="P7385" s="1">
        <f t="shared" si="231"/>
        <v>2021</v>
      </c>
    </row>
    <row r="7386" spans="2:16" ht="14.25" customHeight="1" x14ac:dyDescent="0.4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c r="O7386" s="1" t="str">
        <f t="shared" si="230"/>
        <v>Aug</v>
      </c>
      <c r="P7386" s="1">
        <f t="shared" si="231"/>
        <v>2021</v>
      </c>
    </row>
    <row r="7387" spans="2:16" ht="14.25" customHeight="1" x14ac:dyDescent="0.4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c r="O7387" s="1" t="str">
        <f t="shared" si="230"/>
        <v>Aug</v>
      </c>
      <c r="P7387" s="1">
        <f t="shared" si="231"/>
        <v>2021</v>
      </c>
    </row>
    <row r="7388" spans="2:16" ht="14.25" customHeight="1" x14ac:dyDescent="0.4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c r="O7388" s="1" t="str">
        <f t="shared" si="230"/>
        <v>Aug</v>
      </c>
      <c r="P7388" s="1">
        <f t="shared" si="231"/>
        <v>2021</v>
      </c>
    </row>
    <row r="7389" spans="2:16" ht="14.25" customHeight="1" x14ac:dyDescent="0.4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c r="O7389" s="1" t="str">
        <f t="shared" si="230"/>
        <v>Sep</v>
      </c>
      <c r="P7389" s="1">
        <f t="shared" si="231"/>
        <v>2021</v>
      </c>
    </row>
    <row r="7390" spans="2:16" ht="14.25" customHeight="1" x14ac:dyDescent="0.4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c r="O7390" s="1" t="str">
        <f t="shared" si="230"/>
        <v>Sep</v>
      </c>
      <c r="P7390" s="1">
        <f t="shared" si="231"/>
        <v>2021</v>
      </c>
    </row>
    <row r="7391" spans="2:16" ht="14.25" customHeight="1" x14ac:dyDescent="0.4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c r="O7391" s="1" t="str">
        <f t="shared" si="230"/>
        <v>Sep</v>
      </c>
      <c r="P7391" s="1">
        <f t="shared" si="231"/>
        <v>2021</v>
      </c>
    </row>
    <row r="7392" spans="2:16" ht="14.25" customHeight="1" x14ac:dyDescent="0.4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c r="O7392" s="1" t="str">
        <f t="shared" si="230"/>
        <v>Sep</v>
      </c>
      <c r="P7392" s="1">
        <f t="shared" si="231"/>
        <v>2021</v>
      </c>
    </row>
    <row r="7393" spans="2:16" ht="14.25" customHeight="1" x14ac:dyDescent="0.4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c r="O7393" s="1" t="str">
        <f t="shared" si="230"/>
        <v>Sep</v>
      </c>
      <c r="P7393" s="1">
        <f t="shared" si="231"/>
        <v>2021</v>
      </c>
    </row>
    <row r="7394" spans="2:16" ht="14.25" customHeight="1" x14ac:dyDescent="0.4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c r="O7394" s="1" t="str">
        <f t="shared" si="230"/>
        <v>Sep</v>
      </c>
      <c r="P7394" s="1">
        <f t="shared" si="231"/>
        <v>2021</v>
      </c>
    </row>
    <row r="7395" spans="2:16" ht="14.25" customHeight="1" x14ac:dyDescent="0.4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c r="O7395" s="1" t="str">
        <f t="shared" si="230"/>
        <v>Oct</v>
      </c>
      <c r="P7395" s="1">
        <f t="shared" si="231"/>
        <v>2021</v>
      </c>
    </row>
    <row r="7396" spans="2:16" ht="14.25" customHeight="1" x14ac:dyDescent="0.4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c r="O7396" s="1" t="str">
        <f t="shared" si="230"/>
        <v>Oct</v>
      </c>
      <c r="P7396" s="1">
        <f t="shared" si="231"/>
        <v>2021</v>
      </c>
    </row>
    <row r="7397" spans="2:16" ht="14.25" customHeight="1" x14ac:dyDescent="0.4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c r="O7397" s="1" t="str">
        <f t="shared" si="230"/>
        <v>Oct</v>
      </c>
      <c r="P7397" s="1">
        <f t="shared" si="231"/>
        <v>2021</v>
      </c>
    </row>
    <row r="7398" spans="2:16" ht="14.25" customHeight="1" x14ac:dyDescent="0.4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c r="O7398" s="1" t="str">
        <f t="shared" si="230"/>
        <v>Oct</v>
      </c>
      <c r="P7398" s="1">
        <f t="shared" si="231"/>
        <v>2021</v>
      </c>
    </row>
    <row r="7399" spans="2:16" ht="14.25" customHeight="1" x14ac:dyDescent="0.4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c r="O7399" s="1" t="str">
        <f t="shared" si="230"/>
        <v>Oct</v>
      </c>
      <c r="P7399" s="1">
        <f t="shared" si="231"/>
        <v>2021</v>
      </c>
    </row>
    <row r="7400" spans="2:16" ht="14.25" customHeight="1" x14ac:dyDescent="0.4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c r="O7400" s="1" t="str">
        <f t="shared" si="230"/>
        <v>Oct</v>
      </c>
      <c r="P7400" s="1">
        <f t="shared" si="231"/>
        <v>2021</v>
      </c>
    </row>
    <row r="7401" spans="2:16" ht="14.25" customHeight="1" x14ac:dyDescent="0.4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c r="O7401" s="1" t="str">
        <f t="shared" si="230"/>
        <v>Nov</v>
      </c>
      <c r="P7401" s="1">
        <f t="shared" si="231"/>
        <v>2021</v>
      </c>
    </row>
    <row r="7402" spans="2:16" ht="14.25" customHeight="1" x14ac:dyDescent="0.4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c r="O7402" s="1" t="str">
        <f t="shared" si="230"/>
        <v>Nov</v>
      </c>
      <c r="P7402" s="1">
        <f t="shared" si="231"/>
        <v>2021</v>
      </c>
    </row>
    <row r="7403" spans="2:16" ht="14.25" customHeight="1" x14ac:dyDescent="0.4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c r="O7403" s="1" t="str">
        <f t="shared" si="230"/>
        <v>Nov</v>
      </c>
      <c r="P7403" s="1">
        <f t="shared" si="231"/>
        <v>2021</v>
      </c>
    </row>
    <row r="7404" spans="2:16" ht="14.25" customHeight="1" x14ac:dyDescent="0.4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c r="O7404" s="1" t="str">
        <f t="shared" si="230"/>
        <v>Nov</v>
      </c>
      <c r="P7404" s="1">
        <f t="shared" si="231"/>
        <v>2021</v>
      </c>
    </row>
    <row r="7405" spans="2:16" ht="14.25" customHeight="1" x14ac:dyDescent="0.4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c r="O7405" s="1" t="str">
        <f t="shared" si="230"/>
        <v>Nov</v>
      </c>
      <c r="P7405" s="1">
        <f t="shared" si="231"/>
        <v>2021</v>
      </c>
    </row>
    <row r="7406" spans="2:16" ht="14.25" customHeight="1" x14ac:dyDescent="0.4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c r="O7406" s="1" t="str">
        <f t="shared" si="230"/>
        <v>Nov</v>
      </c>
      <c r="P7406" s="1">
        <f t="shared" si="231"/>
        <v>2021</v>
      </c>
    </row>
    <row r="7407" spans="2:16" ht="14.25" customHeight="1" x14ac:dyDescent="0.4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c r="O7407" s="1" t="str">
        <f t="shared" si="230"/>
        <v>Dec</v>
      </c>
      <c r="P7407" s="1">
        <f t="shared" si="231"/>
        <v>2021</v>
      </c>
    </row>
    <row r="7408" spans="2:16" ht="14.25" customHeight="1" x14ac:dyDescent="0.4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c r="O7408" s="1" t="str">
        <f t="shared" si="230"/>
        <v>Dec</v>
      </c>
      <c r="P7408" s="1">
        <f t="shared" si="231"/>
        <v>2021</v>
      </c>
    </row>
    <row r="7409" spans="2:16" ht="14.25" customHeight="1" x14ac:dyDescent="0.4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c r="O7409" s="1" t="str">
        <f t="shared" si="230"/>
        <v>Dec</v>
      </c>
      <c r="P7409" s="1">
        <f t="shared" si="231"/>
        <v>2021</v>
      </c>
    </row>
    <row r="7410" spans="2:16" ht="14.25" customHeight="1" x14ac:dyDescent="0.4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c r="O7410" s="1" t="str">
        <f t="shared" si="230"/>
        <v>Dec</v>
      </c>
      <c r="P7410" s="1">
        <f t="shared" si="231"/>
        <v>2021</v>
      </c>
    </row>
    <row r="7411" spans="2:16" ht="14.25" customHeight="1" x14ac:dyDescent="0.4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c r="O7411" s="1" t="str">
        <f t="shared" si="230"/>
        <v>Dec</v>
      </c>
      <c r="P7411" s="1">
        <f t="shared" si="231"/>
        <v>2021</v>
      </c>
    </row>
    <row r="7412" spans="2:16" ht="14.25" customHeight="1" x14ac:dyDescent="0.4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c r="O7412" s="1" t="str">
        <f t="shared" si="230"/>
        <v>Dec</v>
      </c>
      <c r="P7412" s="1">
        <f t="shared" si="231"/>
        <v>2021</v>
      </c>
    </row>
    <row r="7413" spans="2:16" ht="14.25" customHeight="1" x14ac:dyDescent="0.4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c r="O7413" s="1" t="str">
        <f t="shared" si="230"/>
        <v>Jan</v>
      </c>
      <c r="P7413" s="1">
        <f t="shared" si="231"/>
        <v>2021</v>
      </c>
    </row>
    <row r="7414" spans="2:16" ht="14.25" customHeight="1" x14ac:dyDescent="0.4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c r="O7414" s="1" t="str">
        <f t="shared" si="230"/>
        <v>Jan</v>
      </c>
      <c r="P7414" s="1">
        <f t="shared" si="231"/>
        <v>2021</v>
      </c>
    </row>
    <row r="7415" spans="2:16" ht="14.25" customHeight="1" x14ac:dyDescent="0.4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c r="O7415" s="1" t="str">
        <f t="shared" si="230"/>
        <v>Jan</v>
      </c>
      <c r="P7415" s="1">
        <f t="shared" si="231"/>
        <v>2021</v>
      </c>
    </row>
    <row r="7416" spans="2:16" ht="14.25" customHeight="1" x14ac:dyDescent="0.4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c r="O7416" s="1" t="str">
        <f t="shared" si="230"/>
        <v>Jan</v>
      </c>
      <c r="P7416" s="1">
        <f t="shared" si="231"/>
        <v>2021</v>
      </c>
    </row>
    <row r="7417" spans="2:16" ht="14.25" customHeight="1" x14ac:dyDescent="0.4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c r="O7417" s="1" t="str">
        <f t="shared" si="230"/>
        <v>Jan</v>
      </c>
      <c r="P7417" s="1">
        <f t="shared" si="231"/>
        <v>2021</v>
      </c>
    </row>
    <row r="7418" spans="2:16" ht="14.25" customHeight="1" x14ac:dyDescent="0.4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c r="O7418" s="1" t="str">
        <f t="shared" si="230"/>
        <v>Jan</v>
      </c>
      <c r="P7418" s="1">
        <f t="shared" si="231"/>
        <v>2021</v>
      </c>
    </row>
    <row r="7419" spans="2:16" ht="14.25" customHeight="1" x14ac:dyDescent="0.4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c r="O7419" s="1" t="str">
        <f t="shared" si="230"/>
        <v>Feb</v>
      </c>
      <c r="P7419" s="1">
        <f t="shared" si="231"/>
        <v>2021</v>
      </c>
    </row>
    <row r="7420" spans="2:16" ht="14.25" customHeight="1" x14ac:dyDescent="0.4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c r="O7420" s="1" t="str">
        <f t="shared" si="230"/>
        <v>Feb</v>
      </c>
      <c r="P7420" s="1">
        <f t="shared" si="231"/>
        <v>2021</v>
      </c>
    </row>
    <row r="7421" spans="2:16" ht="14.25" customHeight="1" x14ac:dyDescent="0.4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c r="O7421" s="1" t="str">
        <f t="shared" si="230"/>
        <v>Feb</v>
      </c>
      <c r="P7421" s="1">
        <f t="shared" si="231"/>
        <v>2021</v>
      </c>
    </row>
    <row r="7422" spans="2:16" ht="14.25" customHeight="1" x14ac:dyDescent="0.4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c r="O7422" s="1" t="str">
        <f t="shared" si="230"/>
        <v>Feb</v>
      </c>
      <c r="P7422" s="1">
        <f t="shared" si="231"/>
        <v>2021</v>
      </c>
    </row>
    <row r="7423" spans="2:16" ht="14.25" customHeight="1" x14ac:dyDescent="0.4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c r="O7423" s="1" t="str">
        <f t="shared" si="230"/>
        <v>Feb</v>
      </c>
      <c r="P7423" s="1">
        <f t="shared" si="231"/>
        <v>2021</v>
      </c>
    </row>
    <row r="7424" spans="2:16" ht="14.25" customHeight="1" x14ac:dyDescent="0.4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c r="O7424" s="1" t="str">
        <f t="shared" si="230"/>
        <v>Feb</v>
      </c>
      <c r="P7424" s="1">
        <f t="shared" si="231"/>
        <v>2021</v>
      </c>
    </row>
    <row r="7425" spans="2:16" ht="14.25" customHeight="1" x14ac:dyDescent="0.4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c r="O7425" s="1" t="str">
        <f t="shared" si="230"/>
        <v>Mar</v>
      </c>
      <c r="P7425" s="1">
        <f t="shared" si="231"/>
        <v>2021</v>
      </c>
    </row>
    <row r="7426" spans="2:16" ht="14.25" customHeight="1" x14ac:dyDescent="0.4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c r="O7426" s="1" t="str">
        <f t="shared" si="230"/>
        <v>Mar</v>
      </c>
      <c r="P7426" s="1">
        <f t="shared" si="231"/>
        <v>2021</v>
      </c>
    </row>
    <row r="7427" spans="2:16" ht="14.25" customHeight="1" x14ac:dyDescent="0.4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c r="O7427" s="1" t="str">
        <f t="shared" si="230"/>
        <v>Mar</v>
      </c>
      <c r="P7427" s="1">
        <f t="shared" si="231"/>
        <v>2021</v>
      </c>
    </row>
    <row r="7428" spans="2:16" ht="14.25" customHeight="1" x14ac:dyDescent="0.4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c r="O7428" s="1" t="str">
        <f t="shared" si="230"/>
        <v>Mar</v>
      </c>
      <c r="P7428" s="1">
        <f t="shared" si="231"/>
        <v>2021</v>
      </c>
    </row>
    <row r="7429" spans="2:16" ht="14.25" customHeight="1" x14ac:dyDescent="0.4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c r="O7429" s="1" t="str">
        <f t="shared" si="230"/>
        <v>Mar</v>
      </c>
      <c r="P7429" s="1">
        <f t="shared" si="231"/>
        <v>2021</v>
      </c>
    </row>
    <row r="7430" spans="2:16" ht="14.25" customHeight="1" x14ac:dyDescent="0.4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c r="O7430" s="1" t="str">
        <f t="shared" si="230"/>
        <v>Mar</v>
      </c>
      <c r="P7430" s="1">
        <f t="shared" si="231"/>
        <v>2021</v>
      </c>
    </row>
    <row r="7431" spans="2:16" ht="14.25" customHeight="1" x14ac:dyDescent="0.4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c r="O7431" s="1" t="str">
        <f t="shared" ref="O7431:O7494" si="232">TEXT(D7431, "mmm")</f>
        <v>Apr</v>
      </c>
      <c r="P7431" s="1">
        <f t="shared" ref="P7431:P7494" si="233">YEAR(D7431)</f>
        <v>2021</v>
      </c>
    </row>
    <row r="7432" spans="2:16" ht="14.25" customHeight="1" x14ac:dyDescent="0.4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c r="O7432" s="1" t="str">
        <f t="shared" si="232"/>
        <v>Apr</v>
      </c>
      <c r="P7432" s="1">
        <f t="shared" si="233"/>
        <v>2021</v>
      </c>
    </row>
    <row r="7433" spans="2:16" ht="14.25" customHeight="1" x14ac:dyDescent="0.4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c r="O7433" s="1" t="str">
        <f t="shared" si="232"/>
        <v>Apr</v>
      </c>
      <c r="P7433" s="1">
        <f t="shared" si="233"/>
        <v>2021</v>
      </c>
    </row>
    <row r="7434" spans="2:16" ht="14.25" customHeight="1" x14ac:dyDescent="0.4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c r="O7434" s="1" t="str">
        <f t="shared" si="232"/>
        <v>Apr</v>
      </c>
      <c r="P7434" s="1">
        <f t="shared" si="233"/>
        <v>2021</v>
      </c>
    </row>
    <row r="7435" spans="2:16" ht="14.25" customHeight="1" x14ac:dyDescent="0.4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c r="O7435" s="1" t="str">
        <f t="shared" si="232"/>
        <v>Apr</v>
      </c>
      <c r="P7435" s="1">
        <f t="shared" si="233"/>
        <v>2021</v>
      </c>
    </row>
    <row r="7436" spans="2:16" ht="14.25" customHeight="1" x14ac:dyDescent="0.4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c r="O7436" s="1" t="str">
        <f t="shared" si="232"/>
        <v>Apr</v>
      </c>
      <c r="P7436" s="1">
        <f t="shared" si="233"/>
        <v>2021</v>
      </c>
    </row>
    <row r="7437" spans="2:16" ht="14.25" customHeight="1" x14ac:dyDescent="0.4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c r="O7437" s="1" t="str">
        <f t="shared" si="232"/>
        <v>May</v>
      </c>
      <c r="P7437" s="1">
        <f t="shared" si="233"/>
        <v>2021</v>
      </c>
    </row>
    <row r="7438" spans="2:16" ht="14.25" customHeight="1" x14ac:dyDescent="0.4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c r="O7438" s="1" t="str">
        <f t="shared" si="232"/>
        <v>May</v>
      </c>
      <c r="P7438" s="1">
        <f t="shared" si="233"/>
        <v>2021</v>
      </c>
    </row>
    <row r="7439" spans="2:16" ht="14.25" customHeight="1" x14ac:dyDescent="0.4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c r="O7439" s="1" t="str">
        <f t="shared" si="232"/>
        <v>May</v>
      </c>
      <c r="P7439" s="1">
        <f t="shared" si="233"/>
        <v>2021</v>
      </c>
    </row>
    <row r="7440" spans="2:16" ht="14.25" customHeight="1" x14ac:dyDescent="0.4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c r="O7440" s="1" t="str">
        <f t="shared" si="232"/>
        <v>May</v>
      </c>
      <c r="P7440" s="1">
        <f t="shared" si="233"/>
        <v>2021</v>
      </c>
    </row>
    <row r="7441" spans="2:16" ht="14.25" customHeight="1" x14ac:dyDescent="0.4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c r="O7441" s="1" t="str">
        <f t="shared" si="232"/>
        <v>May</v>
      </c>
      <c r="P7441" s="1">
        <f t="shared" si="233"/>
        <v>2021</v>
      </c>
    </row>
    <row r="7442" spans="2:16" ht="14.25" customHeight="1" x14ac:dyDescent="0.4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c r="O7442" s="1" t="str">
        <f t="shared" si="232"/>
        <v>May</v>
      </c>
      <c r="P7442" s="1">
        <f t="shared" si="233"/>
        <v>2021</v>
      </c>
    </row>
    <row r="7443" spans="2:16" ht="14.25" customHeight="1" x14ac:dyDescent="0.4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c r="O7443" s="1" t="str">
        <f t="shared" si="232"/>
        <v>Jun</v>
      </c>
      <c r="P7443" s="1">
        <f t="shared" si="233"/>
        <v>2021</v>
      </c>
    </row>
    <row r="7444" spans="2:16" ht="14.25" customHeight="1" x14ac:dyDescent="0.4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c r="O7444" s="1" t="str">
        <f t="shared" si="232"/>
        <v>Jun</v>
      </c>
      <c r="P7444" s="1">
        <f t="shared" si="233"/>
        <v>2021</v>
      </c>
    </row>
    <row r="7445" spans="2:16" ht="14.25" customHeight="1" x14ac:dyDescent="0.4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c r="O7445" s="1" t="str">
        <f t="shared" si="232"/>
        <v>Jun</v>
      </c>
      <c r="P7445" s="1">
        <f t="shared" si="233"/>
        <v>2021</v>
      </c>
    </row>
    <row r="7446" spans="2:16" ht="14.25" customHeight="1" x14ac:dyDescent="0.4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c r="O7446" s="1" t="str">
        <f t="shared" si="232"/>
        <v>Jun</v>
      </c>
      <c r="P7446" s="1">
        <f t="shared" si="233"/>
        <v>2021</v>
      </c>
    </row>
    <row r="7447" spans="2:16" ht="14.25" customHeight="1" x14ac:dyDescent="0.4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c r="O7447" s="1" t="str">
        <f t="shared" si="232"/>
        <v>Jun</v>
      </c>
      <c r="P7447" s="1">
        <f t="shared" si="233"/>
        <v>2021</v>
      </c>
    </row>
    <row r="7448" spans="2:16" ht="14.25" customHeight="1" x14ac:dyDescent="0.4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c r="O7448" s="1" t="str">
        <f t="shared" si="232"/>
        <v>Jun</v>
      </c>
      <c r="P7448" s="1">
        <f t="shared" si="233"/>
        <v>2021</v>
      </c>
    </row>
    <row r="7449" spans="2:16" ht="14.25" customHeight="1" x14ac:dyDescent="0.4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c r="O7449" s="1" t="str">
        <f t="shared" si="232"/>
        <v>Jul</v>
      </c>
      <c r="P7449" s="1">
        <f t="shared" si="233"/>
        <v>2021</v>
      </c>
    </row>
    <row r="7450" spans="2:16" ht="14.25" customHeight="1" x14ac:dyDescent="0.4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c r="O7450" s="1" t="str">
        <f t="shared" si="232"/>
        <v>Jul</v>
      </c>
      <c r="P7450" s="1">
        <f t="shared" si="233"/>
        <v>2021</v>
      </c>
    </row>
    <row r="7451" spans="2:16" ht="14.25" customHeight="1" x14ac:dyDescent="0.4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c r="O7451" s="1" t="str">
        <f t="shared" si="232"/>
        <v>Jul</v>
      </c>
      <c r="P7451" s="1">
        <f t="shared" si="233"/>
        <v>2021</v>
      </c>
    </row>
    <row r="7452" spans="2:16" ht="14.25" customHeight="1" x14ac:dyDescent="0.4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c r="O7452" s="1" t="str">
        <f t="shared" si="232"/>
        <v>Jul</v>
      </c>
      <c r="P7452" s="1">
        <f t="shared" si="233"/>
        <v>2021</v>
      </c>
    </row>
    <row r="7453" spans="2:16" ht="14.25" customHeight="1" x14ac:dyDescent="0.4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c r="O7453" s="1" t="str">
        <f t="shared" si="232"/>
        <v>Jul</v>
      </c>
      <c r="P7453" s="1">
        <f t="shared" si="233"/>
        <v>2021</v>
      </c>
    </row>
    <row r="7454" spans="2:16" ht="14.25" customHeight="1" x14ac:dyDescent="0.4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c r="O7454" s="1" t="str">
        <f t="shared" si="232"/>
        <v>Jul</v>
      </c>
      <c r="P7454" s="1">
        <f t="shared" si="233"/>
        <v>2021</v>
      </c>
    </row>
    <row r="7455" spans="2:16" ht="14.25" customHeight="1" x14ac:dyDescent="0.4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c r="O7455" s="1" t="str">
        <f t="shared" si="232"/>
        <v>Aug</v>
      </c>
      <c r="P7455" s="1">
        <f t="shared" si="233"/>
        <v>2021</v>
      </c>
    </row>
    <row r="7456" spans="2:16" ht="14.25" customHeight="1" x14ac:dyDescent="0.4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c r="O7456" s="1" t="str">
        <f t="shared" si="232"/>
        <v>Aug</v>
      </c>
      <c r="P7456" s="1">
        <f t="shared" si="233"/>
        <v>2021</v>
      </c>
    </row>
    <row r="7457" spans="2:16" ht="14.25" customHeight="1" x14ac:dyDescent="0.4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c r="O7457" s="1" t="str">
        <f t="shared" si="232"/>
        <v>Aug</v>
      </c>
      <c r="P7457" s="1">
        <f t="shared" si="233"/>
        <v>2021</v>
      </c>
    </row>
    <row r="7458" spans="2:16" ht="14.25" customHeight="1" x14ac:dyDescent="0.4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c r="O7458" s="1" t="str">
        <f t="shared" si="232"/>
        <v>Aug</v>
      </c>
      <c r="P7458" s="1">
        <f t="shared" si="233"/>
        <v>2021</v>
      </c>
    </row>
    <row r="7459" spans="2:16" ht="14.25" customHeight="1" x14ac:dyDescent="0.4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c r="O7459" s="1" t="str">
        <f t="shared" si="232"/>
        <v>Aug</v>
      </c>
      <c r="P7459" s="1">
        <f t="shared" si="233"/>
        <v>2021</v>
      </c>
    </row>
    <row r="7460" spans="2:16" ht="14.25" customHeight="1" x14ac:dyDescent="0.4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c r="O7460" s="1" t="str">
        <f t="shared" si="232"/>
        <v>Aug</v>
      </c>
      <c r="P7460" s="1">
        <f t="shared" si="233"/>
        <v>2021</v>
      </c>
    </row>
    <row r="7461" spans="2:16" ht="14.25" customHeight="1" x14ac:dyDescent="0.4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c r="O7461" s="1" t="str">
        <f t="shared" si="232"/>
        <v>Sep</v>
      </c>
      <c r="P7461" s="1">
        <f t="shared" si="233"/>
        <v>2021</v>
      </c>
    </row>
    <row r="7462" spans="2:16" ht="14.25" customHeight="1" x14ac:dyDescent="0.4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c r="O7462" s="1" t="str">
        <f t="shared" si="232"/>
        <v>Sep</v>
      </c>
      <c r="P7462" s="1">
        <f t="shared" si="233"/>
        <v>2021</v>
      </c>
    </row>
    <row r="7463" spans="2:16" ht="14.25" customHeight="1" x14ac:dyDescent="0.4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c r="O7463" s="1" t="str">
        <f t="shared" si="232"/>
        <v>Sep</v>
      </c>
      <c r="P7463" s="1">
        <f t="shared" si="233"/>
        <v>2021</v>
      </c>
    </row>
    <row r="7464" spans="2:16" ht="14.25" customHeight="1" x14ac:dyDescent="0.4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c r="O7464" s="1" t="str">
        <f t="shared" si="232"/>
        <v>Sep</v>
      </c>
      <c r="P7464" s="1">
        <f t="shared" si="233"/>
        <v>2021</v>
      </c>
    </row>
    <row r="7465" spans="2:16" ht="14.25" customHeight="1" x14ac:dyDescent="0.4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c r="O7465" s="1" t="str">
        <f t="shared" si="232"/>
        <v>Sep</v>
      </c>
      <c r="P7465" s="1">
        <f t="shared" si="233"/>
        <v>2021</v>
      </c>
    </row>
    <row r="7466" spans="2:16" ht="14.25" customHeight="1" x14ac:dyDescent="0.4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c r="O7466" s="1" t="str">
        <f t="shared" si="232"/>
        <v>Sep</v>
      </c>
      <c r="P7466" s="1">
        <f t="shared" si="233"/>
        <v>2021</v>
      </c>
    </row>
    <row r="7467" spans="2:16" ht="14.25" customHeight="1" x14ac:dyDescent="0.4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c r="O7467" s="1" t="str">
        <f t="shared" si="232"/>
        <v>Oct</v>
      </c>
      <c r="P7467" s="1">
        <f t="shared" si="233"/>
        <v>2021</v>
      </c>
    </row>
    <row r="7468" spans="2:16" ht="14.25" customHeight="1" x14ac:dyDescent="0.4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c r="O7468" s="1" t="str">
        <f t="shared" si="232"/>
        <v>Oct</v>
      </c>
      <c r="P7468" s="1">
        <f t="shared" si="233"/>
        <v>2021</v>
      </c>
    </row>
    <row r="7469" spans="2:16" ht="14.25" customHeight="1" x14ac:dyDescent="0.4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c r="O7469" s="1" t="str">
        <f t="shared" si="232"/>
        <v>Oct</v>
      </c>
      <c r="P7469" s="1">
        <f t="shared" si="233"/>
        <v>2021</v>
      </c>
    </row>
    <row r="7470" spans="2:16" ht="14.25" customHeight="1" x14ac:dyDescent="0.4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c r="O7470" s="1" t="str">
        <f t="shared" si="232"/>
        <v>Oct</v>
      </c>
      <c r="P7470" s="1">
        <f t="shared" si="233"/>
        <v>2021</v>
      </c>
    </row>
    <row r="7471" spans="2:16" ht="14.25" customHeight="1" x14ac:dyDescent="0.4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c r="O7471" s="1" t="str">
        <f t="shared" si="232"/>
        <v>Oct</v>
      </c>
      <c r="P7471" s="1">
        <f t="shared" si="233"/>
        <v>2021</v>
      </c>
    </row>
    <row r="7472" spans="2:16" ht="14.25" customHeight="1" x14ac:dyDescent="0.4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c r="O7472" s="1" t="str">
        <f t="shared" si="232"/>
        <v>Oct</v>
      </c>
      <c r="P7472" s="1">
        <f t="shared" si="233"/>
        <v>2021</v>
      </c>
    </row>
    <row r="7473" spans="2:16" ht="14.25" customHeight="1" x14ac:dyDescent="0.4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c r="O7473" s="1" t="str">
        <f t="shared" si="232"/>
        <v>Nov</v>
      </c>
      <c r="P7473" s="1">
        <f t="shared" si="233"/>
        <v>2021</v>
      </c>
    </row>
    <row r="7474" spans="2:16" ht="14.25" customHeight="1" x14ac:dyDescent="0.4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c r="O7474" s="1" t="str">
        <f t="shared" si="232"/>
        <v>Nov</v>
      </c>
      <c r="P7474" s="1">
        <f t="shared" si="233"/>
        <v>2021</v>
      </c>
    </row>
    <row r="7475" spans="2:16" ht="14.25" customHeight="1" x14ac:dyDescent="0.4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c r="O7475" s="1" t="str">
        <f t="shared" si="232"/>
        <v>Nov</v>
      </c>
      <c r="P7475" s="1">
        <f t="shared" si="233"/>
        <v>2021</v>
      </c>
    </row>
    <row r="7476" spans="2:16" ht="14.25" customHeight="1" x14ac:dyDescent="0.4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c r="O7476" s="1" t="str">
        <f t="shared" si="232"/>
        <v>Nov</v>
      </c>
      <c r="P7476" s="1">
        <f t="shared" si="233"/>
        <v>2021</v>
      </c>
    </row>
    <row r="7477" spans="2:16" ht="14.25" customHeight="1" x14ac:dyDescent="0.4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c r="O7477" s="1" t="str">
        <f t="shared" si="232"/>
        <v>Nov</v>
      </c>
      <c r="P7477" s="1">
        <f t="shared" si="233"/>
        <v>2021</v>
      </c>
    </row>
    <row r="7478" spans="2:16" ht="14.25" customHeight="1" x14ac:dyDescent="0.4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c r="O7478" s="1" t="str">
        <f t="shared" si="232"/>
        <v>Nov</v>
      </c>
      <c r="P7478" s="1">
        <f t="shared" si="233"/>
        <v>2021</v>
      </c>
    </row>
    <row r="7479" spans="2:16" ht="14.25" customHeight="1" x14ac:dyDescent="0.4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c r="O7479" s="1" t="str">
        <f t="shared" si="232"/>
        <v>Dec</v>
      </c>
      <c r="P7479" s="1">
        <f t="shared" si="233"/>
        <v>2021</v>
      </c>
    </row>
    <row r="7480" spans="2:16" ht="14.25" customHeight="1" x14ac:dyDescent="0.4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c r="O7480" s="1" t="str">
        <f t="shared" si="232"/>
        <v>Dec</v>
      </c>
      <c r="P7480" s="1">
        <f t="shared" si="233"/>
        <v>2021</v>
      </c>
    </row>
    <row r="7481" spans="2:16" ht="14.25" customHeight="1" x14ac:dyDescent="0.4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c r="O7481" s="1" t="str">
        <f t="shared" si="232"/>
        <v>Dec</v>
      </c>
      <c r="P7481" s="1">
        <f t="shared" si="233"/>
        <v>2021</v>
      </c>
    </row>
    <row r="7482" spans="2:16" ht="14.25" customHeight="1" x14ac:dyDescent="0.4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c r="O7482" s="1" t="str">
        <f t="shared" si="232"/>
        <v>Dec</v>
      </c>
      <c r="P7482" s="1">
        <f t="shared" si="233"/>
        <v>2021</v>
      </c>
    </row>
    <row r="7483" spans="2:16" ht="14.25" customHeight="1" x14ac:dyDescent="0.4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c r="O7483" s="1" t="str">
        <f t="shared" si="232"/>
        <v>Dec</v>
      </c>
      <c r="P7483" s="1">
        <f t="shared" si="233"/>
        <v>2021</v>
      </c>
    </row>
    <row r="7484" spans="2:16" ht="14.25" customHeight="1" x14ac:dyDescent="0.4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c r="O7484" s="1" t="str">
        <f t="shared" si="232"/>
        <v>Dec</v>
      </c>
      <c r="P7484" s="1">
        <f t="shared" si="233"/>
        <v>2021</v>
      </c>
    </row>
    <row r="7485" spans="2:16" ht="14.25" customHeight="1" x14ac:dyDescent="0.4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c r="O7485" s="1" t="str">
        <f t="shared" si="232"/>
        <v>Jan</v>
      </c>
      <c r="P7485" s="1">
        <f t="shared" si="233"/>
        <v>2021</v>
      </c>
    </row>
    <row r="7486" spans="2:16" ht="14.25" customHeight="1" x14ac:dyDescent="0.4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c r="O7486" s="1" t="str">
        <f t="shared" si="232"/>
        <v>Jan</v>
      </c>
      <c r="P7486" s="1">
        <f t="shared" si="233"/>
        <v>2021</v>
      </c>
    </row>
    <row r="7487" spans="2:16" ht="14.25" customHeight="1" x14ac:dyDescent="0.4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c r="O7487" s="1" t="str">
        <f t="shared" si="232"/>
        <v>Jan</v>
      </c>
      <c r="P7487" s="1">
        <f t="shared" si="233"/>
        <v>2021</v>
      </c>
    </row>
    <row r="7488" spans="2:16" ht="14.25" customHeight="1" x14ac:dyDescent="0.4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c r="O7488" s="1" t="str">
        <f t="shared" si="232"/>
        <v>Jan</v>
      </c>
      <c r="P7488" s="1">
        <f t="shared" si="233"/>
        <v>2021</v>
      </c>
    </row>
    <row r="7489" spans="2:16" ht="14.25" customHeight="1" x14ac:dyDescent="0.4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c r="O7489" s="1" t="str">
        <f t="shared" si="232"/>
        <v>Jan</v>
      </c>
      <c r="P7489" s="1">
        <f t="shared" si="233"/>
        <v>2021</v>
      </c>
    </row>
    <row r="7490" spans="2:16" ht="14.25" customHeight="1" x14ac:dyDescent="0.4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c r="O7490" s="1" t="str">
        <f t="shared" si="232"/>
        <v>Jan</v>
      </c>
      <c r="P7490" s="1">
        <f t="shared" si="233"/>
        <v>2021</v>
      </c>
    </row>
    <row r="7491" spans="2:16" ht="14.25" customHeight="1" x14ac:dyDescent="0.4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c r="O7491" s="1" t="str">
        <f t="shared" si="232"/>
        <v>Feb</v>
      </c>
      <c r="P7491" s="1">
        <f t="shared" si="233"/>
        <v>2021</v>
      </c>
    </row>
    <row r="7492" spans="2:16" ht="14.25" customHeight="1" x14ac:dyDescent="0.4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c r="O7492" s="1" t="str">
        <f t="shared" si="232"/>
        <v>Feb</v>
      </c>
      <c r="P7492" s="1">
        <f t="shared" si="233"/>
        <v>2021</v>
      </c>
    </row>
    <row r="7493" spans="2:16" ht="14.25" customHeight="1" x14ac:dyDescent="0.4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c r="O7493" s="1" t="str">
        <f t="shared" si="232"/>
        <v>Feb</v>
      </c>
      <c r="P7493" s="1">
        <f t="shared" si="233"/>
        <v>2021</v>
      </c>
    </row>
    <row r="7494" spans="2:16" ht="14.25" customHeight="1" x14ac:dyDescent="0.4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c r="O7494" s="1" t="str">
        <f t="shared" si="232"/>
        <v>Feb</v>
      </c>
      <c r="P7494" s="1">
        <f t="shared" si="233"/>
        <v>2021</v>
      </c>
    </row>
    <row r="7495" spans="2:16" ht="14.25" customHeight="1" x14ac:dyDescent="0.4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c r="O7495" s="1" t="str">
        <f t="shared" ref="O7495:O7558" si="234">TEXT(D7495, "mmm")</f>
        <v>Feb</v>
      </c>
      <c r="P7495" s="1">
        <f t="shared" ref="P7495:P7558" si="235">YEAR(D7495)</f>
        <v>2021</v>
      </c>
    </row>
    <row r="7496" spans="2:16" ht="14.25" customHeight="1" x14ac:dyDescent="0.4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c r="O7496" s="1" t="str">
        <f t="shared" si="234"/>
        <v>Feb</v>
      </c>
      <c r="P7496" s="1">
        <f t="shared" si="235"/>
        <v>2021</v>
      </c>
    </row>
    <row r="7497" spans="2:16" ht="14.25" customHeight="1" x14ac:dyDescent="0.4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c r="O7497" s="1" t="str">
        <f t="shared" si="234"/>
        <v>Mar</v>
      </c>
      <c r="P7497" s="1">
        <f t="shared" si="235"/>
        <v>2021</v>
      </c>
    </row>
    <row r="7498" spans="2:16" ht="14.25" customHeight="1" x14ac:dyDescent="0.4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c r="O7498" s="1" t="str">
        <f t="shared" si="234"/>
        <v>Mar</v>
      </c>
      <c r="P7498" s="1">
        <f t="shared" si="235"/>
        <v>2021</v>
      </c>
    </row>
    <row r="7499" spans="2:16" ht="14.25" customHeight="1" x14ac:dyDescent="0.4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c r="O7499" s="1" t="str">
        <f t="shared" si="234"/>
        <v>Mar</v>
      </c>
      <c r="P7499" s="1">
        <f t="shared" si="235"/>
        <v>2021</v>
      </c>
    </row>
    <row r="7500" spans="2:16" ht="14.25" customHeight="1" x14ac:dyDescent="0.4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c r="O7500" s="1" t="str">
        <f t="shared" si="234"/>
        <v>Mar</v>
      </c>
      <c r="P7500" s="1">
        <f t="shared" si="235"/>
        <v>2021</v>
      </c>
    </row>
    <row r="7501" spans="2:16" ht="14.25" customHeight="1" x14ac:dyDescent="0.4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c r="O7501" s="1" t="str">
        <f t="shared" si="234"/>
        <v>Mar</v>
      </c>
      <c r="P7501" s="1">
        <f t="shared" si="235"/>
        <v>2021</v>
      </c>
    </row>
    <row r="7502" spans="2:16" ht="14.25" customHeight="1" x14ac:dyDescent="0.4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c r="O7502" s="1" t="str">
        <f t="shared" si="234"/>
        <v>Mar</v>
      </c>
      <c r="P7502" s="1">
        <f t="shared" si="235"/>
        <v>2021</v>
      </c>
    </row>
    <row r="7503" spans="2:16" ht="14.25" customHeight="1" x14ac:dyDescent="0.4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c r="O7503" s="1" t="str">
        <f t="shared" si="234"/>
        <v>Apr</v>
      </c>
      <c r="P7503" s="1">
        <f t="shared" si="235"/>
        <v>2021</v>
      </c>
    </row>
    <row r="7504" spans="2:16" ht="14.25" customHeight="1" x14ac:dyDescent="0.4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c r="O7504" s="1" t="str">
        <f t="shared" si="234"/>
        <v>Apr</v>
      </c>
      <c r="P7504" s="1">
        <f t="shared" si="235"/>
        <v>2021</v>
      </c>
    </row>
    <row r="7505" spans="2:16" ht="14.25" customHeight="1" x14ac:dyDescent="0.4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c r="O7505" s="1" t="str">
        <f t="shared" si="234"/>
        <v>Apr</v>
      </c>
      <c r="P7505" s="1">
        <f t="shared" si="235"/>
        <v>2021</v>
      </c>
    </row>
    <row r="7506" spans="2:16" ht="14.25" customHeight="1" x14ac:dyDescent="0.4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c r="O7506" s="1" t="str">
        <f t="shared" si="234"/>
        <v>Apr</v>
      </c>
      <c r="P7506" s="1">
        <f t="shared" si="235"/>
        <v>2021</v>
      </c>
    </row>
    <row r="7507" spans="2:16" ht="14.25" customHeight="1" x14ac:dyDescent="0.4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c r="O7507" s="1" t="str">
        <f t="shared" si="234"/>
        <v>Apr</v>
      </c>
      <c r="P7507" s="1">
        <f t="shared" si="235"/>
        <v>2021</v>
      </c>
    </row>
    <row r="7508" spans="2:16" ht="14.25" customHeight="1" x14ac:dyDescent="0.4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c r="O7508" s="1" t="str">
        <f t="shared" si="234"/>
        <v>Apr</v>
      </c>
      <c r="P7508" s="1">
        <f t="shared" si="235"/>
        <v>2021</v>
      </c>
    </row>
    <row r="7509" spans="2:16" ht="14.25" customHeight="1" x14ac:dyDescent="0.4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c r="O7509" s="1" t="str">
        <f t="shared" si="234"/>
        <v>May</v>
      </c>
      <c r="P7509" s="1">
        <f t="shared" si="235"/>
        <v>2021</v>
      </c>
    </row>
    <row r="7510" spans="2:16" ht="14.25" customHeight="1" x14ac:dyDescent="0.4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c r="O7510" s="1" t="str">
        <f t="shared" si="234"/>
        <v>May</v>
      </c>
      <c r="P7510" s="1">
        <f t="shared" si="235"/>
        <v>2021</v>
      </c>
    </row>
    <row r="7511" spans="2:16" ht="14.25" customHeight="1" x14ac:dyDescent="0.4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c r="O7511" s="1" t="str">
        <f t="shared" si="234"/>
        <v>May</v>
      </c>
      <c r="P7511" s="1">
        <f t="shared" si="235"/>
        <v>2021</v>
      </c>
    </row>
    <row r="7512" spans="2:16" ht="14.25" customHeight="1" x14ac:dyDescent="0.4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c r="O7512" s="1" t="str">
        <f t="shared" si="234"/>
        <v>May</v>
      </c>
      <c r="P7512" s="1">
        <f t="shared" si="235"/>
        <v>2021</v>
      </c>
    </row>
    <row r="7513" spans="2:16" ht="14.25" customHeight="1" x14ac:dyDescent="0.4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c r="O7513" s="1" t="str">
        <f t="shared" si="234"/>
        <v>May</v>
      </c>
      <c r="P7513" s="1">
        <f t="shared" si="235"/>
        <v>2021</v>
      </c>
    </row>
    <row r="7514" spans="2:16" ht="14.25" customHeight="1" x14ac:dyDescent="0.4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c r="O7514" s="1" t="str">
        <f t="shared" si="234"/>
        <v>May</v>
      </c>
      <c r="P7514" s="1">
        <f t="shared" si="235"/>
        <v>2021</v>
      </c>
    </row>
    <row r="7515" spans="2:16" ht="14.25" customHeight="1" x14ac:dyDescent="0.4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c r="O7515" s="1" t="str">
        <f t="shared" si="234"/>
        <v>Jun</v>
      </c>
      <c r="P7515" s="1">
        <f t="shared" si="235"/>
        <v>2021</v>
      </c>
    </row>
    <row r="7516" spans="2:16" ht="14.25" customHeight="1" x14ac:dyDescent="0.4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c r="O7516" s="1" t="str">
        <f t="shared" si="234"/>
        <v>Jun</v>
      </c>
      <c r="P7516" s="1">
        <f t="shared" si="235"/>
        <v>2021</v>
      </c>
    </row>
    <row r="7517" spans="2:16" ht="14.25" customHeight="1" x14ac:dyDescent="0.4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c r="O7517" s="1" t="str">
        <f t="shared" si="234"/>
        <v>Jun</v>
      </c>
      <c r="P7517" s="1">
        <f t="shared" si="235"/>
        <v>2021</v>
      </c>
    </row>
    <row r="7518" spans="2:16" ht="14.25" customHeight="1" x14ac:dyDescent="0.4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c r="O7518" s="1" t="str">
        <f t="shared" si="234"/>
        <v>Jun</v>
      </c>
      <c r="P7518" s="1">
        <f t="shared" si="235"/>
        <v>2021</v>
      </c>
    </row>
    <row r="7519" spans="2:16" ht="14.25" customHeight="1" x14ac:dyDescent="0.4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c r="O7519" s="1" t="str">
        <f t="shared" si="234"/>
        <v>Jun</v>
      </c>
      <c r="P7519" s="1">
        <f t="shared" si="235"/>
        <v>2021</v>
      </c>
    </row>
    <row r="7520" spans="2:16" ht="14.25" customHeight="1" x14ac:dyDescent="0.4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c r="O7520" s="1" t="str">
        <f t="shared" si="234"/>
        <v>Jun</v>
      </c>
      <c r="P7520" s="1">
        <f t="shared" si="235"/>
        <v>2021</v>
      </c>
    </row>
    <row r="7521" spans="2:16" ht="14.25" customHeight="1" x14ac:dyDescent="0.4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c r="O7521" s="1" t="str">
        <f t="shared" si="234"/>
        <v>Jul</v>
      </c>
      <c r="P7521" s="1">
        <f t="shared" si="235"/>
        <v>2021</v>
      </c>
    </row>
    <row r="7522" spans="2:16" ht="14.25" customHeight="1" x14ac:dyDescent="0.4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c r="O7522" s="1" t="str">
        <f t="shared" si="234"/>
        <v>Jul</v>
      </c>
      <c r="P7522" s="1">
        <f t="shared" si="235"/>
        <v>2021</v>
      </c>
    </row>
    <row r="7523" spans="2:16" ht="14.25" customHeight="1" x14ac:dyDescent="0.4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c r="O7523" s="1" t="str">
        <f t="shared" si="234"/>
        <v>Jul</v>
      </c>
      <c r="P7523" s="1">
        <f t="shared" si="235"/>
        <v>2021</v>
      </c>
    </row>
    <row r="7524" spans="2:16" ht="14.25" customHeight="1" x14ac:dyDescent="0.4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c r="O7524" s="1" t="str">
        <f t="shared" si="234"/>
        <v>Jul</v>
      </c>
      <c r="P7524" s="1">
        <f t="shared" si="235"/>
        <v>2021</v>
      </c>
    </row>
    <row r="7525" spans="2:16" ht="14.25" customHeight="1" x14ac:dyDescent="0.4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c r="O7525" s="1" t="str">
        <f t="shared" si="234"/>
        <v>Jul</v>
      </c>
      <c r="P7525" s="1">
        <f t="shared" si="235"/>
        <v>2021</v>
      </c>
    </row>
    <row r="7526" spans="2:16" ht="14.25" customHeight="1" x14ac:dyDescent="0.4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c r="O7526" s="1" t="str">
        <f t="shared" si="234"/>
        <v>Jul</v>
      </c>
      <c r="P7526" s="1">
        <f t="shared" si="235"/>
        <v>2021</v>
      </c>
    </row>
    <row r="7527" spans="2:16" ht="14.25" customHeight="1" x14ac:dyDescent="0.4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c r="O7527" s="1" t="str">
        <f t="shared" si="234"/>
        <v>Aug</v>
      </c>
      <c r="P7527" s="1">
        <f t="shared" si="235"/>
        <v>2021</v>
      </c>
    </row>
    <row r="7528" spans="2:16" ht="14.25" customHeight="1" x14ac:dyDescent="0.4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c r="O7528" s="1" t="str">
        <f t="shared" si="234"/>
        <v>Aug</v>
      </c>
      <c r="P7528" s="1">
        <f t="shared" si="235"/>
        <v>2021</v>
      </c>
    </row>
    <row r="7529" spans="2:16" ht="14.25" customHeight="1" x14ac:dyDescent="0.4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c r="O7529" s="1" t="str">
        <f t="shared" si="234"/>
        <v>Aug</v>
      </c>
      <c r="P7529" s="1">
        <f t="shared" si="235"/>
        <v>2021</v>
      </c>
    </row>
    <row r="7530" spans="2:16" ht="14.25" customHeight="1" x14ac:dyDescent="0.4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c r="O7530" s="1" t="str">
        <f t="shared" si="234"/>
        <v>Aug</v>
      </c>
      <c r="P7530" s="1">
        <f t="shared" si="235"/>
        <v>2021</v>
      </c>
    </row>
    <row r="7531" spans="2:16" ht="14.25" customHeight="1" x14ac:dyDescent="0.4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c r="O7531" s="1" t="str">
        <f t="shared" si="234"/>
        <v>Aug</v>
      </c>
      <c r="P7531" s="1">
        <f t="shared" si="235"/>
        <v>2021</v>
      </c>
    </row>
    <row r="7532" spans="2:16" ht="14.25" customHeight="1" x14ac:dyDescent="0.4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c r="O7532" s="1" t="str">
        <f t="shared" si="234"/>
        <v>Aug</v>
      </c>
      <c r="P7532" s="1">
        <f t="shared" si="235"/>
        <v>2021</v>
      </c>
    </row>
    <row r="7533" spans="2:16" ht="14.25" customHeight="1" x14ac:dyDescent="0.4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c r="O7533" s="1" t="str">
        <f t="shared" si="234"/>
        <v>Sep</v>
      </c>
      <c r="P7533" s="1">
        <f t="shared" si="235"/>
        <v>2021</v>
      </c>
    </row>
    <row r="7534" spans="2:16" ht="14.25" customHeight="1" x14ac:dyDescent="0.4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c r="O7534" s="1" t="str">
        <f t="shared" si="234"/>
        <v>Sep</v>
      </c>
      <c r="P7534" s="1">
        <f t="shared" si="235"/>
        <v>2021</v>
      </c>
    </row>
    <row r="7535" spans="2:16" ht="14.25" customHeight="1" x14ac:dyDescent="0.4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c r="O7535" s="1" t="str">
        <f t="shared" si="234"/>
        <v>Sep</v>
      </c>
      <c r="P7535" s="1">
        <f t="shared" si="235"/>
        <v>2021</v>
      </c>
    </row>
    <row r="7536" spans="2:16" ht="14.25" customHeight="1" x14ac:dyDescent="0.4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c r="O7536" s="1" t="str">
        <f t="shared" si="234"/>
        <v>Sep</v>
      </c>
      <c r="P7536" s="1">
        <f t="shared" si="235"/>
        <v>2021</v>
      </c>
    </row>
    <row r="7537" spans="2:16" ht="14.25" customHeight="1" x14ac:dyDescent="0.4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c r="O7537" s="1" t="str">
        <f t="shared" si="234"/>
        <v>Sep</v>
      </c>
      <c r="P7537" s="1">
        <f t="shared" si="235"/>
        <v>2021</v>
      </c>
    </row>
    <row r="7538" spans="2:16" ht="14.25" customHeight="1" x14ac:dyDescent="0.4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c r="O7538" s="1" t="str">
        <f t="shared" si="234"/>
        <v>Sep</v>
      </c>
      <c r="P7538" s="1">
        <f t="shared" si="235"/>
        <v>2021</v>
      </c>
    </row>
    <row r="7539" spans="2:16" ht="14.25" customHeight="1" x14ac:dyDescent="0.4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c r="O7539" s="1" t="str">
        <f t="shared" si="234"/>
        <v>Oct</v>
      </c>
      <c r="P7539" s="1">
        <f t="shared" si="235"/>
        <v>2021</v>
      </c>
    </row>
    <row r="7540" spans="2:16" ht="14.25" customHeight="1" x14ac:dyDescent="0.4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c r="O7540" s="1" t="str">
        <f t="shared" si="234"/>
        <v>Oct</v>
      </c>
      <c r="P7540" s="1">
        <f t="shared" si="235"/>
        <v>2021</v>
      </c>
    </row>
    <row r="7541" spans="2:16" ht="14.25" customHeight="1" x14ac:dyDescent="0.4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c r="O7541" s="1" t="str">
        <f t="shared" si="234"/>
        <v>Oct</v>
      </c>
      <c r="P7541" s="1">
        <f t="shared" si="235"/>
        <v>2021</v>
      </c>
    </row>
    <row r="7542" spans="2:16" ht="14.25" customHeight="1" x14ac:dyDescent="0.4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c r="O7542" s="1" t="str">
        <f t="shared" si="234"/>
        <v>Oct</v>
      </c>
      <c r="P7542" s="1">
        <f t="shared" si="235"/>
        <v>2021</v>
      </c>
    </row>
    <row r="7543" spans="2:16" ht="14.25" customHeight="1" x14ac:dyDescent="0.4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c r="O7543" s="1" t="str">
        <f t="shared" si="234"/>
        <v>Oct</v>
      </c>
      <c r="P7543" s="1">
        <f t="shared" si="235"/>
        <v>2021</v>
      </c>
    </row>
    <row r="7544" spans="2:16" ht="14.25" customHeight="1" x14ac:dyDescent="0.4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c r="O7544" s="1" t="str">
        <f t="shared" si="234"/>
        <v>Oct</v>
      </c>
      <c r="P7544" s="1">
        <f t="shared" si="235"/>
        <v>2021</v>
      </c>
    </row>
    <row r="7545" spans="2:16" ht="14.25" customHeight="1" x14ac:dyDescent="0.4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c r="O7545" s="1" t="str">
        <f t="shared" si="234"/>
        <v>Nov</v>
      </c>
      <c r="P7545" s="1">
        <f t="shared" si="235"/>
        <v>2021</v>
      </c>
    </row>
    <row r="7546" spans="2:16" ht="14.25" customHeight="1" x14ac:dyDescent="0.4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c r="O7546" s="1" t="str">
        <f t="shared" si="234"/>
        <v>Nov</v>
      </c>
      <c r="P7546" s="1">
        <f t="shared" si="235"/>
        <v>2021</v>
      </c>
    </row>
    <row r="7547" spans="2:16" ht="14.25" customHeight="1" x14ac:dyDescent="0.4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c r="O7547" s="1" t="str">
        <f t="shared" si="234"/>
        <v>Nov</v>
      </c>
      <c r="P7547" s="1">
        <f t="shared" si="235"/>
        <v>2021</v>
      </c>
    </row>
    <row r="7548" spans="2:16" ht="14.25" customHeight="1" x14ac:dyDescent="0.4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c r="O7548" s="1" t="str">
        <f t="shared" si="234"/>
        <v>Nov</v>
      </c>
      <c r="P7548" s="1">
        <f t="shared" si="235"/>
        <v>2021</v>
      </c>
    </row>
    <row r="7549" spans="2:16" ht="14.25" customHeight="1" x14ac:dyDescent="0.4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c r="O7549" s="1" t="str">
        <f t="shared" si="234"/>
        <v>Nov</v>
      </c>
      <c r="P7549" s="1">
        <f t="shared" si="235"/>
        <v>2021</v>
      </c>
    </row>
    <row r="7550" spans="2:16" ht="14.25" customHeight="1" x14ac:dyDescent="0.4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c r="O7550" s="1" t="str">
        <f t="shared" si="234"/>
        <v>Nov</v>
      </c>
      <c r="P7550" s="1">
        <f t="shared" si="235"/>
        <v>2021</v>
      </c>
    </row>
    <row r="7551" spans="2:16" ht="14.25" customHeight="1" x14ac:dyDescent="0.4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c r="O7551" s="1" t="str">
        <f t="shared" si="234"/>
        <v>Dec</v>
      </c>
      <c r="P7551" s="1">
        <f t="shared" si="235"/>
        <v>2021</v>
      </c>
    </row>
    <row r="7552" spans="2:16" ht="14.25" customHeight="1" x14ac:dyDescent="0.4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c r="O7552" s="1" t="str">
        <f t="shared" si="234"/>
        <v>Dec</v>
      </c>
      <c r="P7552" s="1">
        <f t="shared" si="235"/>
        <v>2021</v>
      </c>
    </row>
    <row r="7553" spans="2:16" ht="14.25" customHeight="1" x14ac:dyDescent="0.4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c r="O7553" s="1" t="str">
        <f t="shared" si="234"/>
        <v>Dec</v>
      </c>
      <c r="P7553" s="1">
        <f t="shared" si="235"/>
        <v>2021</v>
      </c>
    </row>
    <row r="7554" spans="2:16" ht="14.25" customHeight="1" x14ac:dyDescent="0.4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c r="O7554" s="1" t="str">
        <f t="shared" si="234"/>
        <v>Dec</v>
      </c>
      <c r="P7554" s="1">
        <f t="shared" si="235"/>
        <v>2021</v>
      </c>
    </row>
    <row r="7555" spans="2:16" ht="14.25" customHeight="1" x14ac:dyDescent="0.4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c r="O7555" s="1" t="str">
        <f t="shared" si="234"/>
        <v>Dec</v>
      </c>
      <c r="P7555" s="1">
        <f t="shared" si="235"/>
        <v>2021</v>
      </c>
    </row>
    <row r="7556" spans="2:16" ht="14.25" customHeight="1" x14ac:dyDescent="0.4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c r="O7556" s="1" t="str">
        <f t="shared" si="234"/>
        <v>Dec</v>
      </c>
      <c r="P7556" s="1">
        <f t="shared" si="235"/>
        <v>2021</v>
      </c>
    </row>
    <row r="7557" spans="2:16" ht="14.25" customHeight="1" x14ac:dyDescent="0.4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c r="O7557" s="1" t="str">
        <f t="shared" si="234"/>
        <v>Jan</v>
      </c>
      <c r="P7557" s="1">
        <f t="shared" si="235"/>
        <v>2021</v>
      </c>
    </row>
    <row r="7558" spans="2:16" ht="14.25" customHeight="1" x14ac:dyDescent="0.4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c r="O7558" s="1" t="str">
        <f t="shared" si="234"/>
        <v>Jan</v>
      </c>
      <c r="P7558" s="1">
        <f t="shared" si="235"/>
        <v>2021</v>
      </c>
    </row>
    <row r="7559" spans="2:16" ht="14.25" customHeight="1" x14ac:dyDescent="0.4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c r="O7559" s="1" t="str">
        <f t="shared" ref="O7559:O7622" si="236">TEXT(D7559, "mmm")</f>
        <v>Jan</v>
      </c>
      <c r="P7559" s="1">
        <f t="shared" ref="P7559:P7622" si="237">YEAR(D7559)</f>
        <v>2021</v>
      </c>
    </row>
    <row r="7560" spans="2:16" ht="14.25" customHeight="1" x14ac:dyDescent="0.4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c r="O7560" s="1" t="str">
        <f t="shared" si="236"/>
        <v>Jan</v>
      </c>
      <c r="P7560" s="1">
        <f t="shared" si="237"/>
        <v>2021</v>
      </c>
    </row>
    <row r="7561" spans="2:16" ht="14.25" customHeight="1" x14ac:dyDescent="0.4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c r="O7561" s="1" t="str">
        <f t="shared" si="236"/>
        <v>Jan</v>
      </c>
      <c r="P7561" s="1">
        <f t="shared" si="237"/>
        <v>2021</v>
      </c>
    </row>
    <row r="7562" spans="2:16" ht="14.25" customHeight="1" x14ac:dyDescent="0.4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c r="O7562" s="1" t="str">
        <f t="shared" si="236"/>
        <v>Jan</v>
      </c>
      <c r="P7562" s="1">
        <f t="shared" si="237"/>
        <v>2021</v>
      </c>
    </row>
    <row r="7563" spans="2:16" ht="14.25" customHeight="1" x14ac:dyDescent="0.4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c r="O7563" s="1" t="str">
        <f t="shared" si="236"/>
        <v>Feb</v>
      </c>
      <c r="P7563" s="1">
        <f t="shared" si="237"/>
        <v>2021</v>
      </c>
    </row>
    <row r="7564" spans="2:16" ht="14.25" customHeight="1" x14ac:dyDescent="0.4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c r="O7564" s="1" t="str">
        <f t="shared" si="236"/>
        <v>Feb</v>
      </c>
      <c r="P7564" s="1">
        <f t="shared" si="237"/>
        <v>2021</v>
      </c>
    </row>
    <row r="7565" spans="2:16" ht="14.25" customHeight="1" x14ac:dyDescent="0.4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c r="O7565" s="1" t="str">
        <f t="shared" si="236"/>
        <v>Feb</v>
      </c>
      <c r="P7565" s="1">
        <f t="shared" si="237"/>
        <v>2021</v>
      </c>
    </row>
    <row r="7566" spans="2:16" ht="14.25" customHeight="1" x14ac:dyDescent="0.4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c r="O7566" s="1" t="str">
        <f t="shared" si="236"/>
        <v>Feb</v>
      </c>
      <c r="P7566" s="1">
        <f t="shared" si="237"/>
        <v>2021</v>
      </c>
    </row>
    <row r="7567" spans="2:16" ht="14.25" customHeight="1" x14ac:dyDescent="0.4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c r="O7567" s="1" t="str">
        <f t="shared" si="236"/>
        <v>Feb</v>
      </c>
      <c r="P7567" s="1">
        <f t="shared" si="237"/>
        <v>2021</v>
      </c>
    </row>
    <row r="7568" spans="2:16" ht="14.25" customHeight="1" x14ac:dyDescent="0.4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c r="O7568" s="1" t="str">
        <f t="shared" si="236"/>
        <v>Feb</v>
      </c>
      <c r="P7568" s="1">
        <f t="shared" si="237"/>
        <v>2021</v>
      </c>
    </row>
    <row r="7569" spans="2:16" ht="14.25" customHeight="1" x14ac:dyDescent="0.4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c r="O7569" s="1" t="str">
        <f t="shared" si="236"/>
        <v>Mar</v>
      </c>
      <c r="P7569" s="1">
        <f t="shared" si="237"/>
        <v>2021</v>
      </c>
    </row>
    <row r="7570" spans="2:16" ht="14.25" customHeight="1" x14ac:dyDescent="0.4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c r="O7570" s="1" t="str">
        <f t="shared" si="236"/>
        <v>Mar</v>
      </c>
      <c r="P7570" s="1">
        <f t="shared" si="237"/>
        <v>2021</v>
      </c>
    </row>
    <row r="7571" spans="2:16" ht="14.25" customHeight="1" x14ac:dyDescent="0.4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c r="O7571" s="1" t="str">
        <f t="shared" si="236"/>
        <v>Mar</v>
      </c>
      <c r="P7571" s="1">
        <f t="shared" si="237"/>
        <v>2021</v>
      </c>
    </row>
    <row r="7572" spans="2:16" ht="14.25" customHeight="1" x14ac:dyDescent="0.4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c r="O7572" s="1" t="str">
        <f t="shared" si="236"/>
        <v>Mar</v>
      </c>
      <c r="P7572" s="1">
        <f t="shared" si="237"/>
        <v>2021</v>
      </c>
    </row>
    <row r="7573" spans="2:16" ht="14.25" customHeight="1" x14ac:dyDescent="0.4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c r="O7573" s="1" t="str">
        <f t="shared" si="236"/>
        <v>Mar</v>
      </c>
      <c r="P7573" s="1">
        <f t="shared" si="237"/>
        <v>2021</v>
      </c>
    </row>
    <row r="7574" spans="2:16" ht="14.25" customHeight="1" x14ac:dyDescent="0.4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c r="O7574" s="1" t="str">
        <f t="shared" si="236"/>
        <v>Mar</v>
      </c>
      <c r="P7574" s="1">
        <f t="shared" si="237"/>
        <v>2021</v>
      </c>
    </row>
    <row r="7575" spans="2:16" ht="14.25" customHeight="1" x14ac:dyDescent="0.4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c r="O7575" s="1" t="str">
        <f t="shared" si="236"/>
        <v>Apr</v>
      </c>
      <c r="P7575" s="1">
        <f t="shared" si="237"/>
        <v>2021</v>
      </c>
    </row>
    <row r="7576" spans="2:16" ht="14.25" customHeight="1" x14ac:dyDescent="0.4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c r="O7576" s="1" t="str">
        <f t="shared" si="236"/>
        <v>Apr</v>
      </c>
      <c r="P7576" s="1">
        <f t="shared" si="237"/>
        <v>2021</v>
      </c>
    </row>
    <row r="7577" spans="2:16" ht="14.25" customHeight="1" x14ac:dyDescent="0.4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c r="O7577" s="1" t="str">
        <f t="shared" si="236"/>
        <v>Apr</v>
      </c>
      <c r="P7577" s="1">
        <f t="shared" si="237"/>
        <v>2021</v>
      </c>
    </row>
    <row r="7578" spans="2:16" ht="14.25" customHeight="1" x14ac:dyDescent="0.4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c r="O7578" s="1" t="str">
        <f t="shared" si="236"/>
        <v>Apr</v>
      </c>
      <c r="P7578" s="1">
        <f t="shared" si="237"/>
        <v>2021</v>
      </c>
    </row>
    <row r="7579" spans="2:16" ht="14.25" customHeight="1" x14ac:dyDescent="0.4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c r="O7579" s="1" t="str">
        <f t="shared" si="236"/>
        <v>Apr</v>
      </c>
      <c r="P7579" s="1">
        <f t="shared" si="237"/>
        <v>2021</v>
      </c>
    </row>
    <row r="7580" spans="2:16" ht="14.25" customHeight="1" x14ac:dyDescent="0.4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c r="O7580" s="1" t="str">
        <f t="shared" si="236"/>
        <v>Apr</v>
      </c>
      <c r="P7580" s="1">
        <f t="shared" si="237"/>
        <v>2021</v>
      </c>
    </row>
    <row r="7581" spans="2:16" ht="14.25" customHeight="1" x14ac:dyDescent="0.4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c r="O7581" s="1" t="str">
        <f t="shared" si="236"/>
        <v>May</v>
      </c>
      <c r="P7581" s="1">
        <f t="shared" si="237"/>
        <v>2021</v>
      </c>
    </row>
    <row r="7582" spans="2:16" ht="14.25" customHeight="1" x14ac:dyDescent="0.4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c r="O7582" s="1" t="str">
        <f t="shared" si="236"/>
        <v>May</v>
      </c>
      <c r="P7582" s="1">
        <f t="shared" si="237"/>
        <v>2021</v>
      </c>
    </row>
    <row r="7583" spans="2:16" ht="14.25" customHeight="1" x14ac:dyDescent="0.4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c r="O7583" s="1" t="str">
        <f t="shared" si="236"/>
        <v>May</v>
      </c>
      <c r="P7583" s="1">
        <f t="shared" si="237"/>
        <v>2021</v>
      </c>
    </row>
    <row r="7584" spans="2:16" ht="14.25" customHeight="1" x14ac:dyDescent="0.4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c r="O7584" s="1" t="str">
        <f t="shared" si="236"/>
        <v>May</v>
      </c>
      <c r="P7584" s="1">
        <f t="shared" si="237"/>
        <v>2021</v>
      </c>
    </row>
    <row r="7585" spans="2:16" ht="14.25" customHeight="1" x14ac:dyDescent="0.4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c r="O7585" s="1" t="str">
        <f t="shared" si="236"/>
        <v>May</v>
      </c>
      <c r="P7585" s="1">
        <f t="shared" si="237"/>
        <v>2021</v>
      </c>
    </row>
    <row r="7586" spans="2:16" ht="14.25" customHeight="1" x14ac:dyDescent="0.4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c r="O7586" s="1" t="str">
        <f t="shared" si="236"/>
        <v>May</v>
      </c>
      <c r="P7586" s="1">
        <f t="shared" si="237"/>
        <v>2021</v>
      </c>
    </row>
    <row r="7587" spans="2:16" ht="14.25" customHeight="1" x14ac:dyDescent="0.4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c r="O7587" s="1" t="str">
        <f t="shared" si="236"/>
        <v>Jun</v>
      </c>
      <c r="P7587" s="1">
        <f t="shared" si="237"/>
        <v>2021</v>
      </c>
    </row>
    <row r="7588" spans="2:16" ht="14.25" customHeight="1" x14ac:dyDescent="0.4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c r="O7588" s="1" t="str">
        <f t="shared" si="236"/>
        <v>Jun</v>
      </c>
      <c r="P7588" s="1">
        <f t="shared" si="237"/>
        <v>2021</v>
      </c>
    </row>
    <row r="7589" spans="2:16" ht="14.25" customHeight="1" x14ac:dyDescent="0.4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c r="O7589" s="1" t="str">
        <f t="shared" si="236"/>
        <v>Jun</v>
      </c>
      <c r="P7589" s="1">
        <f t="shared" si="237"/>
        <v>2021</v>
      </c>
    </row>
    <row r="7590" spans="2:16" ht="14.25" customHeight="1" x14ac:dyDescent="0.4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c r="O7590" s="1" t="str">
        <f t="shared" si="236"/>
        <v>Jun</v>
      </c>
      <c r="P7590" s="1">
        <f t="shared" si="237"/>
        <v>2021</v>
      </c>
    </row>
    <row r="7591" spans="2:16" ht="14.25" customHeight="1" x14ac:dyDescent="0.4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c r="O7591" s="1" t="str">
        <f t="shared" si="236"/>
        <v>Jun</v>
      </c>
      <c r="P7591" s="1">
        <f t="shared" si="237"/>
        <v>2021</v>
      </c>
    </row>
    <row r="7592" spans="2:16" ht="14.25" customHeight="1" x14ac:dyDescent="0.4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c r="O7592" s="1" t="str">
        <f t="shared" si="236"/>
        <v>Jun</v>
      </c>
      <c r="P7592" s="1">
        <f t="shared" si="237"/>
        <v>2021</v>
      </c>
    </row>
    <row r="7593" spans="2:16" ht="14.25" customHeight="1" x14ac:dyDescent="0.4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c r="O7593" s="1" t="str">
        <f t="shared" si="236"/>
        <v>Jul</v>
      </c>
      <c r="P7593" s="1">
        <f t="shared" si="237"/>
        <v>2021</v>
      </c>
    </row>
    <row r="7594" spans="2:16" ht="14.25" customHeight="1" x14ac:dyDescent="0.4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c r="O7594" s="1" t="str">
        <f t="shared" si="236"/>
        <v>Jul</v>
      </c>
      <c r="P7594" s="1">
        <f t="shared" si="237"/>
        <v>2021</v>
      </c>
    </row>
    <row r="7595" spans="2:16" ht="14.25" customHeight="1" x14ac:dyDescent="0.4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c r="O7595" s="1" t="str">
        <f t="shared" si="236"/>
        <v>Jul</v>
      </c>
      <c r="P7595" s="1">
        <f t="shared" si="237"/>
        <v>2021</v>
      </c>
    </row>
    <row r="7596" spans="2:16" ht="14.25" customHeight="1" x14ac:dyDescent="0.4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c r="O7596" s="1" t="str">
        <f t="shared" si="236"/>
        <v>Jul</v>
      </c>
      <c r="P7596" s="1">
        <f t="shared" si="237"/>
        <v>2021</v>
      </c>
    </row>
    <row r="7597" spans="2:16" ht="14.25" customHeight="1" x14ac:dyDescent="0.4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c r="O7597" s="1" t="str">
        <f t="shared" si="236"/>
        <v>Jul</v>
      </c>
      <c r="P7597" s="1">
        <f t="shared" si="237"/>
        <v>2021</v>
      </c>
    </row>
    <row r="7598" spans="2:16" ht="14.25" customHeight="1" x14ac:dyDescent="0.4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c r="O7598" s="1" t="str">
        <f t="shared" si="236"/>
        <v>Jul</v>
      </c>
      <c r="P7598" s="1">
        <f t="shared" si="237"/>
        <v>2021</v>
      </c>
    </row>
    <row r="7599" spans="2:16" ht="14.25" customHeight="1" x14ac:dyDescent="0.4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c r="O7599" s="1" t="str">
        <f t="shared" si="236"/>
        <v>Aug</v>
      </c>
      <c r="P7599" s="1">
        <f t="shared" si="237"/>
        <v>2021</v>
      </c>
    </row>
    <row r="7600" spans="2:16" ht="14.25" customHeight="1" x14ac:dyDescent="0.4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c r="O7600" s="1" t="str">
        <f t="shared" si="236"/>
        <v>Aug</v>
      </c>
      <c r="P7600" s="1">
        <f t="shared" si="237"/>
        <v>2021</v>
      </c>
    </row>
    <row r="7601" spans="2:16" ht="14.25" customHeight="1" x14ac:dyDescent="0.4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c r="O7601" s="1" t="str">
        <f t="shared" si="236"/>
        <v>Aug</v>
      </c>
      <c r="P7601" s="1">
        <f t="shared" si="237"/>
        <v>2021</v>
      </c>
    </row>
    <row r="7602" spans="2:16" ht="14.25" customHeight="1" x14ac:dyDescent="0.4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c r="O7602" s="1" t="str">
        <f t="shared" si="236"/>
        <v>Aug</v>
      </c>
      <c r="P7602" s="1">
        <f t="shared" si="237"/>
        <v>2021</v>
      </c>
    </row>
    <row r="7603" spans="2:16" ht="14.25" customHeight="1" x14ac:dyDescent="0.4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c r="O7603" s="1" t="str">
        <f t="shared" si="236"/>
        <v>Aug</v>
      </c>
      <c r="P7603" s="1">
        <f t="shared" si="237"/>
        <v>2021</v>
      </c>
    </row>
    <row r="7604" spans="2:16" ht="14.25" customHeight="1" x14ac:dyDescent="0.4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c r="O7604" s="1" t="str">
        <f t="shared" si="236"/>
        <v>Aug</v>
      </c>
      <c r="P7604" s="1">
        <f t="shared" si="237"/>
        <v>2021</v>
      </c>
    </row>
    <row r="7605" spans="2:16" ht="14.25" customHeight="1" x14ac:dyDescent="0.4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c r="O7605" s="1" t="str">
        <f t="shared" si="236"/>
        <v>Sep</v>
      </c>
      <c r="P7605" s="1">
        <f t="shared" si="237"/>
        <v>2021</v>
      </c>
    </row>
    <row r="7606" spans="2:16" ht="14.25" customHeight="1" x14ac:dyDescent="0.4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c r="O7606" s="1" t="str">
        <f t="shared" si="236"/>
        <v>Sep</v>
      </c>
      <c r="P7606" s="1">
        <f t="shared" si="237"/>
        <v>2021</v>
      </c>
    </row>
    <row r="7607" spans="2:16" ht="14.25" customHeight="1" x14ac:dyDescent="0.4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c r="O7607" s="1" t="str">
        <f t="shared" si="236"/>
        <v>Sep</v>
      </c>
      <c r="P7607" s="1">
        <f t="shared" si="237"/>
        <v>2021</v>
      </c>
    </row>
    <row r="7608" spans="2:16" ht="14.25" customHeight="1" x14ac:dyDescent="0.4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c r="O7608" s="1" t="str">
        <f t="shared" si="236"/>
        <v>Sep</v>
      </c>
      <c r="P7608" s="1">
        <f t="shared" si="237"/>
        <v>2021</v>
      </c>
    </row>
    <row r="7609" spans="2:16" ht="14.25" customHeight="1" x14ac:dyDescent="0.4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c r="O7609" s="1" t="str">
        <f t="shared" si="236"/>
        <v>Sep</v>
      </c>
      <c r="P7609" s="1">
        <f t="shared" si="237"/>
        <v>2021</v>
      </c>
    </row>
    <row r="7610" spans="2:16" ht="14.25" customHeight="1" x14ac:dyDescent="0.4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c r="O7610" s="1" t="str">
        <f t="shared" si="236"/>
        <v>Sep</v>
      </c>
      <c r="P7610" s="1">
        <f t="shared" si="237"/>
        <v>2021</v>
      </c>
    </row>
    <row r="7611" spans="2:16" ht="14.25" customHeight="1" x14ac:dyDescent="0.4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c r="O7611" s="1" t="str">
        <f t="shared" si="236"/>
        <v>Oct</v>
      </c>
      <c r="P7611" s="1">
        <f t="shared" si="237"/>
        <v>2021</v>
      </c>
    </row>
    <row r="7612" spans="2:16" ht="14.25" customHeight="1" x14ac:dyDescent="0.4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c r="O7612" s="1" t="str">
        <f t="shared" si="236"/>
        <v>Oct</v>
      </c>
      <c r="P7612" s="1">
        <f t="shared" si="237"/>
        <v>2021</v>
      </c>
    </row>
    <row r="7613" spans="2:16" ht="14.25" customHeight="1" x14ac:dyDescent="0.4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c r="O7613" s="1" t="str">
        <f t="shared" si="236"/>
        <v>Oct</v>
      </c>
      <c r="P7613" s="1">
        <f t="shared" si="237"/>
        <v>2021</v>
      </c>
    </row>
    <row r="7614" spans="2:16" ht="14.25" customHeight="1" x14ac:dyDescent="0.4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c r="O7614" s="1" t="str">
        <f t="shared" si="236"/>
        <v>Oct</v>
      </c>
      <c r="P7614" s="1">
        <f t="shared" si="237"/>
        <v>2021</v>
      </c>
    </row>
    <row r="7615" spans="2:16" ht="14.25" customHeight="1" x14ac:dyDescent="0.4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c r="O7615" s="1" t="str">
        <f t="shared" si="236"/>
        <v>Oct</v>
      </c>
      <c r="P7615" s="1">
        <f t="shared" si="237"/>
        <v>2021</v>
      </c>
    </row>
    <row r="7616" spans="2:16" ht="14.25" customHeight="1" x14ac:dyDescent="0.4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c r="O7616" s="1" t="str">
        <f t="shared" si="236"/>
        <v>Oct</v>
      </c>
      <c r="P7616" s="1">
        <f t="shared" si="237"/>
        <v>2021</v>
      </c>
    </row>
    <row r="7617" spans="2:16" ht="14.25" customHeight="1" x14ac:dyDescent="0.4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c r="O7617" s="1" t="str">
        <f t="shared" si="236"/>
        <v>Nov</v>
      </c>
      <c r="P7617" s="1">
        <f t="shared" si="237"/>
        <v>2021</v>
      </c>
    </row>
    <row r="7618" spans="2:16" ht="14.25" customHeight="1" x14ac:dyDescent="0.4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c r="O7618" s="1" t="str">
        <f t="shared" si="236"/>
        <v>Nov</v>
      </c>
      <c r="P7618" s="1">
        <f t="shared" si="237"/>
        <v>2021</v>
      </c>
    </row>
    <row r="7619" spans="2:16" ht="14.25" customHeight="1" x14ac:dyDescent="0.4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c r="O7619" s="1" t="str">
        <f t="shared" si="236"/>
        <v>Nov</v>
      </c>
      <c r="P7619" s="1">
        <f t="shared" si="237"/>
        <v>2021</v>
      </c>
    </row>
    <row r="7620" spans="2:16" ht="14.25" customHeight="1" x14ac:dyDescent="0.4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c r="O7620" s="1" t="str">
        <f t="shared" si="236"/>
        <v>Nov</v>
      </c>
      <c r="P7620" s="1">
        <f t="shared" si="237"/>
        <v>2021</v>
      </c>
    </row>
    <row r="7621" spans="2:16" ht="14.25" customHeight="1" x14ac:dyDescent="0.4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c r="O7621" s="1" t="str">
        <f t="shared" si="236"/>
        <v>Nov</v>
      </c>
      <c r="P7621" s="1">
        <f t="shared" si="237"/>
        <v>2021</v>
      </c>
    </row>
    <row r="7622" spans="2:16" ht="14.25" customHeight="1" x14ac:dyDescent="0.4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c r="O7622" s="1" t="str">
        <f t="shared" si="236"/>
        <v>Nov</v>
      </c>
      <c r="P7622" s="1">
        <f t="shared" si="237"/>
        <v>2021</v>
      </c>
    </row>
    <row r="7623" spans="2:16" ht="14.25" customHeight="1" x14ac:dyDescent="0.4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c r="O7623" s="1" t="str">
        <f t="shared" ref="O7623:O7686" si="238">TEXT(D7623, "mmm")</f>
        <v>Dec</v>
      </c>
      <c r="P7623" s="1">
        <f t="shared" ref="P7623:P7686" si="239">YEAR(D7623)</f>
        <v>2021</v>
      </c>
    </row>
    <row r="7624" spans="2:16" ht="14.25" customHeight="1" x14ac:dyDescent="0.4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c r="O7624" s="1" t="str">
        <f t="shared" si="238"/>
        <v>Dec</v>
      </c>
      <c r="P7624" s="1">
        <f t="shared" si="239"/>
        <v>2021</v>
      </c>
    </row>
    <row r="7625" spans="2:16" ht="14.25" customHeight="1" x14ac:dyDescent="0.4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c r="O7625" s="1" t="str">
        <f t="shared" si="238"/>
        <v>Dec</v>
      </c>
      <c r="P7625" s="1">
        <f t="shared" si="239"/>
        <v>2021</v>
      </c>
    </row>
    <row r="7626" spans="2:16" ht="14.25" customHeight="1" x14ac:dyDescent="0.4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c r="O7626" s="1" t="str">
        <f t="shared" si="238"/>
        <v>Dec</v>
      </c>
      <c r="P7626" s="1">
        <f t="shared" si="239"/>
        <v>2021</v>
      </c>
    </row>
    <row r="7627" spans="2:16" ht="14.25" customHeight="1" x14ac:dyDescent="0.4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c r="O7627" s="1" t="str">
        <f t="shared" si="238"/>
        <v>Dec</v>
      </c>
      <c r="P7627" s="1">
        <f t="shared" si="239"/>
        <v>2021</v>
      </c>
    </row>
    <row r="7628" spans="2:16" ht="14.25" customHeight="1" x14ac:dyDescent="0.4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c r="O7628" s="1" t="str">
        <f t="shared" si="238"/>
        <v>Dec</v>
      </c>
      <c r="P7628" s="1">
        <f t="shared" si="239"/>
        <v>2021</v>
      </c>
    </row>
    <row r="7629" spans="2:16" ht="14.25" customHeight="1" x14ac:dyDescent="0.4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c r="O7629" s="1" t="str">
        <f t="shared" si="238"/>
        <v>Jan</v>
      </c>
      <c r="P7629" s="1">
        <f t="shared" si="239"/>
        <v>2021</v>
      </c>
    </row>
    <row r="7630" spans="2:16" ht="14.25" customHeight="1" x14ac:dyDescent="0.4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c r="O7630" s="1" t="str">
        <f t="shared" si="238"/>
        <v>Jan</v>
      </c>
      <c r="P7630" s="1">
        <f t="shared" si="239"/>
        <v>2021</v>
      </c>
    </row>
    <row r="7631" spans="2:16" ht="14.25" customHeight="1" x14ac:dyDescent="0.4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c r="O7631" s="1" t="str">
        <f t="shared" si="238"/>
        <v>Jan</v>
      </c>
      <c r="P7631" s="1">
        <f t="shared" si="239"/>
        <v>2021</v>
      </c>
    </row>
    <row r="7632" spans="2:16" ht="14.25" customHeight="1" x14ac:dyDescent="0.4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c r="O7632" s="1" t="str">
        <f t="shared" si="238"/>
        <v>Jan</v>
      </c>
      <c r="P7632" s="1">
        <f t="shared" si="239"/>
        <v>2021</v>
      </c>
    </row>
    <row r="7633" spans="2:16" ht="14.25" customHeight="1" x14ac:dyDescent="0.4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c r="O7633" s="1" t="str">
        <f t="shared" si="238"/>
        <v>Jan</v>
      </c>
      <c r="P7633" s="1">
        <f t="shared" si="239"/>
        <v>2021</v>
      </c>
    </row>
    <row r="7634" spans="2:16" ht="14.25" customHeight="1" x14ac:dyDescent="0.4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c r="O7634" s="1" t="str">
        <f t="shared" si="238"/>
        <v>Jan</v>
      </c>
      <c r="P7634" s="1">
        <f t="shared" si="239"/>
        <v>2021</v>
      </c>
    </row>
    <row r="7635" spans="2:16" ht="14.25" customHeight="1" x14ac:dyDescent="0.4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c r="O7635" s="1" t="str">
        <f t="shared" si="238"/>
        <v>Feb</v>
      </c>
      <c r="P7635" s="1">
        <f t="shared" si="239"/>
        <v>2021</v>
      </c>
    </row>
    <row r="7636" spans="2:16" ht="14.25" customHeight="1" x14ac:dyDescent="0.4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c r="O7636" s="1" t="str">
        <f t="shared" si="238"/>
        <v>Feb</v>
      </c>
      <c r="P7636" s="1">
        <f t="shared" si="239"/>
        <v>2021</v>
      </c>
    </row>
    <row r="7637" spans="2:16" ht="14.25" customHeight="1" x14ac:dyDescent="0.4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c r="O7637" s="1" t="str">
        <f t="shared" si="238"/>
        <v>Feb</v>
      </c>
      <c r="P7637" s="1">
        <f t="shared" si="239"/>
        <v>2021</v>
      </c>
    </row>
    <row r="7638" spans="2:16" ht="14.25" customHeight="1" x14ac:dyDescent="0.4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c r="O7638" s="1" t="str">
        <f t="shared" si="238"/>
        <v>Feb</v>
      </c>
      <c r="P7638" s="1">
        <f t="shared" si="239"/>
        <v>2021</v>
      </c>
    </row>
    <row r="7639" spans="2:16" ht="14.25" customHeight="1" x14ac:dyDescent="0.4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c r="O7639" s="1" t="str">
        <f t="shared" si="238"/>
        <v>Feb</v>
      </c>
      <c r="P7639" s="1">
        <f t="shared" si="239"/>
        <v>2021</v>
      </c>
    </row>
    <row r="7640" spans="2:16" ht="14.25" customHeight="1" x14ac:dyDescent="0.4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c r="O7640" s="1" t="str">
        <f t="shared" si="238"/>
        <v>Feb</v>
      </c>
      <c r="P7640" s="1">
        <f t="shared" si="239"/>
        <v>2021</v>
      </c>
    </row>
    <row r="7641" spans="2:16" ht="14.25" customHeight="1" x14ac:dyDescent="0.4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c r="O7641" s="1" t="str">
        <f t="shared" si="238"/>
        <v>Mar</v>
      </c>
      <c r="P7641" s="1">
        <f t="shared" si="239"/>
        <v>2021</v>
      </c>
    </row>
    <row r="7642" spans="2:16" ht="14.25" customHeight="1" x14ac:dyDescent="0.4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c r="O7642" s="1" t="str">
        <f t="shared" si="238"/>
        <v>Mar</v>
      </c>
      <c r="P7642" s="1">
        <f t="shared" si="239"/>
        <v>2021</v>
      </c>
    </row>
    <row r="7643" spans="2:16" ht="14.25" customHeight="1" x14ac:dyDescent="0.4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c r="O7643" s="1" t="str">
        <f t="shared" si="238"/>
        <v>Mar</v>
      </c>
      <c r="P7643" s="1">
        <f t="shared" si="239"/>
        <v>2021</v>
      </c>
    </row>
    <row r="7644" spans="2:16" ht="14.25" customHeight="1" x14ac:dyDescent="0.4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c r="O7644" s="1" t="str">
        <f t="shared" si="238"/>
        <v>Mar</v>
      </c>
      <c r="P7644" s="1">
        <f t="shared" si="239"/>
        <v>2021</v>
      </c>
    </row>
    <row r="7645" spans="2:16" ht="14.25" customHeight="1" x14ac:dyDescent="0.4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c r="O7645" s="1" t="str">
        <f t="shared" si="238"/>
        <v>Mar</v>
      </c>
      <c r="P7645" s="1">
        <f t="shared" si="239"/>
        <v>2021</v>
      </c>
    </row>
    <row r="7646" spans="2:16" ht="14.25" customHeight="1" x14ac:dyDescent="0.4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c r="O7646" s="1" t="str">
        <f t="shared" si="238"/>
        <v>Mar</v>
      </c>
      <c r="P7646" s="1">
        <f t="shared" si="239"/>
        <v>2021</v>
      </c>
    </row>
    <row r="7647" spans="2:16" ht="14.25" customHeight="1" x14ac:dyDescent="0.4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c r="O7647" s="1" t="str">
        <f t="shared" si="238"/>
        <v>Apr</v>
      </c>
      <c r="P7647" s="1">
        <f t="shared" si="239"/>
        <v>2021</v>
      </c>
    </row>
    <row r="7648" spans="2:16" ht="14.25" customHeight="1" x14ac:dyDescent="0.4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c r="O7648" s="1" t="str">
        <f t="shared" si="238"/>
        <v>Apr</v>
      </c>
      <c r="P7648" s="1">
        <f t="shared" si="239"/>
        <v>2021</v>
      </c>
    </row>
    <row r="7649" spans="2:16" ht="14.25" customHeight="1" x14ac:dyDescent="0.4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c r="O7649" s="1" t="str">
        <f t="shared" si="238"/>
        <v>Apr</v>
      </c>
      <c r="P7649" s="1">
        <f t="shared" si="239"/>
        <v>2021</v>
      </c>
    </row>
    <row r="7650" spans="2:16" ht="14.25" customHeight="1" x14ac:dyDescent="0.4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c r="O7650" s="1" t="str">
        <f t="shared" si="238"/>
        <v>Apr</v>
      </c>
      <c r="P7650" s="1">
        <f t="shared" si="239"/>
        <v>2021</v>
      </c>
    </row>
    <row r="7651" spans="2:16" ht="14.25" customHeight="1" x14ac:dyDescent="0.4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c r="O7651" s="1" t="str">
        <f t="shared" si="238"/>
        <v>Apr</v>
      </c>
      <c r="P7651" s="1">
        <f t="shared" si="239"/>
        <v>2021</v>
      </c>
    </row>
    <row r="7652" spans="2:16" ht="14.25" customHeight="1" x14ac:dyDescent="0.4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c r="O7652" s="1" t="str">
        <f t="shared" si="238"/>
        <v>Apr</v>
      </c>
      <c r="P7652" s="1">
        <f t="shared" si="239"/>
        <v>2021</v>
      </c>
    </row>
    <row r="7653" spans="2:16" ht="14.25" customHeight="1" x14ac:dyDescent="0.4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c r="O7653" s="1" t="str">
        <f t="shared" si="238"/>
        <v>May</v>
      </c>
      <c r="P7653" s="1">
        <f t="shared" si="239"/>
        <v>2021</v>
      </c>
    </row>
    <row r="7654" spans="2:16" ht="14.25" customHeight="1" x14ac:dyDescent="0.4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c r="O7654" s="1" t="str">
        <f t="shared" si="238"/>
        <v>May</v>
      </c>
      <c r="P7654" s="1">
        <f t="shared" si="239"/>
        <v>2021</v>
      </c>
    </row>
    <row r="7655" spans="2:16" ht="14.25" customHeight="1" x14ac:dyDescent="0.4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c r="O7655" s="1" t="str">
        <f t="shared" si="238"/>
        <v>May</v>
      </c>
      <c r="P7655" s="1">
        <f t="shared" si="239"/>
        <v>2021</v>
      </c>
    </row>
    <row r="7656" spans="2:16" ht="14.25" customHeight="1" x14ac:dyDescent="0.4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c r="O7656" s="1" t="str">
        <f t="shared" si="238"/>
        <v>May</v>
      </c>
      <c r="P7656" s="1">
        <f t="shared" si="239"/>
        <v>2021</v>
      </c>
    </row>
    <row r="7657" spans="2:16" ht="14.25" customHeight="1" x14ac:dyDescent="0.4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c r="O7657" s="1" t="str">
        <f t="shared" si="238"/>
        <v>May</v>
      </c>
      <c r="P7657" s="1">
        <f t="shared" si="239"/>
        <v>2021</v>
      </c>
    </row>
    <row r="7658" spans="2:16" ht="14.25" customHeight="1" x14ac:dyDescent="0.4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c r="O7658" s="1" t="str">
        <f t="shared" si="238"/>
        <v>May</v>
      </c>
      <c r="P7658" s="1">
        <f t="shared" si="239"/>
        <v>2021</v>
      </c>
    </row>
    <row r="7659" spans="2:16" ht="14.25" customHeight="1" x14ac:dyDescent="0.4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c r="O7659" s="1" t="str">
        <f t="shared" si="238"/>
        <v>Jun</v>
      </c>
      <c r="P7659" s="1">
        <f t="shared" si="239"/>
        <v>2021</v>
      </c>
    </row>
    <row r="7660" spans="2:16" ht="14.25" customHeight="1" x14ac:dyDescent="0.4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c r="O7660" s="1" t="str">
        <f t="shared" si="238"/>
        <v>Jun</v>
      </c>
      <c r="P7660" s="1">
        <f t="shared" si="239"/>
        <v>2021</v>
      </c>
    </row>
    <row r="7661" spans="2:16" ht="14.25" customHeight="1" x14ac:dyDescent="0.4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c r="O7661" s="1" t="str">
        <f t="shared" si="238"/>
        <v>Jun</v>
      </c>
      <c r="P7661" s="1">
        <f t="shared" si="239"/>
        <v>2021</v>
      </c>
    </row>
    <row r="7662" spans="2:16" ht="14.25" customHeight="1" x14ac:dyDescent="0.4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c r="O7662" s="1" t="str">
        <f t="shared" si="238"/>
        <v>Jun</v>
      </c>
      <c r="P7662" s="1">
        <f t="shared" si="239"/>
        <v>2021</v>
      </c>
    </row>
    <row r="7663" spans="2:16" ht="14.25" customHeight="1" x14ac:dyDescent="0.4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c r="O7663" s="1" t="str">
        <f t="shared" si="238"/>
        <v>Jun</v>
      </c>
      <c r="P7663" s="1">
        <f t="shared" si="239"/>
        <v>2021</v>
      </c>
    </row>
    <row r="7664" spans="2:16" ht="14.25" customHeight="1" x14ac:dyDescent="0.4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c r="O7664" s="1" t="str">
        <f t="shared" si="238"/>
        <v>Jun</v>
      </c>
      <c r="P7664" s="1">
        <f t="shared" si="239"/>
        <v>2021</v>
      </c>
    </row>
    <row r="7665" spans="2:16" ht="14.25" customHeight="1" x14ac:dyDescent="0.4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c r="O7665" s="1" t="str">
        <f t="shared" si="238"/>
        <v>Jul</v>
      </c>
      <c r="P7665" s="1">
        <f t="shared" si="239"/>
        <v>2021</v>
      </c>
    </row>
    <row r="7666" spans="2:16" ht="14.25" customHeight="1" x14ac:dyDescent="0.4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c r="O7666" s="1" t="str">
        <f t="shared" si="238"/>
        <v>Jul</v>
      </c>
      <c r="P7666" s="1">
        <f t="shared" si="239"/>
        <v>2021</v>
      </c>
    </row>
    <row r="7667" spans="2:16" ht="14.25" customHeight="1" x14ac:dyDescent="0.4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c r="O7667" s="1" t="str">
        <f t="shared" si="238"/>
        <v>Jul</v>
      </c>
      <c r="P7667" s="1">
        <f t="shared" si="239"/>
        <v>2021</v>
      </c>
    </row>
    <row r="7668" spans="2:16" ht="14.25" customHeight="1" x14ac:dyDescent="0.4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c r="O7668" s="1" t="str">
        <f t="shared" si="238"/>
        <v>Jul</v>
      </c>
      <c r="P7668" s="1">
        <f t="shared" si="239"/>
        <v>2021</v>
      </c>
    </row>
    <row r="7669" spans="2:16" ht="14.25" customHeight="1" x14ac:dyDescent="0.4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c r="O7669" s="1" t="str">
        <f t="shared" si="238"/>
        <v>Jul</v>
      </c>
      <c r="P7669" s="1">
        <f t="shared" si="239"/>
        <v>2021</v>
      </c>
    </row>
    <row r="7670" spans="2:16" ht="14.25" customHeight="1" x14ac:dyDescent="0.4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c r="O7670" s="1" t="str">
        <f t="shared" si="238"/>
        <v>Jul</v>
      </c>
      <c r="P7670" s="1">
        <f t="shared" si="239"/>
        <v>2021</v>
      </c>
    </row>
    <row r="7671" spans="2:16" ht="14.25" customHeight="1" x14ac:dyDescent="0.4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c r="O7671" s="1" t="str">
        <f t="shared" si="238"/>
        <v>Aug</v>
      </c>
      <c r="P7671" s="1">
        <f t="shared" si="239"/>
        <v>2021</v>
      </c>
    </row>
    <row r="7672" spans="2:16" ht="14.25" customHeight="1" x14ac:dyDescent="0.4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c r="O7672" s="1" t="str">
        <f t="shared" si="238"/>
        <v>Aug</v>
      </c>
      <c r="P7672" s="1">
        <f t="shared" si="239"/>
        <v>2021</v>
      </c>
    </row>
    <row r="7673" spans="2:16" ht="14.25" customHeight="1" x14ac:dyDescent="0.4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c r="O7673" s="1" t="str">
        <f t="shared" si="238"/>
        <v>Aug</v>
      </c>
      <c r="P7673" s="1">
        <f t="shared" si="239"/>
        <v>2021</v>
      </c>
    </row>
    <row r="7674" spans="2:16" ht="14.25" customHeight="1" x14ac:dyDescent="0.4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c r="O7674" s="1" t="str">
        <f t="shared" si="238"/>
        <v>Aug</v>
      </c>
      <c r="P7674" s="1">
        <f t="shared" si="239"/>
        <v>2021</v>
      </c>
    </row>
    <row r="7675" spans="2:16" ht="14.25" customHeight="1" x14ac:dyDescent="0.4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c r="O7675" s="1" t="str">
        <f t="shared" si="238"/>
        <v>Aug</v>
      </c>
      <c r="P7675" s="1">
        <f t="shared" si="239"/>
        <v>2021</v>
      </c>
    </row>
    <row r="7676" spans="2:16" ht="14.25" customHeight="1" x14ac:dyDescent="0.4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c r="O7676" s="1" t="str">
        <f t="shared" si="238"/>
        <v>Aug</v>
      </c>
      <c r="P7676" s="1">
        <f t="shared" si="239"/>
        <v>2021</v>
      </c>
    </row>
    <row r="7677" spans="2:16" ht="14.25" customHeight="1" x14ac:dyDescent="0.4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c r="O7677" s="1" t="str">
        <f t="shared" si="238"/>
        <v>Sep</v>
      </c>
      <c r="P7677" s="1">
        <f t="shared" si="239"/>
        <v>2021</v>
      </c>
    </row>
    <row r="7678" spans="2:16" ht="14.25" customHeight="1" x14ac:dyDescent="0.4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c r="O7678" s="1" t="str">
        <f t="shared" si="238"/>
        <v>Sep</v>
      </c>
      <c r="P7678" s="1">
        <f t="shared" si="239"/>
        <v>2021</v>
      </c>
    </row>
    <row r="7679" spans="2:16" ht="14.25" customHeight="1" x14ac:dyDescent="0.4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c r="O7679" s="1" t="str">
        <f t="shared" si="238"/>
        <v>Sep</v>
      </c>
      <c r="P7679" s="1">
        <f t="shared" si="239"/>
        <v>2021</v>
      </c>
    </row>
    <row r="7680" spans="2:16" ht="14.25" customHeight="1" x14ac:dyDescent="0.4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c r="O7680" s="1" t="str">
        <f t="shared" si="238"/>
        <v>Sep</v>
      </c>
      <c r="P7680" s="1">
        <f t="shared" si="239"/>
        <v>2021</v>
      </c>
    </row>
    <row r="7681" spans="2:16" ht="14.25" customHeight="1" x14ac:dyDescent="0.4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c r="O7681" s="1" t="str">
        <f t="shared" si="238"/>
        <v>Sep</v>
      </c>
      <c r="P7681" s="1">
        <f t="shared" si="239"/>
        <v>2021</v>
      </c>
    </row>
    <row r="7682" spans="2:16" ht="14.25" customHeight="1" x14ac:dyDescent="0.4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c r="O7682" s="1" t="str">
        <f t="shared" si="238"/>
        <v>Sep</v>
      </c>
      <c r="P7682" s="1">
        <f t="shared" si="239"/>
        <v>2021</v>
      </c>
    </row>
    <row r="7683" spans="2:16" ht="14.25" customHeight="1" x14ac:dyDescent="0.4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c r="O7683" s="1" t="str">
        <f t="shared" si="238"/>
        <v>Oct</v>
      </c>
      <c r="P7683" s="1">
        <f t="shared" si="239"/>
        <v>2021</v>
      </c>
    </row>
    <row r="7684" spans="2:16" ht="14.25" customHeight="1" x14ac:dyDescent="0.4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c r="O7684" s="1" t="str">
        <f t="shared" si="238"/>
        <v>Oct</v>
      </c>
      <c r="P7684" s="1">
        <f t="shared" si="239"/>
        <v>2021</v>
      </c>
    </row>
    <row r="7685" spans="2:16" ht="14.25" customHeight="1" x14ac:dyDescent="0.4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c r="O7685" s="1" t="str">
        <f t="shared" si="238"/>
        <v>Oct</v>
      </c>
      <c r="P7685" s="1">
        <f t="shared" si="239"/>
        <v>2021</v>
      </c>
    </row>
    <row r="7686" spans="2:16" ht="14.25" customHeight="1" x14ac:dyDescent="0.4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c r="O7686" s="1" t="str">
        <f t="shared" si="238"/>
        <v>Oct</v>
      </c>
      <c r="P7686" s="1">
        <f t="shared" si="239"/>
        <v>2021</v>
      </c>
    </row>
    <row r="7687" spans="2:16" ht="14.25" customHeight="1" x14ac:dyDescent="0.4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c r="O7687" s="1" t="str">
        <f t="shared" ref="O7687:O7750" si="240">TEXT(D7687, "mmm")</f>
        <v>Oct</v>
      </c>
      <c r="P7687" s="1">
        <f t="shared" ref="P7687:P7750" si="241">YEAR(D7687)</f>
        <v>2021</v>
      </c>
    </row>
    <row r="7688" spans="2:16" ht="14.25" customHeight="1" x14ac:dyDescent="0.4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c r="O7688" s="1" t="str">
        <f t="shared" si="240"/>
        <v>Oct</v>
      </c>
      <c r="P7688" s="1">
        <f t="shared" si="241"/>
        <v>2021</v>
      </c>
    </row>
    <row r="7689" spans="2:16" ht="14.25" customHeight="1" x14ac:dyDescent="0.4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c r="O7689" s="1" t="str">
        <f t="shared" si="240"/>
        <v>Nov</v>
      </c>
      <c r="P7689" s="1">
        <f t="shared" si="241"/>
        <v>2021</v>
      </c>
    </row>
    <row r="7690" spans="2:16" ht="14.25" customHeight="1" x14ac:dyDescent="0.4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c r="O7690" s="1" t="str">
        <f t="shared" si="240"/>
        <v>Nov</v>
      </c>
      <c r="P7690" s="1">
        <f t="shared" si="241"/>
        <v>2021</v>
      </c>
    </row>
    <row r="7691" spans="2:16" ht="14.25" customHeight="1" x14ac:dyDescent="0.4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c r="O7691" s="1" t="str">
        <f t="shared" si="240"/>
        <v>Nov</v>
      </c>
      <c r="P7691" s="1">
        <f t="shared" si="241"/>
        <v>2021</v>
      </c>
    </row>
    <row r="7692" spans="2:16" ht="14.25" customHeight="1" x14ac:dyDescent="0.4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c r="O7692" s="1" t="str">
        <f t="shared" si="240"/>
        <v>Nov</v>
      </c>
      <c r="P7692" s="1">
        <f t="shared" si="241"/>
        <v>2021</v>
      </c>
    </row>
    <row r="7693" spans="2:16" ht="14.25" customHeight="1" x14ac:dyDescent="0.4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c r="O7693" s="1" t="str">
        <f t="shared" si="240"/>
        <v>Nov</v>
      </c>
      <c r="P7693" s="1">
        <f t="shared" si="241"/>
        <v>2021</v>
      </c>
    </row>
    <row r="7694" spans="2:16" ht="14.25" customHeight="1" x14ac:dyDescent="0.4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c r="O7694" s="1" t="str">
        <f t="shared" si="240"/>
        <v>Nov</v>
      </c>
      <c r="P7694" s="1">
        <f t="shared" si="241"/>
        <v>2021</v>
      </c>
    </row>
    <row r="7695" spans="2:16" ht="14.25" customHeight="1" x14ac:dyDescent="0.4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c r="O7695" s="1" t="str">
        <f t="shared" si="240"/>
        <v>Dec</v>
      </c>
      <c r="P7695" s="1">
        <f t="shared" si="241"/>
        <v>2021</v>
      </c>
    </row>
    <row r="7696" spans="2:16" ht="14.25" customHeight="1" x14ac:dyDescent="0.4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c r="O7696" s="1" t="str">
        <f t="shared" si="240"/>
        <v>Dec</v>
      </c>
      <c r="P7696" s="1">
        <f t="shared" si="241"/>
        <v>2021</v>
      </c>
    </row>
    <row r="7697" spans="2:16" ht="14.25" customHeight="1" x14ac:dyDescent="0.4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c r="O7697" s="1" t="str">
        <f t="shared" si="240"/>
        <v>Dec</v>
      </c>
      <c r="P7697" s="1">
        <f t="shared" si="241"/>
        <v>2021</v>
      </c>
    </row>
    <row r="7698" spans="2:16" ht="14.25" customHeight="1" x14ac:dyDescent="0.4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c r="O7698" s="1" t="str">
        <f t="shared" si="240"/>
        <v>Dec</v>
      </c>
      <c r="P7698" s="1">
        <f t="shared" si="241"/>
        <v>2021</v>
      </c>
    </row>
    <row r="7699" spans="2:16" ht="14.25" customHeight="1" x14ac:dyDescent="0.4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c r="O7699" s="1" t="str">
        <f t="shared" si="240"/>
        <v>Dec</v>
      </c>
      <c r="P7699" s="1">
        <f t="shared" si="241"/>
        <v>2021</v>
      </c>
    </row>
    <row r="7700" spans="2:16" ht="14.25" customHeight="1" x14ac:dyDescent="0.4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c r="O7700" s="1" t="str">
        <f t="shared" si="240"/>
        <v>Dec</v>
      </c>
      <c r="P7700" s="1">
        <f t="shared" si="241"/>
        <v>2021</v>
      </c>
    </row>
    <row r="7701" spans="2:16" ht="14.25" customHeight="1" x14ac:dyDescent="0.4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c r="O7701" s="1" t="str">
        <f t="shared" si="240"/>
        <v>Jan</v>
      </c>
      <c r="P7701" s="1">
        <f t="shared" si="241"/>
        <v>2021</v>
      </c>
    </row>
    <row r="7702" spans="2:16" ht="14.25" customHeight="1" x14ac:dyDescent="0.4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c r="O7702" s="1" t="str">
        <f t="shared" si="240"/>
        <v>Jan</v>
      </c>
      <c r="P7702" s="1">
        <f t="shared" si="241"/>
        <v>2021</v>
      </c>
    </row>
    <row r="7703" spans="2:16" ht="14.25" customHeight="1" x14ac:dyDescent="0.4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c r="O7703" s="1" t="str">
        <f t="shared" si="240"/>
        <v>Jan</v>
      </c>
      <c r="P7703" s="1">
        <f t="shared" si="241"/>
        <v>2021</v>
      </c>
    </row>
    <row r="7704" spans="2:16" ht="14.25" customHeight="1" x14ac:dyDescent="0.4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c r="O7704" s="1" t="str">
        <f t="shared" si="240"/>
        <v>Jan</v>
      </c>
      <c r="P7704" s="1">
        <f t="shared" si="241"/>
        <v>2021</v>
      </c>
    </row>
    <row r="7705" spans="2:16" ht="14.25" customHeight="1" x14ac:dyDescent="0.4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c r="O7705" s="1" t="str">
        <f t="shared" si="240"/>
        <v>Jan</v>
      </c>
      <c r="P7705" s="1">
        <f t="shared" si="241"/>
        <v>2021</v>
      </c>
    </row>
    <row r="7706" spans="2:16" ht="14.25" customHeight="1" x14ac:dyDescent="0.4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c r="O7706" s="1" t="str">
        <f t="shared" si="240"/>
        <v>Jan</v>
      </c>
      <c r="P7706" s="1">
        <f t="shared" si="241"/>
        <v>2021</v>
      </c>
    </row>
    <row r="7707" spans="2:16" ht="14.25" customHeight="1" x14ac:dyDescent="0.4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c r="O7707" s="1" t="str">
        <f t="shared" si="240"/>
        <v>Feb</v>
      </c>
      <c r="P7707" s="1">
        <f t="shared" si="241"/>
        <v>2021</v>
      </c>
    </row>
    <row r="7708" spans="2:16" ht="14.25" customHeight="1" x14ac:dyDescent="0.4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c r="O7708" s="1" t="str">
        <f t="shared" si="240"/>
        <v>Feb</v>
      </c>
      <c r="P7708" s="1">
        <f t="shared" si="241"/>
        <v>2021</v>
      </c>
    </row>
    <row r="7709" spans="2:16" ht="14.25" customHeight="1" x14ac:dyDescent="0.4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c r="O7709" s="1" t="str">
        <f t="shared" si="240"/>
        <v>Feb</v>
      </c>
      <c r="P7709" s="1">
        <f t="shared" si="241"/>
        <v>2021</v>
      </c>
    </row>
    <row r="7710" spans="2:16" ht="14.25" customHeight="1" x14ac:dyDescent="0.4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c r="O7710" s="1" t="str">
        <f t="shared" si="240"/>
        <v>Feb</v>
      </c>
      <c r="P7710" s="1">
        <f t="shared" si="241"/>
        <v>2021</v>
      </c>
    </row>
    <row r="7711" spans="2:16" ht="14.25" customHeight="1" x14ac:dyDescent="0.4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c r="O7711" s="1" t="str">
        <f t="shared" si="240"/>
        <v>Feb</v>
      </c>
      <c r="P7711" s="1">
        <f t="shared" si="241"/>
        <v>2021</v>
      </c>
    </row>
    <row r="7712" spans="2:16" ht="14.25" customHeight="1" x14ac:dyDescent="0.4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c r="O7712" s="1" t="str">
        <f t="shared" si="240"/>
        <v>Feb</v>
      </c>
      <c r="P7712" s="1">
        <f t="shared" si="241"/>
        <v>2021</v>
      </c>
    </row>
    <row r="7713" spans="2:16" ht="14.25" customHeight="1" x14ac:dyDescent="0.4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c r="O7713" s="1" t="str">
        <f t="shared" si="240"/>
        <v>Mar</v>
      </c>
      <c r="P7713" s="1">
        <f t="shared" si="241"/>
        <v>2021</v>
      </c>
    </row>
    <row r="7714" spans="2:16" ht="14.25" customHeight="1" x14ac:dyDescent="0.4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c r="O7714" s="1" t="str">
        <f t="shared" si="240"/>
        <v>Mar</v>
      </c>
      <c r="P7714" s="1">
        <f t="shared" si="241"/>
        <v>2021</v>
      </c>
    </row>
    <row r="7715" spans="2:16" ht="14.25" customHeight="1" x14ac:dyDescent="0.4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c r="O7715" s="1" t="str">
        <f t="shared" si="240"/>
        <v>Mar</v>
      </c>
      <c r="P7715" s="1">
        <f t="shared" si="241"/>
        <v>2021</v>
      </c>
    </row>
    <row r="7716" spans="2:16" ht="14.25" customHeight="1" x14ac:dyDescent="0.4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c r="O7716" s="1" t="str">
        <f t="shared" si="240"/>
        <v>Mar</v>
      </c>
      <c r="P7716" s="1">
        <f t="shared" si="241"/>
        <v>2021</v>
      </c>
    </row>
    <row r="7717" spans="2:16" ht="14.25" customHeight="1" x14ac:dyDescent="0.4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c r="O7717" s="1" t="str">
        <f t="shared" si="240"/>
        <v>Mar</v>
      </c>
      <c r="P7717" s="1">
        <f t="shared" si="241"/>
        <v>2021</v>
      </c>
    </row>
    <row r="7718" spans="2:16" ht="14.25" customHeight="1" x14ac:dyDescent="0.4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c r="O7718" s="1" t="str">
        <f t="shared" si="240"/>
        <v>Mar</v>
      </c>
      <c r="P7718" s="1">
        <f t="shared" si="241"/>
        <v>2021</v>
      </c>
    </row>
    <row r="7719" spans="2:16" ht="14.25" customHeight="1" x14ac:dyDescent="0.4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c r="O7719" s="1" t="str">
        <f t="shared" si="240"/>
        <v>Apr</v>
      </c>
      <c r="P7719" s="1">
        <f t="shared" si="241"/>
        <v>2021</v>
      </c>
    </row>
    <row r="7720" spans="2:16" ht="14.25" customHeight="1" x14ac:dyDescent="0.4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c r="O7720" s="1" t="str">
        <f t="shared" si="240"/>
        <v>Apr</v>
      </c>
      <c r="P7720" s="1">
        <f t="shared" si="241"/>
        <v>2021</v>
      </c>
    </row>
    <row r="7721" spans="2:16" ht="14.25" customHeight="1" x14ac:dyDescent="0.4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c r="O7721" s="1" t="str">
        <f t="shared" si="240"/>
        <v>Apr</v>
      </c>
      <c r="P7721" s="1">
        <f t="shared" si="241"/>
        <v>2021</v>
      </c>
    </row>
    <row r="7722" spans="2:16" ht="14.25" customHeight="1" x14ac:dyDescent="0.4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c r="O7722" s="1" t="str">
        <f t="shared" si="240"/>
        <v>Apr</v>
      </c>
      <c r="P7722" s="1">
        <f t="shared" si="241"/>
        <v>2021</v>
      </c>
    </row>
    <row r="7723" spans="2:16" ht="14.25" customHeight="1" x14ac:dyDescent="0.4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c r="O7723" s="1" t="str">
        <f t="shared" si="240"/>
        <v>Apr</v>
      </c>
      <c r="P7723" s="1">
        <f t="shared" si="241"/>
        <v>2021</v>
      </c>
    </row>
    <row r="7724" spans="2:16" ht="14.25" customHeight="1" x14ac:dyDescent="0.4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c r="O7724" s="1" t="str">
        <f t="shared" si="240"/>
        <v>Apr</v>
      </c>
      <c r="P7724" s="1">
        <f t="shared" si="241"/>
        <v>2021</v>
      </c>
    </row>
    <row r="7725" spans="2:16" ht="14.25" customHeight="1" x14ac:dyDescent="0.4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c r="O7725" s="1" t="str">
        <f t="shared" si="240"/>
        <v>May</v>
      </c>
      <c r="P7725" s="1">
        <f t="shared" si="241"/>
        <v>2021</v>
      </c>
    </row>
    <row r="7726" spans="2:16" ht="14.25" customHeight="1" x14ac:dyDescent="0.4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c r="O7726" s="1" t="str">
        <f t="shared" si="240"/>
        <v>May</v>
      </c>
      <c r="P7726" s="1">
        <f t="shared" si="241"/>
        <v>2021</v>
      </c>
    </row>
    <row r="7727" spans="2:16" ht="14.25" customHeight="1" x14ac:dyDescent="0.4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c r="O7727" s="1" t="str">
        <f t="shared" si="240"/>
        <v>May</v>
      </c>
      <c r="P7727" s="1">
        <f t="shared" si="241"/>
        <v>2021</v>
      </c>
    </row>
    <row r="7728" spans="2:16" ht="14.25" customHeight="1" x14ac:dyDescent="0.4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c r="O7728" s="1" t="str">
        <f t="shared" si="240"/>
        <v>May</v>
      </c>
      <c r="P7728" s="1">
        <f t="shared" si="241"/>
        <v>2021</v>
      </c>
    </row>
    <row r="7729" spans="2:16" ht="14.25" customHeight="1" x14ac:dyDescent="0.4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c r="O7729" s="1" t="str">
        <f t="shared" si="240"/>
        <v>May</v>
      </c>
      <c r="P7729" s="1">
        <f t="shared" si="241"/>
        <v>2021</v>
      </c>
    </row>
    <row r="7730" spans="2:16" ht="14.25" customHeight="1" x14ac:dyDescent="0.4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c r="O7730" s="1" t="str">
        <f t="shared" si="240"/>
        <v>May</v>
      </c>
      <c r="P7730" s="1">
        <f t="shared" si="241"/>
        <v>2021</v>
      </c>
    </row>
    <row r="7731" spans="2:16" ht="14.25" customHeight="1" x14ac:dyDescent="0.4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c r="O7731" s="1" t="str">
        <f t="shared" si="240"/>
        <v>Jun</v>
      </c>
      <c r="P7731" s="1">
        <f t="shared" si="241"/>
        <v>2021</v>
      </c>
    </row>
    <row r="7732" spans="2:16" ht="14.25" customHeight="1" x14ac:dyDescent="0.4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c r="O7732" s="1" t="str">
        <f t="shared" si="240"/>
        <v>Jun</v>
      </c>
      <c r="P7732" s="1">
        <f t="shared" si="241"/>
        <v>2021</v>
      </c>
    </row>
    <row r="7733" spans="2:16" ht="14.25" customHeight="1" x14ac:dyDescent="0.4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c r="O7733" s="1" t="str">
        <f t="shared" si="240"/>
        <v>Jun</v>
      </c>
      <c r="P7733" s="1">
        <f t="shared" si="241"/>
        <v>2021</v>
      </c>
    </row>
    <row r="7734" spans="2:16" ht="14.25" customHeight="1" x14ac:dyDescent="0.4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c r="O7734" s="1" t="str">
        <f t="shared" si="240"/>
        <v>Jun</v>
      </c>
      <c r="P7734" s="1">
        <f t="shared" si="241"/>
        <v>2021</v>
      </c>
    </row>
    <row r="7735" spans="2:16" ht="14.25" customHeight="1" x14ac:dyDescent="0.4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c r="O7735" s="1" t="str">
        <f t="shared" si="240"/>
        <v>Jun</v>
      </c>
      <c r="P7735" s="1">
        <f t="shared" si="241"/>
        <v>2021</v>
      </c>
    </row>
    <row r="7736" spans="2:16" ht="14.25" customHeight="1" x14ac:dyDescent="0.4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c r="O7736" s="1" t="str">
        <f t="shared" si="240"/>
        <v>Jun</v>
      </c>
      <c r="P7736" s="1">
        <f t="shared" si="241"/>
        <v>2021</v>
      </c>
    </row>
    <row r="7737" spans="2:16" ht="14.25" customHeight="1" x14ac:dyDescent="0.4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c r="O7737" s="1" t="str">
        <f t="shared" si="240"/>
        <v>Jul</v>
      </c>
      <c r="P7737" s="1">
        <f t="shared" si="241"/>
        <v>2021</v>
      </c>
    </row>
    <row r="7738" spans="2:16" ht="14.25" customHeight="1" x14ac:dyDescent="0.4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c r="O7738" s="1" t="str">
        <f t="shared" si="240"/>
        <v>Jul</v>
      </c>
      <c r="P7738" s="1">
        <f t="shared" si="241"/>
        <v>2021</v>
      </c>
    </row>
    <row r="7739" spans="2:16" ht="14.25" customHeight="1" x14ac:dyDescent="0.4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c r="O7739" s="1" t="str">
        <f t="shared" si="240"/>
        <v>Jul</v>
      </c>
      <c r="P7739" s="1">
        <f t="shared" si="241"/>
        <v>2021</v>
      </c>
    </row>
    <row r="7740" spans="2:16" ht="14.25" customHeight="1" x14ac:dyDescent="0.4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c r="O7740" s="1" t="str">
        <f t="shared" si="240"/>
        <v>Jul</v>
      </c>
      <c r="P7740" s="1">
        <f t="shared" si="241"/>
        <v>2021</v>
      </c>
    </row>
    <row r="7741" spans="2:16" ht="14.25" customHeight="1" x14ac:dyDescent="0.4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c r="O7741" s="1" t="str">
        <f t="shared" si="240"/>
        <v>Jul</v>
      </c>
      <c r="P7741" s="1">
        <f t="shared" si="241"/>
        <v>2021</v>
      </c>
    </row>
    <row r="7742" spans="2:16" ht="14.25" customHeight="1" x14ac:dyDescent="0.4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c r="O7742" s="1" t="str">
        <f t="shared" si="240"/>
        <v>Jul</v>
      </c>
      <c r="P7742" s="1">
        <f t="shared" si="241"/>
        <v>2021</v>
      </c>
    </row>
    <row r="7743" spans="2:16" ht="14.25" customHeight="1" x14ac:dyDescent="0.4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c r="O7743" s="1" t="str">
        <f t="shared" si="240"/>
        <v>Aug</v>
      </c>
      <c r="P7743" s="1">
        <f t="shared" si="241"/>
        <v>2021</v>
      </c>
    </row>
    <row r="7744" spans="2:16" ht="14.25" customHeight="1" x14ac:dyDescent="0.4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c r="O7744" s="1" t="str">
        <f t="shared" si="240"/>
        <v>Aug</v>
      </c>
      <c r="P7744" s="1">
        <f t="shared" si="241"/>
        <v>2021</v>
      </c>
    </row>
    <row r="7745" spans="2:16" ht="14.25" customHeight="1" x14ac:dyDescent="0.4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c r="O7745" s="1" t="str">
        <f t="shared" si="240"/>
        <v>Aug</v>
      </c>
      <c r="P7745" s="1">
        <f t="shared" si="241"/>
        <v>2021</v>
      </c>
    </row>
    <row r="7746" spans="2:16" ht="14.25" customHeight="1" x14ac:dyDescent="0.4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c r="O7746" s="1" t="str">
        <f t="shared" si="240"/>
        <v>Aug</v>
      </c>
      <c r="P7746" s="1">
        <f t="shared" si="241"/>
        <v>2021</v>
      </c>
    </row>
    <row r="7747" spans="2:16" ht="14.25" customHeight="1" x14ac:dyDescent="0.4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c r="O7747" s="1" t="str">
        <f t="shared" si="240"/>
        <v>Aug</v>
      </c>
      <c r="P7747" s="1">
        <f t="shared" si="241"/>
        <v>2021</v>
      </c>
    </row>
    <row r="7748" spans="2:16" ht="14.25" customHeight="1" x14ac:dyDescent="0.4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c r="O7748" s="1" t="str">
        <f t="shared" si="240"/>
        <v>Aug</v>
      </c>
      <c r="P7748" s="1">
        <f t="shared" si="241"/>
        <v>2021</v>
      </c>
    </row>
    <row r="7749" spans="2:16" ht="14.25" customHeight="1" x14ac:dyDescent="0.4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c r="O7749" s="1" t="str">
        <f t="shared" si="240"/>
        <v>Sep</v>
      </c>
      <c r="P7749" s="1">
        <f t="shared" si="241"/>
        <v>2021</v>
      </c>
    </row>
    <row r="7750" spans="2:16" ht="14.25" customHeight="1" x14ac:dyDescent="0.4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c r="O7750" s="1" t="str">
        <f t="shared" si="240"/>
        <v>Sep</v>
      </c>
      <c r="P7750" s="1">
        <f t="shared" si="241"/>
        <v>2021</v>
      </c>
    </row>
    <row r="7751" spans="2:16" ht="14.25" customHeight="1" x14ac:dyDescent="0.4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c r="O7751" s="1" t="str">
        <f t="shared" ref="O7751:O7814" si="242">TEXT(D7751, "mmm")</f>
        <v>Sep</v>
      </c>
      <c r="P7751" s="1">
        <f t="shared" ref="P7751:P7814" si="243">YEAR(D7751)</f>
        <v>2021</v>
      </c>
    </row>
    <row r="7752" spans="2:16" ht="14.25" customHeight="1" x14ac:dyDescent="0.4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c r="O7752" s="1" t="str">
        <f t="shared" si="242"/>
        <v>Sep</v>
      </c>
      <c r="P7752" s="1">
        <f t="shared" si="243"/>
        <v>2021</v>
      </c>
    </row>
    <row r="7753" spans="2:16" ht="14.25" customHeight="1" x14ac:dyDescent="0.4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c r="O7753" s="1" t="str">
        <f t="shared" si="242"/>
        <v>Sep</v>
      </c>
      <c r="P7753" s="1">
        <f t="shared" si="243"/>
        <v>2021</v>
      </c>
    </row>
    <row r="7754" spans="2:16" ht="14.25" customHeight="1" x14ac:dyDescent="0.4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c r="O7754" s="1" t="str">
        <f t="shared" si="242"/>
        <v>Sep</v>
      </c>
      <c r="P7754" s="1">
        <f t="shared" si="243"/>
        <v>2021</v>
      </c>
    </row>
    <row r="7755" spans="2:16" ht="14.25" customHeight="1" x14ac:dyDescent="0.4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c r="O7755" s="1" t="str">
        <f t="shared" si="242"/>
        <v>Oct</v>
      </c>
      <c r="P7755" s="1">
        <f t="shared" si="243"/>
        <v>2021</v>
      </c>
    </row>
    <row r="7756" spans="2:16" ht="14.25" customHeight="1" x14ac:dyDescent="0.4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c r="O7756" s="1" t="str">
        <f t="shared" si="242"/>
        <v>Oct</v>
      </c>
      <c r="P7756" s="1">
        <f t="shared" si="243"/>
        <v>2021</v>
      </c>
    </row>
    <row r="7757" spans="2:16" ht="14.25" customHeight="1" x14ac:dyDescent="0.4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c r="O7757" s="1" t="str">
        <f t="shared" si="242"/>
        <v>Oct</v>
      </c>
      <c r="P7757" s="1">
        <f t="shared" si="243"/>
        <v>2021</v>
      </c>
    </row>
    <row r="7758" spans="2:16" ht="14.25" customHeight="1" x14ac:dyDescent="0.4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c r="O7758" s="1" t="str">
        <f t="shared" si="242"/>
        <v>Oct</v>
      </c>
      <c r="P7758" s="1">
        <f t="shared" si="243"/>
        <v>2021</v>
      </c>
    </row>
    <row r="7759" spans="2:16" ht="14.25" customHeight="1" x14ac:dyDescent="0.4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c r="O7759" s="1" t="str">
        <f t="shared" si="242"/>
        <v>Oct</v>
      </c>
      <c r="P7759" s="1">
        <f t="shared" si="243"/>
        <v>2021</v>
      </c>
    </row>
    <row r="7760" spans="2:16" ht="14.25" customHeight="1" x14ac:dyDescent="0.4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c r="O7760" s="1" t="str">
        <f t="shared" si="242"/>
        <v>Oct</v>
      </c>
      <c r="P7760" s="1">
        <f t="shared" si="243"/>
        <v>2021</v>
      </c>
    </row>
    <row r="7761" spans="2:16" ht="14.25" customHeight="1" x14ac:dyDescent="0.4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c r="O7761" s="1" t="str">
        <f t="shared" si="242"/>
        <v>Nov</v>
      </c>
      <c r="P7761" s="1">
        <f t="shared" si="243"/>
        <v>2021</v>
      </c>
    </row>
    <row r="7762" spans="2:16" ht="14.25" customHeight="1" x14ac:dyDescent="0.4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c r="O7762" s="1" t="str">
        <f t="shared" si="242"/>
        <v>Nov</v>
      </c>
      <c r="P7762" s="1">
        <f t="shared" si="243"/>
        <v>2021</v>
      </c>
    </row>
    <row r="7763" spans="2:16" ht="14.25" customHeight="1" x14ac:dyDescent="0.4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c r="O7763" s="1" t="str">
        <f t="shared" si="242"/>
        <v>Nov</v>
      </c>
      <c r="P7763" s="1">
        <f t="shared" si="243"/>
        <v>2021</v>
      </c>
    </row>
    <row r="7764" spans="2:16" ht="14.25" customHeight="1" x14ac:dyDescent="0.4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c r="O7764" s="1" t="str">
        <f t="shared" si="242"/>
        <v>Nov</v>
      </c>
      <c r="P7764" s="1">
        <f t="shared" si="243"/>
        <v>2021</v>
      </c>
    </row>
    <row r="7765" spans="2:16" ht="14.25" customHeight="1" x14ac:dyDescent="0.4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c r="O7765" s="1" t="str">
        <f t="shared" si="242"/>
        <v>Nov</v>
      </c>
      <c r="P7765" s="1">
        <f t="shared" si="243"/>
        <v>2021</v>
      </c>
    </row>
    <row r="7766" spans="2:16" ht="14.25" customHeight="1" x14ac:dyDescent="0.4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c r="O7766" s="1" t="str">
        <f t="shared" si="242"/>
        <v>Nov</v>
      </c>
      <c r="P7766" s="1">
        <f t="shared" si="243"/>
        <v>2021</v>
      </c>
    </row>
    <row r="7767" spans="2:16" ht="14.25" customHeight="1" x14ac:dyDescent="0.4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c r="O7767" s="1" t="str">
        <f t="shared" si="242"/>
        <v>Dec</v>
      </c>
      <c r="P7767" s="1">
        <f t="shared" si="243"/>
        <v>2021</v>
      </c>
    </row>
    <row r="7768" spans="2:16" ht="14.25" customHeight="1" x14ac:dyDescent="0.4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c r="O7768" s="1" t="str">
        <f t="shared" si="242"/>
        <v>Dec</v>
      </c>
      <c r="P7768" s="1">
        <f t="shared" si="243"/>
        <v>2021</v>
      </c>
    </row>
    <row r="7769" spans="2:16" ht="14.25" customHeight="1" x14ac:dyDescent="0.4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c r="O7769" s="1" t="str">
        <f t="shared" si="242"/>
        <v>Dec</v>
      </c>
      <c r="P7769" s="1">
        <f t="shared" si="243"/>
        <v>2021</v>
      </c>
    </row>
    <row r="7770" spans="2:16" ht="14.25" customHeight="1" x14ac:dyDescent="0.4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c r="O7770" s="1" t="str">
        <f t="shared" si="242"/>
        <v>Dec</v>
      </c>
      <c r="P7770" s="1">
        <f t="shared" si="243"/>
        <v>2021</v>
      </c>
    </row>
    <row r="7771" spans="2:16" ht="14.25" customHeight="1" x14ac:dyDescent="0.4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c r="O7771" s="1" t="str">
        <f t="shared" si="242"/>
        <v>Dec</v>
      </c>
      <c r="P7771" s="1">
        <f t="shared" si="243"/>
        <v>2021</v>
      </c>
    </row>
    <row r="7772" spans="2:16" ht="14.25" customHeight="1" x14ac:dyDescent="0.4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c r="O7772" s="1" t="str">
        <f t="shared" si="242"/>
        <v>Dec</v>
      </c>
      <c r="P7772" s="1">
        <f t="shared" si="243"/>
        <v>2021</v>
      </c>
    </row>
    <row r="7773" spans="2:16" ht="14.25" customHeight="1" x14ac:dyDescent="0.4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c r="O7773" s="1" t="str">
        <f t="shared" si="242"/>
        <v>Jan</v>
      </c>
      <c r="P7773" s="1">
        <f t="shared" si="243"/>
        <v>2021</v>
      </c>
    </row>
    <row r="7774" spans="2:16" ht="14.25" customHeight="1" x14ac:dyDescent="0.4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c r="O7774" s="1" t="str">
        <f t="shared" si="242"/>
        <v>Jan</v>
      </c>
      <c r="P7774" s="1">
        <f t="shared" si="243"/>
        <v>2021</v>
      </c>
    </row>
    <row r="7775" spans="2:16" ht="14.25" customHeight="1" x14ac:dyDescent="0.4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c r="O7775" s="1" t="str">
        <f t="shared" si="242"/>
        <v>Jan</v>
      </c>
      <c r="P7775" s="1">
        <f t="shared" si="243"/>
        <v>2021</v>
      </c>
    </row>
    <row r="7776" spans="2:16" ht="14.25" customHeight="1" x14ac:dyDescent="0.4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c r="O7776" s="1" t="str">
        <f t="shared" si="242"/>
        <v>Jan</v>
      </c>
      <c r="P7776" s="1">
        <f t="shared" si="243"/>
        <v>2021</v>
      </c>
    </row>
    <row r="7777" spans="2:16" ht="14.25" customHeight="1" x14ac:dyDescent="0.4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c r="O7777" s="1" t="str">
        <f t="shared" si="242"/>
        <v>Jan</v>
      </c>
      <c r="P7777" s="1">
        <f t="shared" si="243"/>
        <v>2021</v>
      </c>
    </row>
    <row r="7778" spans="2:16" ht="14.25" customHeight="1" x14ac:dyDescent="0.4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c r="O7778" s="1" t="str">
        <f t="shared" si="242"/>
        <v>Jan</v>
      </c>
      <c r="P7778" s="1">
        <f t="shared" si="243"/>
        <v>2021</v>
      </c>
    </row>
    <row r="7779" spans="2:16" ht="14.25" customHeight="1" x14ac:dyDescent="0.4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c r="O7779" s="1" t="str">
        <f t="shared" si="242"/>
        <v>Feb</v>
      </c>
      <c r="P7779" s="1">
        <f t="shared" si="243"/>
        <v>2021</v>
      </c>
    </row>
    <row r="7780" spans="2:16" ht="14.25" customHeight="1" x14ac:dyDescent="0.4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c r="O7780" s="1" t="str">
        <f t="shared" si="242"/>
        <v>Feb</v>
      </c>
      <c r="P7780" s="1">
        <f t="shared" si="243"/>
        <v>2021</v>
      </c>
    </row>
    <row r="7781" spans="2:16" ht="14.25" customHeight="1" x14ac:dyDescent="0.4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c r="O7781" s="1" t="str">
        <f t="shared" si="242"/>
        <v>Feb</v>
      </c>
      <c r="P7781" s="1">
        <f t="shared" si="243"/>
        <v>2021</v>
      </c>
    </row>
    <row r="7782" spans="2:16" ht="14.25" customHeight="1" x14ac:dyDescent="0.4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c r="O7782" s="1" t="str">
        <f t="shared" si="242"/>
        <v>Jan</v>
      </c>
      <c r="P7782" s="1">
        <f t="shared" si="243"/>
        <v>2020</v>
      </c>
    </row>
    <row r="7783" spans="2:16" ht="14.25" customHeight="1" x14ac:dyDescent="0.4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c r="O7783" s="1" t="str">
        <f t="shared" si="242"/>
        <v>Jan</v>
      </c>
      <c r="P7783" s="1">
        <f t="shared" si="243"/>
        <v>2020</v>
      </c>
    </row>
    <row r="7784" spans="2:16" ht="14.25" customHeight="1" x14ac:dyDescent="0.4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c r="O7784" s="1" t="str">
        <f t="shared" si="242"/>
        <v>Jan</v>
      </c>
      <c r="P7784" s="1">
        <f t="shared" si="243"/>
        <v>2020</v>
      </c>
    </row>
    <row r="7785" spans="2:16" ht="14.25" customHeight="1" x14ac:dyDescent="0.4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c r="O7785" s="1" t="str">
        <f t="shared" si="242"/>
        <v>Jan</v>
      </c>
      <c r="P7785" s="1">
        <f t="shared" si="243"/>
        <v>2020</v>
      </c>
    </row>
    <row r="7786" spans="2:16" ht="14.25" customHeight="1" x14ac:dyDescent="0.4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c r="O7786" s="1" t="str">
        <f t="shared" si="242"/>
        <v>Jan</v>
      </c>
      <c r="P7786" s="1">
        <f t="shared" si="243"/>
        <v>2020</v>
      </c>
    </row>
    <row r="7787" spans="2:16" ht="14.25" customHeight="1" x14ac:dyDescent="0.4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c r="O7787" s="1" t="str">
        <f t="shared" si="242"/>
        <v>Jan</v>
      </c>
      <c r="P7787" s="1">
        <f t="shared" si="243"/>
        <v>2020</v>
      </c>
    </row>
    <row r="7788" spans="2:16" ht="14.25" customHeight="1" x14ac:dyDescent="0.4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c r="O7788" s="1" t="str">
        <f t="shared" si="242"/>
        <v>Jan</v>
      </c>
      <c r="P7788" s="1">
        <f t="shared" si="243"/>
        <v>2020</v>
      </c>
    </row>
    <row r="7789" spans="2:16" ht="14.25" customHeight="1" x14ac:dyDescent="0.4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c r="O7789" s="1" t="str">
        <f t="shared" si="242"/>
        <v>Jan</v>
      </c>
      <c r="P7789" s="1">
        <f t="shared" si="243"/>
        <v>2020</v>
      </c>
    </row>
    <row r="7790" spans="2:16" ht="14.25" customHeight="1" x14ac:dyDescent="0.4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c r="O7790" s="1" t="str">
        <f t="shared" si="242"/>
        <v>Jan</v>
      </c>
      <c r="P7790" s="1">
        <f t="shared" si="243"/>
        <v>2020</v>
      </c>
    </row>
    <row r="7791" spans="2:16" ht="14.25" customHeight="1" x14ac:dyDescent="0.4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c r="O7791" s="1" t="str">
        <f t="shared" si="242"/>
        <v>Jan</v>
      </c>
      <c r="P7791" s="1">
        <f t="shared" si="243"/>
        <v>2020</v>
      </c>
    </row>
    <row r="7792" spans="2:16" ht="14.25" customHeight="1" x14ac:dyDescent="0.4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c r="O7792" s="1" t="str">
        <f t="shared" si="242"/>
        <v>Jan</v>
      </c>
      <c r="P7792" s="1">
        <f t="shared" si="243"/>
        <v>2020</v>
      </c>
    </row>
    <row r="7793" spans="2:16" ht="14.25" customHeight="1" x14ac:dyDescent="0.4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c r="O7793" s="1" t="str">
        <f t="shared" si="242"/>
        <v>Jan</v>
      </c>
      <c r="P7793" s="1">
        <f t="shared" si="243"/>
        <v>2020</v>
      </c>
    </row>
    <row r="7794" spans="2:16" ht="14.25" customHeight="1" x14ac:dyDescent="0.4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c r="O7794" s="1" t="str">
        <f t="shared" si="242"/>
        <v>Jan</v>
      </c>
      <c r="P7794" s="1">
        <f t="shared" si="243"/>
        <v>2020</v>
      </c>
    </row>
    <row r="7795" spans="2:16" ht="14.25" customHeight="1" x14ac:dyDescent="0.4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c r="O7795" s="1" t="str">
        <f t="shared" si="242"/>
        <v>Jan</v>
      </c>
      <c r="P7795" s="1">
        <f t="shared" si="243"/>
        <v>2020</v>
      </c>
    </row>
    <row r="7796" spans="2:16" ht="14.25" customHeight="1" x14ac:dyDescent="0.4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c r="O7796" s="1" t="str">
        <f t="shared" si="242"/>
        <v>Jan</v>
      </c>
      <c r="P7796" s="1">
        <f t="shared" si="243"/>
        <v>2020</v>
      </c>
    </row>
    <row r="7797" spans="2:16" ht="14.25" customHeight="1" x14ac:dyDescent="0.4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c r="O7797" s="1" t="str">
        <f t="shared" si="242"/>
        <v>Jan</v>
      </c>
      <c r="P7797" s="1">
        <f t="shared" si="243"/>
        <v>2020</v>
      </c>
    </row>
    <row r="7798" spans="2:16" ht="14.25" customHeight="1" x14ac:dyDescent="0.4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c r="O7798" s="1" t="str">
        <f t="shared" si="242"/>
        <v>Jan</v>
      </c>
      <c r="P7798" s="1">
        <f t="shared" si="243"/>
        <v>2020</v>
      </c>
    </row>
    <row r="7799" spans="2:16" ht="14.25" customHeight="1" x14ac:dyDescent="0.4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c r="O7799" s="1" t="str">
        <f t="shared" si="242"/>
        <v>Jan</v>
      </c>
      <c r="P7799" s="1">
        <f t="shared" si="243"/>
        <v>2020</v>
      </c>
    </row>
    <row r="7800" spans="2:16" ht="14.25" customHeight="1" x14ac:dyDescent="0.4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c r="O7800" s="1" t="str">
        <f t="shared" si="242"/>
        <v>Jan</v>
      </c>
      <c r="P7800" s="1">
        <f t="shared" si="243"/>
        <v>2020</v>
      </c>
    </row>
    <row r="7801" spans="2:16" ht="14.25" customHeight="1" x14ac:dyDescent="0.4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c r="O7801" s="1" t="str">
        <f t="shared" si="242"/>
        <v>Feb</v>
      </c>
      <c r="P7801" s="1">
        <f t="shared" si="243"/>
        <v>2020</v>
      </c>
    </row>
    <row r="7802" spans="2:16" ht="14.25" customHeight="1" x14ac:dyDescent="0.4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c r="O7802" s="1" t="str">
        <f t="shared" si="242"/>
        <v>Feb</v>
      </c>
      <c r="P7802" s="1">
        <f t="shared" si="243"/>
        <v>2020</v>
      </c>
    </row>
    <row r="7803" spans="2:16" ht="14.25" customHeight="1" x14ac:dyDescent="0.4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c r="O7803" s="1" t="str">
        <f t="shared" si="242"/>
        <v>Feb</v>
      </c>
      <c r="P7803" s="1">
        <f t="shared" si="243"/>
        <v>2020</v>
      </c>
    </row>
    <row r="7804" spans="2:16" ht="14.25" customHeight="1" x14ac:dyDescent="0.4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c r="O7804" s="1" t="str">
        <f t="shared" si="242"/>
        <v>Feb</v>
      </c>
      <c r="P7804" s="1">
        <f t="shared" si="243"/>
        <v>2020</v>
      </c>
    </row>
    <row r="7805" spans="2:16" ht="14.25" customHeight="1" x14ac:dyDescent="0.4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c r="O7805" s="1" t="str">
        <f t="shared" si="242"/>
        <v>Feb</v>
      </c>
      <c r="P7805" s="1">
        <f t="shared" si="243"/>
        <v>2020</v>
      </c>
    </row>
    <row r="7806" spans="2:16" ht="14.25" customHeight="1" x14ac:dyDescent="0.4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c r="O7806" s="1" t="str">
        <f t="shared" si="242"/>
        <v>Feb</v>
      </c>
      <c r="P7806" s="1">
        <f t="shared" si="243"/>
        <v>2020</v>
      </c>
    </row>
    <row r="7807" spans="2:16" ht="14.25" customHeight="1" x14ac:dyDescent="0.4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c r="O7807" s="1" t="str">
        <f t="shared" si="242"/>
        <v>Feb</v>
      </c>
      <c r="P7807" s="1">
        <f t="shared" si="243"/>
        <v>2020</v>
      </c>
    </row>
    <row r="7808" spans="2:16" ht="14.25" customHeight="1" x14ac:dyDescent="0.4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c r="O7808" s="1" t="str">
        <f t="shared" si="242"/>
        <v>Feb</v>
      </c>
      <c r="P7808" s="1">
        <f t="shared" si="243"/>
        <v>2020</v>
      </c>
    </row>
    <row r="7809" spans="2:16" ht="14.25" customHeight="1" x14ac:dyDescent="0.4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c r="O7809" s="1" t="str">
        <f t="shared" si="242"/>
        <v>Feb</v>
      </c>
      <c r="P7809" s="1">
        <f t="shared" si="243"/>
        <v>2020</v>
      </c>
    </row>
    <row r="7810" spans="2:16" ht="14.25" customHeight="1" x14ac:dyDescent="0.4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c r="O7810" s="1" t="str">
        <f t="shared" si="242"/>
        <v>Feb</v>
      </c>
      <c r="P7810" s="1">
        <f t="shared" si="243"/>
        <v>2020</v>
      </c>
    </row>
    <row r="7811" spans="2:16" ht="14.25" customHeight="1" x14ac:dyDescent="0.4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c r="O7811" s="1" t="str">
        <f t="shared" si="242"/>
        <v>Mar</v>
      </c>
      <c r="P7811" s="1">
        <f t="shared" si="243"/>
        <v>2020</v>
      </c>
    </row>
    <row r="7812" spans="2:16" ht="14.25" customHeight="1" x14ac:dyDescent="0.4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c r="O7812" s="1" t="str">
        <f t="shared" si="242"/>
        <v>Mar</v>
      </c>
      <c r="P7812" s="1">
        <f t="shared" si="243"/>
        <v>2020</v>
      </c>
    </row>
    <row r="7813" spans="2:16" ht="14.25" customHeight="1" x14ac:dyDescent="0.4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c r="O7813" s="1" t="str">
        <f t="shared" si="242"/>
        <v>Mar</v>
      </c>
      <c r="P7813" s="1">
        <f t="shared" si="243"/>
        <v>2020</v>
      </c>
    </row>
    <row r="7814" spans="2:16" ht="14.25" customHeight="1" x14ac:dyDescent="0.4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c r="O7814" s="1" t="str">
        <f t="shared" si="242"/>
        <v>Mar</v>
      </c>
      <c r="P7814" s="1">
        <f t="shared" si="243"/>
        <v>2020</v>
      </c>
    </row>
    <row r="7815" spans="2:16" ht="14.25" customHeight="1" x14ac:dyDescent="0.4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c r="O7815" s="1" t="str">
        <f t="shared" ref="O7815:O7878" si="244">TEXT(D7815, "mmm")</f>
        <v>Mar</v>
      </c>
      <c r="P7815" s="1">
        <f t="shared" ref="P7815:P7878" si="245">YEAR(D7815)</f>
        <v>2020</v>
      </c>
    </row>
    <row r="7816" spans="2:16" ht="14.25" customHeight="1" x14ac:dyDescent="0.4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c r="O7816" s="1" t="str">
        <f t="shared" si="244"/>
        <v>Mar</v>
      </c>
      <c r="P7816" s="1">
        <f t="shared" si="245"/>
        <v>2020</v>
      </c>
    </row>
    <row r="7817" spans="2:16" ht="14.25" customHeight="1" x14ac:dyDescent="0.4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c r="O7817" s="1" t="str">
        <f t="shared" si="244"/>
        <v>Mar</v>
      </c>
      <c r="P7817" s="1">
        <f t="shared" si="245"/>
        <v>2020</v>
      </c>
    </row>
    <row r="7818" spans="2:16" ht="14.25" customHeight="1" x14ac:dyDescent="0.4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c r="O7818" s="1" t="str">
        <f t="shared" si="244"/>
        <v>Mar</v>
      </c>
      <c r="P7818" s="1">
        <f t="shared" si="245"/>
        <v>2020</v>
      </c>
    </row>
    <row r="7819" spans="2:16" ht="14.25" customHeight="1" x14ac:dyDescent="0.4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c r="O7819" s="1" t="str">
        <f t="shared" si="244"/>
        <v>Mar</v>
      </c>
      <c r="P7819" s="1">
        <f t="shared" si="245"/>
        <v>2020</v>
      </c>
    </row>
    <row r="7820" spans="2:16" ht="14.25" customHeight="1" x14ac:dyDescent="0.4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c r="O7820" s="1" t="str">
        <f t="shared" si="244"/>
        <v>Mar</v>
      </c>
      <c r="P7820" s="1">
        <f t="shared" si="245"/>
        <v>2020</v>
      </c>
    </row>
    <row r="7821" spans="2:16" ht="14.25" customHeight="1" x14ac:dyDescent="0.4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c r="O7821" s="1" t="str">
        <f t="shared" si="244"/>
        <v>Mar</v>
      </c>
      <c r="P7821" s="1">
        <f t="shared" si="245"/>
        <v>2020</v>
      </c>
    </row>
    <row r="7822" spans="2:16" ht="14.25" customHeight="1" x14ac:dyDescent="0.4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c r="O7822" s="1" t="str">
        <f t="shared" si="244"/>
        <v>Mar</v>
      </c>
      <c r="P7822" s="1">
        <f t="shared" si="245"/>
        <v>2020</v>
      </c>
    </row>
    <row r="7823" spans="2:16" ht="14.25" customHeight="1" x14ac:dyDescent="0.4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c r="O7823" s="1" t="str">
        <f t="shared" si="244"/>
        <v>Mar</v>
      </c>
      <c r="P7823" s="1">
        <f t="shared" si="245"/>
        <v>2020</v>
      </c>
    </row>
    <row r="7824" spans="2:16" ht="14.25" customHeight="1" x14ac:dyDescent="0.4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c r="O7824" s="1" t="str">
        <f t="shared" si="244"/>
        <v>Mar</v>
      </c>
      <c r="P7824" s="1">
        <f t="shared" si="245"/>
        <v>2020</v>
      </c>
    </row>
    <row r="7825" spans="2:16" ht="14.25" customHeight="1" x14ac:dyDescent="0.4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c r="O7825" s="1" t="str">
        <f t="shared" si="244"/>
        <v>Mar</v>
      </c>
      <c r="P7825" s="1">
        <f t="shared" si="245"/>
        <v>2020</v>
      </c>
    </row>
    <row r="7826" spans="2:16" ht="14.25" customHeight="1" x14ac:dyDescent="0.4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c r="O7826" s="1" t="str">
        <f t="shared" si="244"/>
        <v>Mar</v>
      </c>
      <c r="P7826" s="1">
        <f t="shared" si="245"/>
        <v>2020</v>
      </c>
    </row>
    <row r="7827" spans="2:16" ht="14.25" customHeight="1" x14ac:dyDescent="0.4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c r="O7827" s="1" t="str">
        <f t="shared" si="244"/>
        <v>Mar</v>
      </c>
      <c r="P7827" s="1">
        <f t="shared" si="245"/>
        <v>2020</v>
      </c>
    </row>
    <row r="7828" spans="2:16" ht="14.25" customHeight="1" x14ac:dyDescent="0.4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c r="O7828" s="1" t="str">
        <f t="shared" si="244"/>
        <v>Apr</v>
      </c>
      <c r="P7828" s="1">
        <f t="shared" si="245"/>
        <v>2020</v>
      </c>
    </row>
    <row r="7829" spans="2:16" ht="14.25" customHeight="1" x14ac:dyDescent="0.4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c r="O7829" s="1" t="str">
        <f t="shared" si="244"/>
        <v>Apr</v>
      </c>
      <c r="P7829" s="1">
        <f t="shared" si="245"/>
        <v>2020</v>
      </c>
    </row>
    <row r="7830" spans="2:16" ht="14.25" customHeight="1" x14ac:dyDescent="0.4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c r="O7830" s="1" t="str">
        <f t="shared" si="244"/>
        <v>Apr</v>
      </c>
      <c r="P7830" s="1">
        <f t="shared" si="245"/>
        <v>2020</v>
      </c>
    </row>
    <row r="7831" spans="2:16" ht="14.25" customHeight="1" x14ac:dyDescent="0.4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c r="O7831" s="1" t="str">
        <f t="shared" si="244"/>
        <v>Apr</v>
      </c>
      <c r="P7831" s="1">
        <f t="shared" si="245"/>
        <v>2020</v>
      </c>
    </row>
    <row r="7832" spans="2:16" ht="14.25" customHeight="1" x14ac:dyDescent="0.4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c r="O7832" s="1" t="str">
        <f t="shared" si="244"/>
        <v>Apr</v>
      </c>
      <c r="P7832" s="1">
        <f t="shared" si="245"/>
        <v>2020</v>
      </c>
    </row>
    <row r="7833" spans="2:16" ht="14.25" customHeight="1" x14ac:dyDescent="0.4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c r="O7833" s="1" t="str">
        <f t="shared" si="244"/>
        <v>Apr</v>
      </c>
      <c r="P7833" s="1">
        <f t="shared" si="245"/>
        <v>2020</v>
      </c>
    </row>
    <row r="7834" spans="2:16" ht="14.25" customHeight="1" x14ac:dyDescent="0.4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c r="O7834" s="1" t="str">
        <f t="shared" si="244"/>
        <v>Apr</v>
      </c>
      <c r="P7834" s="1">
        <f t="shared" si="245"/>
        <v>2020</v>
      </c>
    </row>
    <row r="7835" spans="2:16" ht="14.25" customHeight="1" x14ac:dyDescent="0.4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c r="O7835" s="1" t="str">
        <f t="shared" si="244"/>
        <v>Apr</v>
      </c>
      <c r="P7835" s="1">
        <f t="shared" si="245"/>
        <v>2020</v>
      </c>
    </row>
    <row r="7836" spans="2:16" ht="14.25" customHeight="1" x14ac:dyDescent="0.4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c r="O7836" s="1" t="str">
        <f t="shared" si="244"/>
        <v>Apr</v>
      </c>
      <c r="P7836" s="1">
        <f t="shared" si="245"/>
        <v>2020</v>
      </c>
    </row>
    <row r="7837" spans="2:16" ht="14.25" customHeight="1" x14ac:dyDescent="0.4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c r="O7837" s="1" t="str">
        <f t="shared" si="244"/>
        <v>Apr</v>
      </c>
      <c r="P7837" s="1">
        <f t="shared" si="245"/>
        <v>2020</v>
      </c>
    </row>
    <row r="7838" spans="2:16" ht="14.25" customHeight="1" x14ac:dyDescent="0.4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c r="O7838" s="1" t="str">
        <f t="shared" si="244"/>
        <v>Apr</v>
      </c>
      <c r="P7838" s="1">
        <f t="shared" si="245"/>
        <v>2020</v>
      </c>
    </row>
    <row r="7839" spans="2:16" ht="14.25" customHeight="1" x14ac:dyDescent="0.4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c r="O7839" s="1" t="str">
        <f t="shared" si="244"/>
        <v>Apr</v>
      </c>
      <c r="P7839" s="1">
        <f t="shared" si="245"/>
        <v>2020</v>
      </c>
    </row>
    <row r="7840" spans="2:16" ht="14.25" customHeight="1" x14ac:dyDescent="0.4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c r="O7840" s="1" t="str">
        <f t="shared" si="244"/>
        <v>Apr</v>
      </c>
      <c r="P7840" s="1">
        <f t="shared" si="245"/>
        <v>2020</v>
      </c>
    </row>
    <row r="7841" spans="2:16" ht="14.25" customHeight="1" x14ac:dyDescent="0.4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c r="O7841" s="1" t="str">
        <f t="shared" si="244"/>
        <v>Apr</v>
      </c>
      <c r="P7841" s="1">
        <f t="shared" si="245"/>
        <v>2020</v>
      </c>
    </row>
    <row r="7842" spans="2:16" ht="14.25" customHeight="1" x14ac:dyDescent="0.4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c r="O7842" s="1" t="str">
        <f t="shared" si="244"/>
        <v>May</v>
      </c>
      <c r="P7842" s="1">
        <f t="shared" si="245"/>
        <v>2020</v>
      </c>
    </row>
    <row r="7843" spans="2:16" ht="14.25" customHeight="1" x14ac:dyDescent="0.4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c r="O7843" s="1" t="str">
        <f t="shared" si="244"/>
        <v>May</v>
      </c>
      <c r="P7843" s="1">
        <f t="shared" si="245"/>
        <v>2020</v>
      </c>
    </row>
    <row r="7844" spans="2:16" ht="14.25" customHeight="1" x14ac:dyDescent="0.4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c r="O7844" s="1" t="str">
        <f t="shared" si="244"/>
        <v>May</v>
      </c>
      <c r="P7844" s="1">
        <f t="shared" si="245"/>
        <v>2020</v>
      </c>
    </row>
    <row r="7845" spans="2:16" ht="14.25" customHeight="1" x14ac:dyDescent="0.4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c r="O7845" s="1" t="str">
        <f t="shared" si="244"/>
        <v>May</v>
      </c>
      <c r="P7845" s="1">
        <f t="shared" si="245"/>
        <v>2020</v>
      </c>
    </row>
    <row r="7846" spans="2:16" ht="14.25" customHeight="1" x14ac:dyDescent="0.4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c r="O7846" s="1" t="str">
        <f t="shared" si="244"/>
        <v>May</v>
      </c>
      <c r="P7846" s="1">
        <f t="shared" si="245"/>
        <v>2020</v>
      </c>
    </row>
    <row r="7847" spans="2:16" ht="14.25" customHeight="1" x14ac:dyDescent="0.4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c r="O7847" s="1" t="str">
        <f t="shared" si="244"/>
        <v>May</v>
      </c>
      <c r="P7847" s="1">
        <f t="shared" si="245"/>
        <v>2020</v>
      </c>
    </row>
    <row r="7848" spans="2:16" ht="14.25" customHeight="1" x14ac:dyDescent="0.4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c r="O7848" s="1" t="str">
        <f t="shared" si="244"/>
        <v>May</v>
      </c>
      <c r="P7848" s="1">
        <f t="shared" si="245"/>
        <v>2020</v>
      </c>
    </row>
    <row r="7849" spans="2:16" ht="14.25" customHeight="1" x14ac:dyDescent="0.4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c r="O7849" s="1" t="str">
        <f t="shared" si="244"/>
        <v>Jul</v>
      </c>
      <c r="P7849" s="1">
        <f t="shared" si="245"/>
        <v>2020</v>
      </c>
    </row>
    <row r="7850" spans="2:16" ht="14.25" customHeight="1" x14ac:dyDescent="0.4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c r="O7850" s="1" t="str">
        <f t="shared" si="244"/>
        <v>Jul</v>
      </c>
      <c r="P7850" s="1">
        <f t="shared" si="245"/>
        <v>2020</v>
      </c>
    </row>
    <row r="7851" spans="2:16" ht="14.25" customHeight="1" x14ac:dyDescent="0.4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c r="O7851" s="1" t="str">
        <f t="shared" si="244"/>
        <v>Jul</v>
      </c>
      <c r="P7851" s="1">
        <f t="shared" si="245"/>
        <v>2020</v>
      </c>
    </row>
    <row r="7852" spans="2:16" ht="14.25" customHeight="1" x14ac:dyDescent="0.4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c r="O7852" s="1" t="str">
        <f t="shared" si="244"/>
        <v>Jul</v>
      </c>
      <c r="P7852" s="1">
        <f t="shared" si="245"/>
        <v>2020</v>
      </c>
    </row>
    <row r="7853" spans="2:16" ht="14.25" customHeight="1" x14ac:dyDescent="0.4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c r="O7853" s="1" t="str">
        <f t="shared" si="244"/>
        <v>Jul</v>
      </c>
      <c r="P7853" s="1">
        <f t="shared" si="245"/>
        <v>2020</v>
      </c>
    </row>
    <row r="7854" spans="2:16" ht="14.25" customHeight="1" x14ac:dyDescent="0.4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c r="O7854" s="1" t="str">
        <f t="shared" si="244"/>
        <v>Jul</v>
      </c>
      <c r="P7854" s="1">
        <f t="shared" si="245"/>
        <v>2020</v>
      </c>
    </row>
    <row r="7855" spans="2:16" ht="14.25" customHeight="1" x14ac:dyDescent="0.4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c r="O7855" s="1" t="str">
        <f t="shared" si="244"/>
        <v>Jul</v>
      </c>
      <c r="P7855" s="1">
        <f t="shared" si="245"/>
        <v>2020</v>
      </c>
    </row>
    <row r="7856" spans="2:16" ht="14.25" customHeight="1" x14ac:dyDescent="0.4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c r="O7856" s="1" t="str">
        <f t="shared" si="244"/>
        <v>Jul</v>
      </c>
      <c r="P7856" s="1">
        <f t="shared" si="245"/>
        <v>2020</v>
      </c>
    </row>
    <row r="7857" spans="2:16" ht="14.25" customHeight="1" x14ac:dyDescent="0.4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c r="O7857" s="1" t="str">
        <f t="shared" si="244"/>
        <v>Jul</v>
      </c>
      <c r="P7857" s="1">
        <f t="shared" si="245"/>
        <v>2020</v>
      </c>
    </row>
    <row r="7858" spans="2:16" ht="14.25" customHeight="1" x14ac:dyDescent="0.4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c r="O7858" s="1" t="str">
        <f t="shared" si="244"/>
        <v>Jul</v>
      </c>
      <c r="P7858" s="1">
        <f t="shared" si="245"/>
        <v>2020</v>
      </c>
    </row>
    <row r="7859" spans="2:16" ht="14.25" customHeight="1" x14ac:dyDescent="0.4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c r="O7859" s="1" t="str">
        <f t="shared" si="244"/>
        <v>Jul</v>
      </c>
      <c r="P7859" s="1">
        <f t="shared" si="245"/>
        <v>2020</v>
      </c>
    </row>
    <row r="7860" spans="2:16" ht="14.25" customHeight="1" x14ac:dyDescent="0.4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c r="O7860" s="1" t="str">
        <f t="shared" si="244"/>
        <v>Jul</v>
      </c>
      <c r="P7860" s="1">
        <f t="shared" si="245"/>
        <v>2020</v>
      </c>
    </row>
    <row r="7861" spans="2:16" ht="14.25" customHeight="1" x14ac:dyDescent="0.4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c r="O7861" s="1" t="str">
        <f t="shared" si="244"/>
        <v>Jul</v>
      </c>
      <c r="P7861" s="1">
        <f t="shared" si="245"/>
        <v>2020</v>
      </c>
    </row>
    <row r="7862" spans="2:16" ht="14.25" customHeight="1" x14ac:dyDescent="0.4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c r="O7862" s="1" t="str">
        <f t="shared" si="244"/>
        <v>Jul</v>
      </c>
      <c r="P7862" s="1">
        <f t="shared" si="245"/>
        <v>2020</v>
      </c>
    </row>
    <row r="7863" spans="2:16" ht="14.25" customHeight="1" x14ac:dyDescent="0.4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c r="O7863" s="1" t="str">
        <f t="shared" si="244"/>
        <v>Aug</v>
      </c>
      <c r="P7863" s="1">
        <f t="shared" si="245"/>
        <v>2020</v>
      </c>
    </row>
    <row r="7864" spans="2:16" ht="14.25" customHeight="1" x14ac:dyDescent="0.4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c r="O7864" s="1" t="str">
        <f t="shared" si="244"/>
        <v>Aug</v>
      </c>
      <c r="P7864" s="1">
        <f t="shared" si="245"/>
        <v>2020</v>
      </c>
    </row>
    <row r="7865" spans="2:16" ht="14.25" customHeight="1" x14ac:dyDescent="0.4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c r="O7865" s="1" t="str">
        <f t="shared" si="244"/>
        <v>Aug</v>
      </c>
      <c r="P7865" s="1">
        <f t="shared" si="245"/>
        <v>2020</v>
      </c>
    </row>
    <row r="7866" spans="2:16" ht="14.25" customHeight="1" x14ac:dyDescent="0.4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c r="O7866" s="1" t="str">
        <f t="shared" si="244"/>
        <v>Aug</v>
      </c>
      <c r="P7866" s="1">
        <f t="shared" si="245"/>
        <v>2020</v>
      </c>
    </row>
    <row r="7867" spans="2:16" ht="14.25" customHeight="1" x14ac:dyDescent="0.4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c r="O7867" s="1" t="str">
        <f t="shared" si="244"/>
        <v>Aug</v>
      </c>
      <c r="P7867" s="1">
        <f t="shared" si="245"/>
        <v>2020</v>
      </c>
    </row>
    <row r="7868" spans="2:16" ht="14.25" customHeight="1" x14ac:dyDescent="0.4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c r="O7868" s="1" t="str">
        <f t="shared" si="244"/>
        <v>Aug</v>
      </c>
      <c r="P7868" s="1">
        <f t="shared" si="245"/>
        <v>2020</v>
      </c>
    </row>
    <row r="7869" spans="2:16" ht="14.25" customHeight="1" x14ac:dyDescent="0.4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c r="O7869" s="1" t="str">
        <f t="shared" si="244"/>
        <v>Aug</v>
      </c>
      <c r="P7869" s="1">
        <f t="shared" si="245"/>
        <v>2020</v>
      </c>
    </row>
    <row r="7870" spans="2:16" ht="14.25" customHeight="1" x14ac:dyDescent="0.4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c r="O7870" s="1" t="str">
        <f t="shared" si="244"/>
        <v>Aug</v>
      </c>
      <c r="P7870" s="1">
        <f t="shared" si="245"/>
        <v>2020</v>
      </c>
    </row>
    <row r="7871" spans="2:16" ht="14.25" customHeight="1" x14ac:dyDescent="0.4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c r="O7871" s="1" t="str">
        <f t="shared" si="244"/>
        <v>Aug</v>
      </c>
      <c r="P7871" s="1">
        <f t="shared" si="245"/>
        <v>2020</v>
      </c>
    </row>
    <row r="7872" spans="2:16" ht="14.25" customHeight="1" x14ac:dyDescent="0.4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c r="O7872" s="1" t="str">
        <f t="shared" si="244"/>
        <v>Aug</v>
      </c>
      <c r="P7872" s="1">
        <f t="shared" si="245"/>
        <v>2020</v>
      </c>
    </row>
    <row r="7873" spans="2:16" ht="14.25" customHeight="1" x14ac:dyDescent="0.4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c r="O7873" s="1" t="str">
        <f t="shared" si="244"/>
        <v>Aug</v>
      </c>
      <c r="P7873" s="1">
        <f t="shared" si="245"/>
        <v>2020</v>
      </c>
    </row>
    <row r="7874" spans="2:16" ht="14.25" customHeight="1" x14ac:dyDescent="0.4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c r="O7874" s="1" t="str">
        <f t="shared" si="244"/>
        <v>Aug</v>
      </c>
      <c r="P7874" s="1">
        <f t="shared" si="245"/>
        <v>2020</v>
      </c>
    </row>
    <row r="7875" spans="2:16" ht="14.25" customHeight="1" x14ac:dyDescent="0.4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c r="O7875" s="1" t="str">
        <f t="shared" si="244"/>
        <v>Aug</v>
      </c>
      <c r="P7875" s="1">
        <f t="shared" si="245"/>
        <v>2020</v>
      </c>
    </row>
    <row r="7876" spans="2:16" ht="14.25" customHeight="1" x14ac:dyDescent="0.4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c r="O7876" s="1" t="str">
        <f t="shared" si="244"/>
        <v>Aug</v>
      </c>
      <c r="P7876" s="1">
        <f t="shared" si="245"/>
        <v>2020</v>
      </c>
    </row>
    <row r="7877" spans="2:16" ht="14.25" customHeight="1" x14ac:dyDescent="0.4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c r="O7877" s="1" t="str">
        <f t="shared" si="244"/>
        <v>Aug</v>
      </c>
      <c r="P7877" s="1">
        <f t="shared" si="245"/>
        <v>2020</v>
      </c>
    </row>
    <row r="7878" spans="2:16" ht="14.25" customHeight="1" x14ac:dyDescent="0.4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c r="O7878" s="1" t="str">
        <f t="shared" si="244"/>
        <v>Aug</v>
      </c>
      <c r="P7878" s="1">
        <f t="shared" si="245"/>
        <v>2020</v>
      </c>
    </row>
    <row r="7879" spans="2:16" ht="14.25" customHeight="1" x14ac:dyDescent="0.4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c r="O7879" s="1" t="str">
        <f t="shared" ref="O7879:O7942" si="246">TEXT(D7879, "mmm")</f>
        <v>Aug</v>
      </c>
      <c r="P7879" s="1">
        <f t="shared" ref="P7879:P7942" si="247">YEAR(D7879)</f>
        <v>2020</v>
      </c>
    </row>
    <row r="7880" spans="2:16" ht="14.25" customHeight="1" x14ac:dyDescent="0.4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c r="O7880" s="1" t="str">
        <f t="shared" si="246"/>
        <v>Aug</v>
      </c>
      <c r="P7880" s="1">
        <f t="shared" si="247"/>
        <v>2020</v>
      </c>
    </row>
    <row r="7881" spans="2:16" ht="14.25" customHeight="1" x14ac:dyDescent="0.4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c r="O7881" s="1" t="str">
        <f t="shared" si="246"/>
        <v>Aug</v>
      </c>
      <c r="P7881" s="1">
        <f t="shared" si="247"/>
        <v>2020</v>
      </c>
    </row>
    <row r="7882" spans="2:16" ht="14.25" customHeight="1" x14ac:dyDescent="0.4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c r="O7882" s="1" t="str">
        <f t="shared" si="246"/>
        <v>Aug</v>
      </c>
      <c r="P7882" s="1">
        <f t="shared" si="247"/>
        <v>2020</v>
      </c>
    </row>
    <row r="7883" spans="2:16" ht="14.25" customHeight="1" x14ac:dyDescent="0.4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c r="O7883" s="1" t="str">
        <f t="shared" si="246"/>
        <v>Aug</v>
      </c>
      <c r="P7883" s="1">
        <f t="shared" si="247"/>
        <v>2020</v>
      </c>
    </row>
    <row r="7884" spans="2:16" ht="14.25" customHeight="1" x14ac:dyDescent="0.4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c r="O7884" s="1" t="str">
        <f t="shared" si="246"/>
        <v>Aug</v>
      </c>
      <c r="P7884" s="1">
        <f t="shared" si="247"/>
        <v>2020</v>
      </c>
    </row>
    <row r="7885" spans="2:16" ht="14.25" customHeight="1" x14ac:dyDescent="0.4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c r="O7885" s="1" t="str">
        <f t="shared" si="246"/>
        <v>Aug</v>
      </c>
      <c r="P7885" s="1">
        <f t="shared" si="247"/>
        <v>2020</v>
      </c>
    </row>
    <row r="7886" spans="2:16" ht="14.25" customHeight="1" x14ac:dyDescent="0.4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c r="O7886" s="1" t="str">
        <f t="shared" si="246"/>
        <v>Aug</v>
      </c>
      <c r="P7886" s="1">
        <f t="shared" si="247"/>
        <v>2020</v>
      </c>
    </row>
    <row r="7887" spans="2:16" ht="14.25" customHeight="1" x14ac:dyDescent="0.4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c r="O7887" s="1" t="str">
        <f t="shared" si="246"/>
        <v>Aug</v>
      </c>
      <c r="P7887" s="1">
        <f t="shared" si="247"/>
        <v>2020</v>
      </c>
    </row>
    <row r="7888" spans="2:16" ht="14.25" customHeight="1" x14ac:dyDescent="0.4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c r="O7888" s="1" t="str">
        <f t="shared" si="246"/>
        <v>Aug</v>
      </c>
      <c r="P7888" s="1">
        <f t="shared" si="247"/>
        <v>2020</v>
      </c>
    </row>
    <row r="7889" spans="2:16" ht="14.25" customHeight="1" x14ac:dyDescent="0.4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c r="O7889" s="1" t="str">
        <f t="shared" si="246"/>
        <v>Aug</v>
      </c>
      <c r="P7889" s="1">
        <f t="shared" si="247"/>
        <v>2020</v>
      </c>
    </row>
    <row r="7890" spans="2:16" ht="14.25" customHeight="1" x14ac:dyDescent="0.4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c r="O7890" s="1" t="str">
        <f t="shared" si="246"/>
        <v>Aug</v>
      </c>
      <c r="P7890" s="1">
        <f t="shared" si="247"/>
        <v>2020</v>
      </c>
    </row>
    <row r="7891" spans="2:16" ht="14.25" customHeight="1" x14ac:dyDescent="0.4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c r="O7891" s="1" t="str">
        <f t="shared" si="246"/>
        <v>Aug</v>
      </c>
      <c r="P7891" s="1">
        <f t="shared" si="247"/>
        <v>2020</v>
      </c>
    </row>
    <row r="7892" spans="2:16" ht="14.25" customHeight="1" x14ac:dyDescent="0.4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c r="O7892" s="1" t="str">
        <f t="shared" si="246"/>
        <v>Aug</v>
      </c>
      <c r="P7892" s="1">
        <f t="shared" si="247"/>
        <v>2020</v>
      </c>
    </row>
    <row r="7893" spans="2:16" ht="14.25" customHeight="1" x14ac:dyDescent="0.4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c r="O7893" s="1" t="str">
        <f t="shared" si="246"/>
        <v>Aug</v>
      </c>
      <c r="P7893" s="1">
        <f t="shared" si="247"/>
        <v>2020</v>
      </c>
    </row>
    <row r="7894" spans="2:16" ht="14.25" customHeight="1" x14ac:dyDescent="0.4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c r="O7894" s="1" t="str">
        <f t="shared" si="246"/>
        <v>Sep</v>
      </c>
      <c r="P7894" s="1">
        <f t="shared" si="247"/>
        <v>2020</v>
      </c>
    </row>
    <row r="7895" spans="2:16" ht="14.25" customHeight="1" x14ac:dyDescent="0.4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c r="O7895" s="1" t="str">
        <f t="shared" si="246"/>
        <v>Sep</v>
      </c>
      <c r="P7895" s="1">
        <f t="shared" si="247"/>
        <v>2020</v>
      </c>
    </row>
    <row r="7896" spans="2:16" ht="14.25" customHeight="1" x14ac:dyDescent="0.4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c r="O7896" s="1" t="str">
        <f t="shared" si="246"/>
        <v>Sep</v>
      </c>
      <c r="P7896" s="1">
        <f t="shared" si="247"/>
        <v>2020</v>
      </c>
    </row>
    <row r="7897" spans="2:16" ht="14.25" customHeight="1" x14ac:dyDescent="0.4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c r="O7897" s="1" t="str">
        <f t="shared" si="246"/>
        <v>Sep</v>
      </c>
      <c r="P7897" s="1">
        <f t="shared" si="247"/>
        <v>2020</v>
      </c>
    </row>
    <row r="7898" spans="2:16" ht="14.25" customHeight="1" x14ac:dyDescent="0.4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c r="O7898" s="1" t="str">
        <f t="shared" si="246"/>
        <v>Sep</v>
      </c>
      <c r="P7898" s="1">
        <f t="shared" si="247"/>
        <v>2020</v>
      </c>
    </row>
    <row r="7899" spans="2:16" ht="14.25" customHeight="1" x14ac:dyDescent="0.4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c r="O7899" s="1" t="str">
        <f t="shared" si="246"/>
        <v>Sep</v>
      </c>
      <c r="P7899" s="1">
        <f t="shared" si="247"/>
        <v>2020</v>
      </c>
    </row>
    <row r="7900" spans="2:16" ht="14.25" customHeight="1" x14ac:dyDescent="0.4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c r="O7900" s="1" t="str">
        <f t="shared" si="246"/>
        <v>Sep</v>
      </c>
      <c r="P7900" s="1">
        <f t="shared" si="247"/>
        <v>2020</v>
      </c>
    </row>
    <row r="7901" spans="2:16" ht="14.25" customHeight="1" x14ac:dyDescent="0.4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c r="O7901" s="1" t="str">
        <f t="shared" si="246"/>
        <v>Sep</v>
      </c>
      <c r="P7901" s="1">
        <f t="shared" si="247"/>
        <v>2020</v>
      </c>
    </row>
    <row r="7902" spans="2:16" ht="14.25" customHeight="1" x14ac:dyDescent="0.4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c r="O7902" s="1" t="str">
        <f t="shared" si="246"/>
        <v>Sep</v>
      </c>
      <c r="P7902" s="1">
        <f t="shared" si="247"/>
        <v>2020</v>
      </c>
    </row>
    <row r="7903" spans="2:16" ht="14.25" customHeight="1" x14ac:dyDescent="0.4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c r="O7903" s="1" t="str">
        <f t="shared" si="246"/>
        <v>Sep</v>
      </c>
      <c r="P7903" s="1">
        <f t="shared" si="247"/>
        <v>2020</v>
      </c>
    </row>
    <row r="7904" spans="2:16" ht="14.25" customHeight="1" x14ac:dyDescent="0.4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c r="O7904" s="1" t="str">
        <f t="shared" si="246"/>
        <v>Sep</v>
      </c>
      <c r="P7904" s="1">
        <f t="shared" si="247"/>
        <v>2020</v>
      </c>
    </row>
    <row r="7905" spans="2:16" ht="14.25" customHeight="1" x14ac:dyDescent="0.4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c r="O7905" s="1" t="str">
        <f t="shared" si="246"/>
        <v>Sep</v>
      </c>
      <c r="P7905" s="1">
        <f t="shared" si="247"/>
        <v>2020</v>
      </c>
    </row>
    <row r="7906" spans="2:16" ht="14.25" customHeight="1" x14ac:dyDescent="0.4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c r="O7906" s="1" t="str">
        <f t="shared" si="246"/>
        <v>Sep</v>
      </c>
      <c r="P7906" s="1">
        <f t="shared" si="247"/>
        <v>2020</v>
      </c>
    </row>
    <row r="7907" spans="2:16" ht="14.25" customHeight="1" x14ac:dyDescent="0.4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c r="O7907" s="1" t="str">
        <f t="shared" si="246"/>
        <v>Sep</v>
      </c>
      <c r="P7907" s="1">
        <f t="shared" si="247"/>
        <v>2020</v>
      </c>
    </row>
    <row r="7908" spans="2:16" ht="14.25" customHeight="1" x14ac:dyDescent="0.4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c r="O7908" s="1" t="str">
        <f t="shared" si="246"/>
        <v>Sep</v>
      </c>
      <c r="P7908" s="1">
        <f t="shared" si="247"/>
        <v>2020</v>
      </c>
    </row>
    <row r="7909" spans="2:16" ht="14.25" customHeight="1" x14ac:dyDescent="0.4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c r="O7909" s="1" t="str">
        <f t="shared" si="246"/>
        <v>Sep</v>
      </c>
      <c r="P7909" s="1">
        <f t="shared" si="247"/>
        <v>2020</v>
      </c>
    </row>
    <row r="7910" spans="2:16" ht="14.25" customHeight="1" x14ac:dyDescent="0.4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c r="O7910" s="1" t="str">
        <f t="shared" si="246"/>
        <v>Oct</v>
      </c>
      <c r="P7910" s="1">
        <f t="shared" si="247"/>
        <v>2020</v>
      </c>
    </row>
    <row r="7911" spans="2:16" ht="14.25" customHeight="1" x14ac:dyDescent="0.4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c r="O7911" s="1" t="str">
        <f t="shared" si="246"/>
        <v>Oct</v>
      </c>
      <c r="P7911" s="1">
        <f t="shared" si="247"/>
        <v>2020</v>
      </c>
    </row>
    <row r="7912" spans="2:16" ht="14.25" customHeight="1" x14ac:dyDescent="0.4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c r="O7912" s="1" t="str">
        <f t="shared" si="246"/>
        <v>Oct</v>
      </c>
      <c r="P7912" s="1">
        <f t="shared" si="247"/>
        <v>2020</v>
      </c>
    </row>
    <row r="7913" spans="2:16" ht="14.25" customHeight="1" x14ac:dyDescent="0.4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c r="O7913" s="1" t="str">
        <f t="shared" si="246"/>
        <v>Oct</v>
      </c>
      <c r="P7913" s="1">
        <f t="shared" si="247"/>
        <v>2020</v>
      </c>
    </row>
    <row r="7914" spans="2:16" ht="14.25" customHeight="1" x14ac:dyDescent="0.4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c r="O7914" s="1" t="str">
        <f t="shared" si="246"/>
        <v>Oct</v>
      </c>
      <c r="P7914" s="1">
        <f t="shared" si="247"/>
        <v>2020</v>
      </c>
    </row>
    <row r="7915" spans="2:16" ht="14.25" customHeight="1" x14ac:dyDescent="0.4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c r="O7915" s="1" t="str">
        <f t="shared" si="246"/>
        <v>Oct</v>
      </c>
      <c r="P7915" s="1">
        <f t="shared" si="247"/>
        <v>2020</v>
      </c>
    </row>
    <row r="7916" spans="2:16" ht="14.25" customHeight="1" x14ac:dyDescent="0.4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c r="O7916" s="1" t="str">
        <f t="shared" si="246"/>
        <v>Oct</v>
      </c>
      <c r="P7916" s="1">
        <f t="shared" si="247"/>
        <v>2020</v>
      </c>
    </row>
    <row r="7917" spans="2:16" ht="14.25" customHeight="1" x14ac:dyDescent="0.4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c r="O7917" s="1" t="str">
        <f t="shared" si="246"/>
        <v>Oct</v>
      </c>
      <c r="P7917" s="1">
        <f t="shared" si="247"/>
        <v>2020</v>
      </c>
    </row>
    <row r="7918" spans="2:16" ht="14.25" customHeight="1" x14ac:dyDescent="0.4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c r="O7918" s="1" t="str">
        <f t="shared" si="246"/>
        <v>Oct</v>
      </c>
      <c r="P7918" s="1">
        <f t="shared" si="247"/>
        <v>2020</v>
      </c>
    </row>
    <row r="7919" spans="2:16" ht="14.25" customHeight="1" x14ac:dyDescent="0.4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c r="O7919" s="1" t="str">
        <f t="shared" si="246"/>
        <v>Oct</v>
      </c>
      <c r="P7919" s="1">
        <f t="shared" si="247"/>
        <v>2020</v>
      </c>
    </row>
    <row r="7920" spans="2:16" ht="14.25" customHeight="1" x14ac:dyDescent="0.4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c r="O7920" s="1" t="str">
        <f t="shared" si="246"/>
        <v>Oct</v>
      </c>
      <c r="P7920" s="1">
        <f t="shared" si="247"/>
        <v>2020</v>
      </c>
    </row>
    <row r="7921" spans="2:16" ht="14.25" customHeight="1" x14ac:dyDescent="0.4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c r="O7921" s="1" t="str">
        <f t="shared" si="246"/>
        <v>Oct</v>
      </c>
      <c r="P7921" s="1">
        <f t="shared" si="247"/>
        <v>2020</v>
      </c>
    </row>
    <row r="7922" spans="2:16" ht="14.25" customHeight="1" x14ac:dyDescent="0.4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c r="O7922" s="1" t="str">
        <f t="shared" si="246"/>
        <v>Nov</v>
      </c>
      <c r="P7922" s="1">
        <f t="shared" si="247"/>
        <v>2020</v>
      </c>
    </row>
    <row r="7923" spans="2:16" ht="14.25" customHeight="1" x14ac:dyDescent="0.4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c r="O7923" s="1" t="str">
        <f t="shared" si="246"/>
        <v>Nov</v>
      </c>
      <c r="P7923" s="1">
        <f t="shared" si="247"/>
        <v>2020</v>
      </c>
    </row>
    <row r="7924" spans="2:16" ht="14.25" customHeight="1" x14ac:dyDescent="0.4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c r="O7924" s="1" t="str">
        <f t="shared" si="246"/>
        <v>Nov</v>
      </c>
      <c r="P7924" s="1">
        <f t="shared" si="247"/>
        <v>2020</v>
      </c>
    </row>
    <row r="7925" spans="2:16" ht="14.25" customHeight="1" x14ac:dyDescent="0.4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c r="O7925" s="1" t="str">
        <f t="shared" si="246"/>
        <v>Nov</v>
      </c>
      <c r="P7925" s="1">
        <f t="shared" si="247"/>
        <v>2020</v>
      </c>
    </row>
    <row r="7926" spans="2:16" ht="14.25" customHeight="1" x14ac:dyDescent="0.4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c r="O7926" s="1" t="str">
        <f t="shared" si="246"/>
        <v>Nov</v>
      </c>
      <c r="P7926" s="1">
        <f t="shared" si="247"/>
        <v>2020</v>
      </c>
    </row>
    <row r="7927" spans="2:16" ht="14.25" customHeight="1" x14ac:dyDescent="0.4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c r="O7927" s="1" t="str">
        <f t="shared" si="246"/>
        <v>Nov</v>
      </c>
      <c r="P7927" s="1">
        <f t="shared" si="247"/>
        <v>2020</v>
      </c>
    </row>
    <row r="7928" spans="2:16" ht="14.25" customHeight="1" x14ac:dyDescent="0.4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c r="O7928" s="1" t="str">
        <f t="shared" si="246"/>
        <v>Nov</v>
      </c>
      <c r="P7928" s="1">
        <f t="shared" si="247"/>
        <v>2020</v>
      </c>
    </row>
    <row r="7929" spans="2:16" ht="14.25" customHeight="1" x14ac:dyDescent="0.4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c r="O7929" s="1" t="str">
        <f t="shared" si="246"/>
        <v>Nov</v>
      </c>
      <c r="P7929" s="1">
        <f t="shared" si="247"/>
        <v>2020</v>
      </c>
    </row>
    <row r="7930" spans="2:16" ht="14.25" customHeight="1" x14ac:dyDescent="0.4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c r="O7930" s="1" t="str">
        <f t="shared" si="246"/>
        <v>Nov</v>
      </c>
      <c r="P7930" s="1">
        <f t="shared" si="247"/>
        <v>2020</v>
      </c>
    </row>
    <row r="7931" spans="2:16" ht="14.25" customHeight="1" x14ac:dyDescent="0.4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c r="O7931" s="1" t="str">
        <f t="shared" si="246"/>
        <v>Nov</v>
      </c>
      <c r="P7931" s="1">
        <f t="shared" si="247"/>
        <v>2020</v>
      </c>
    </row>
    <row r="7932" spans="2:16" ht="14.25" customHeight="1" x14ac:dyDescent="0.4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c r="O7932" s="1" t="str">
        <f t="shared" si="246"/>
        <v>Nov</v>
      </c>
      <c r="P7932" s="1">
        <f t="shared" si="247"/>
        <v>2020</v>
      </c>
    </row>
    <row r="7933" spans="2:16" ht="14.25" customHeight="1" x14ac:dyDescent="0.4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c r="O7933" s="1" t="str">
        <f t="shared" si="246"/>
        <v>Nov</v>
      </c>
      <c r="P7933" s="1">
        <f t="shared" si="247"/>
        <v>2020</v>
      </c>
    </row>
    <row r="7934" spans="2:16" ht="14.25" customHeight="1" x14ac:dyDescent="0.4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c r="O7934" s="1" t="str">
        <f t="shared" si="246"/>
        <v>Nov</v>
      </c>
      <c r="P7934" s="1">
        <f t="shared" si="247"/>
        <v>2020</v>
      </c>
    </row>
    <row r="7935" spans="2:16" ht="14.25" customHeight="1" x14ac:dyDescent="0.4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c r="O7935" s="1" t="str">
        <f t="shared" si="246"/>
        <v>Nov</v>
      </c>
      <c r="P7935" s="1">
        <f t="shared" si="247"/>
        <v>2020</v>
      </c>
    </row>
    <row r="7936" spans="2:16" ht="14.25" customHeight="1" x14ac:dyDescent="0.4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c r="O7936" s="1" t="str">
        <f t="shared" si="246"/>
        <v>Nov</v>
      </c>
      <c r="P7936" s="1">
        <f t="shared" si="247"/>
        <v>2020</v>
      </c>
    </row>
    <row r="7937" spans="2:16" ht="14.25" customHeight="1" x14ac:dyDescent="0.4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c r="O7937" s="1" t="str">
        <f t="shared" si="246"/>
        <v>Dec</v>
      </c>
      <c r="P7937" s="1">
        <f t="shared" si="247"/>
        <v>2020</v>
      </c>
    </row>
    <row r="7938" spans="2:16" ht="14.25" customHeight="1" x14ac:dyDescent="0.4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c r="O7938" s="1" t="str">
        <f t="shared" si="246"/>
        <v>Dec</v>
      </c>
      <c r="P7938" s="1">
        <f t="shared" si="247"/>
        <v>2020</v>
      </c>
    </row>
    <row r="7939" spans="2:16" ht="14.25" customHeight="1" x14ac:dyDescent="0.4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c r="O7939" s="1" t="str">
        <f t="shared" si="246"/>
        <v>Dec</v>
      </c>
      <c r="P7939" s="1">
        <f t="shared" si="247"/>
        <v>2020</v>
      </c>
    </row>
    <row r="7940" spans="2:16" ht="14.25" customHeight="1" x14ac:dyDescent="0.4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c r="O7940" s="1" t="str">
        <f t="shared" si="246"/>
        <v>Dec</v>
      </c>
      <c r="P7940" s="1">
        <f t="shared" si="247"/>
        <v>2020</v>
      </c>
    </row>
    <row r="7941" spans="2:16" ht="14.25" customHeight="1" x14ac:dyDescent="0.4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c r="O7941" s="1" t="str">
        <f t="shared" si="246"/>
        <v>Dec</v>
      </c>
      <c r="P7941" s="1">
        <f t="shared" si="247"/>
        <v>2020</v>
      </c>
    </row>
    <row r="7942" spans="2:16" ht="14.25" customHeight="1" x14ac:dyDescent="0.4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c r="O7942" s="1" t="str">
        <f t="shared" si="246"/>
        <v>Dec</v>
      </c>
      <c r="P7942" s="1">
        <f t="shared" si="247"/>
        <v>2020</v>
      </c>
    </row>
    <row r="7943" spans="2:16" ht="14.25" customHeight="1" x14ac:dyDescent="0.4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c r="O7943" s="1" t="str">
        <f t="shared" ref="O7943:O8006" si="248">TEXT(D7943, "mmm")</f>
        <v>Dec</v>
      </c>
      <c r="P7943" s="1">
        <f t="shared" ref="P7943:P8006" si="249">YEAR(D7943)</f>
        <v>2020</v>
      </c>
    </row>
    <row r="7944" spans="2:16" ht="14.25" customHeight="1" x14ac:dyDescent="0.4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c r="O7944" s="1" t="str">
        <f t="shared" si="248"/>
        <v>Dec</v>
      </c>
      <c r="P7944" s="1">
        <f t="shared" si="249"/>
        <v>2020</v>
      </c>
    </row>
    <row r="7945" spans="2:16" ht="14.25" customHeight="1" x14ac:dyDescent="0.4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c r="O7945" s="1" t="str">
        <f t="shared" si="248"/>
        <v>Dec</v>
      </c>
      <c r="P7945" s="1">
        <f t="shared" si="249"/>
        <v>2020</v>
      </c>
    </row>
    <row r="7946" spans="2:16" ht="14.25" customHeight="1" x14ac:dyDescent="0.4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c r="O7946" s="1" t="str">
        <f t="shared" si="248"/>
        <v>Dec</v>
      </c>
      <c r="P7946" s="1">
        <f t="shared" si="249"/>
        <v>2020</v>
      </c>
    </row>
    <row r="7947" spans="2:16" ht="14.25" customHeight="1" x14ac:dyDescent="0.4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c r="O7947" s="1" t="str">
        <f t="shared" si="248"/>
        <v>Jan</v>
      </c>
      <c r="P7947" s="1">
        <f t="shared" si="249"/>
        <v>2021</v>
      </c>
    </row>
    <row r="7948" spans="2:16" ht="14.25" customHeight="1" x14ac:dyDescent="0.4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c r="O7948" s="1" t="str">
        <f t="shared" si="248"/>
        <v>Jan</v>
      </c>
      <c r="P7948" s="1">
        <f t="shared" si="249"/>
        <v>2021</v>
      </c>
    </row>
    <row r="7949" spans="2:16" ht="14.25" customHeight="1" x14ac:dyDescent="0.4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c r="O7949" s="1" t="str">
        <f t="shared" si="248"/>
        <v>Jan</v>
      </c>
      <c r="P7949" s="1">
        <f t="shared" si="249"/>
        <v>2021</v>
      </c>
    </row>
    <row r="7950" spans="2:16" ht="14.25" customHeight="1" x14ac:dyDescent="0.4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c r="O7950" s="1" t="str">
        <f t="shared" si="248"/>
        <v>Jan</v>
      </c>
      <c r="P7950" s="1">
        <f t="shared" si="249"/>
        <v>2021</v>
      </c>
    </row>
    <row r="7951" spans="2:16" ht="14.25" customHeight="1" x14ac:dyDescent="0.4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c r="O7951" s="1" t="str">
        <f t="shared" si="248"/>
        <v>Jan</v>
      </c>
      <c r="P7951" s="1">
        <f t="shared" si="249"/>
        <v>2021</v>
      </c>
    </row>
    <row r="7952" spans="2:16" ht="14.25" customHeight="1" x14ac:dyDescent="0.4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c r="O7952" s="1" t="str">
        <f t="shared" si="248"/>
        <v>Jan</v>
      </c>
      <c r="P7952" s="1">
        <f t="shared" si="249"/>
        <v>2021</v>
      </c>
    </row>
    <row r="7953" spans="2:16" ht="14.25" customHeight="1" x14ac:dyDescent="0.4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c r="O7953" s="1" t="str">
        <f t="shared" si="248"/>
        <v>Jan</v>
      </c>
      <c r="P7953" s="1">
        <f t="shared" si="249"/>
        <v>2021</v>
      </c>
    </row>
    <row r="7954" spans="2:16" ht="14.25" customHeight="1" x14ac:dyDescent="0.4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c r="O7954" s="1" t="str">
        <f t="shared" si="248"/>
        <v>Jan</v>
      </c>
      <c r="P7954" s="1">
        <f t="shared" si="249"/>
        <v>2021</v>
      </c>
    </row>
    <row r="7955" spans="2:16" ht="14.25" customHeight="1" x14ac:dyDescent="0.4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c r="O7955" s="1" t="str">
        <f t="shared" si="248"/>
        <v>Jan</v>
      </c>
      <c r="P7955" s="1">
        <f t="shared" si="249"/>
        <v>2021</v>
      </c>
    </row>
    <row r="7956" spans="2:16" ht="14.25" customHeight="1" x14ac:dyDescent="0.4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c r="O7956" s="1" t="str">
        <f t="shared" si="248"/>
        <v>Jan</v>
      </c>
      <c r="P7956" s="1">
        <f t="shared" si="249"/>
        <v>2021</v>
      </c>
    </row>
    <row r="7957" spans="2:16" ht="14.25" customHeight="1" x14ac:dyDescent="0.4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c r="O7957" s="1" t="str">
        <f t="shared" si="248"/>
        <v>Jan</v>
      </c>
      <c r="P7957" s="1">
        <f t="shared" si="249"/>
        <v>2021</v>
      </c>
    </row>
    <row r="7958" spans="2:16" ht="14.25" customHeight="1" x14ac:dyDescent="0.4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c r="O7958" s="1" t="str">
        <f t="shared" si="248"/>
        <v>Jan</v>
      </c>
      <c r="P7958" s="1">
        <f t="shared" si="249"/>
        <v>2021</v>
      </c>
    </row>
    <row r="7959" spans="2:16" ht="14.25" customHeight="1" x14ac:dyDescent="0.4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c r="O7959" s="1" t="str">
        <f t="shared" si="248"/>
        <v>Jan</v>
      </c>
      <c r="P7959" s="1">
        <f t="shared" si="249"/>
        <v>2021</v>
      </c>
    </row>
    <row r="7960" spans="2:16" ht="14.25" customHeight="1" x14ac:dyDescent="0.4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c r="O7960" s="1" t="str">
        <f t="shared" si="248"/>
        <v>Jan</v>
      </c>
      <c r="P7960" s="1">
        <f t="shared" si="249"/>
        <v>2021</v>
      </c>
    </row>
    <row r="7961" spans="2:16" ht="14.25" customHeight="1" x14ac:dyDescent="0.4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c r="O7961" s="1" t="str">
        <f t="shared" si="248"/>
        <v>Jan</v>
      </c>
      <c r="P7961" s="1">
        <f t="shared" si="249"/>
        <v>2021</v>
      </c>
    </row>
    <row r="7962" spans="2:16" ht="14.25" customHeight="1" x14ac:dyDescent="0.4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c r="O7962" s="1" t="str">
        <f t="shared" si="248"/>
        <v>Jan</v>
      </c>
      <c r="P7962" s="1">
        <f t="shared" si="249"/>
        <v>2021</v>
      </c>
    </row>
    <row r="7963" spans="2:16" ht="14.25" customHeight="1" x14ac:dyDescent="0.4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c r="O7963" s="1" t="str">
        <f t="shared" si="248"/>
        <v>Jan</v>
      </c>
      <c r="P7963" s="1">
        <f t="shared" si="249"/>
        <v>2021</v>
      </c>
    </row>
    <row r="7964" spans="2:16" ht="14.25" customHeight="1" x14ac:dyDescent="0.4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c r="O7964" s="1" t="str">
        <f t="shared" si="248"/>
        <v>Jan</v>
      </c>
      <c r="P7964" s="1">
        <f t="shared" si="249"/>
        <v>2021</v>
      </c>
    </row>
    <row r="7965" spans="2:16" ht="14.25" customHeight="1" x14ac:dyDescent="0.4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c r="O7965" s="1" t="str">
        <f t="shared" si="248"/>
        <v>Jan</v>
      </c>
      <c r="P7965" s="1">
        <f t="shared" si="249"/>
        <v>2021</v>
      </c>
    </row>
    <row r="7966" spans="2:16" ht="14.25" customHeight="1" x14ac:dyDescent="0.4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c r="O7966" s="1" t="str">
        <f t="shared" si="248"/>
        <v>Jan</v>
      </c>
      <c r="P7966" s="1">
        <f t="shared" si="249"/>
        <v>2021</v>
      </c>
    </row>
    <row r="7967" spans="2:16" ht="14.25" customHeight="1" x14ac:dyDescent="0.4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c r="O7967" s="1" t="str">
        <f t="shared" si="248"/>
        <v>Jan</v>
      </c>
      <c r="P7967" s="1">
        <f t="shared" si="249"/>
        <v>2021</v>
      </c>
    </row>
    <row r="7968" spans="2:16" ht="14.25" customHeight="1" x14ac:dyDescent="0.4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c r="O7968" s="1" t="str">
        <f t="shared" si="248"/>
        <v>Jan</v>
      </c>
      <c r="P7968" s="1">
        <f t="shared" si="249"/>
        <v>2021</v>
      </c>
    </row>
    <row r="7969" spans="2:16" ht="14.25" customHeight="1" x14ac:dyDescent="0.4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c r="O7969" s="1" t="str">
        <f t="shared" si="248"/>
        <v>Jan</v>
      </c>
      <c r="P7969" s="1">
        <f t="shared" si="249"/>
        <v>2021</v>
      </c>
    </row>
    <row r="7970" spans="2:16" ht="14.25" customHeight="1" x14ac:dyDescent="0.4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c r="O7970" s="1" t="str">
        <f t="shared" si="248"/>
        <v>Jan</v>
      </c>
      <c r="P7970" s="1">
        <f t="shared" si="249"/>
        <v>2021</v>
      </c>
    </row>
    <row r="7971" spans="2:16" ht="14.25" customHeight="1" x14ac:dyDescent="0.4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c r="O7971" s="1" t="str">
        <f t="shared" si="248"/>
        <v>Jan</v>
      </c>
      <c r="P7971" s="1">
        <f t="shared" si="249"/>
        <v>2021</v>
      </c>
    </row>
    <row r="7972" spans="2:16" ht="14.25" customHeight="1" x14ac:dyDescent="0.4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c r="O7972" s="1" t="str">
        <f t="shared" si="248"/>
        <v>Jan</v>
      </c>
      <c r="P7972" s="1">
        <f t="shared" si="249"/>
        <v>2021</v>
      </c>
    </row>
    <row r="7973" spans="2:16" ht="14.25" customHeight="1" x14ac:dyDescent="0.4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c r="O7973" s="1" t="str">
        <f t="shared" si="248"/>
        <v>Jan</v>
      </c>
      <c r="P7973" s="1">
        <f t="shared" si="249"/>
        <v>2021</v>
      </c>
    </row>
    <row r="7974" spans="2:16" ht="14.25" customHeight="1" x14ac:dyDescent="0.4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c r="O7974" s="1" t="str">
        <f t="shared" si="248"/>
        <v>Jan</v>
      </c>
      <c r="P7974" s="1">
        <f t="shared" si="249"/>
        <v>2021</v>
      </c>
    </row>
    <row r="7975" spans="2:16" ht="14.25" customHeight="1" x14ac:dyDescent="0.4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c r="O7975" s="1" t="str">
        <f t="shared" si="248"/>
        <v>Jan</v>
      </c>
      <c r="P7975" s="1">
        <f t="shared" si="249"/>
        <v>2021</v>
      </c>
    </row>
    <row r="7976" spans="2:16" ht="14.25" customHeight="1" x14ac:dyDescent="0.4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c r="O7976" s="1" t="str">
        <f t="shared" si="248"/>
        <v>Jan</v>
      </c>
      <c r="P7976" s="1">
        <f t="shared" si="249"/>
        <v>2021</v>
      </c>
    </row>
    <row r="7977" spans="2:16" ht="14.25" customHeight="1" x14ac:dyDescent="0.4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c r="O7977" s="1" t="str">
        <f t="shared" si="248"/>
        <v>Jan</v>
      </c>
      <c r="P7977" s="1">
        <f t="shared" si="249"/>
        <v>2021</v>
      </c>
    </row>
    <row r="7978" spans="2:16" ht="14.25" customHeight="1" x14ac:dyDescent="0.4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c r="O7978" s="1" t="str">
        <f t="shared" si="248"/>
        <v>Feb</v>
      </c>
      <c r="P7978" s="1">
        <f t="shared" si="249"/>
        <v>2021</v>
      </c>
    </row>
    <row r="7979" spans="2:16" ht="14.25" customHeight="1" x14ac:dyDescent="0.4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c r="O7979" s="1" t="str">
        <f t="shared" si="248"/>
        <v>Feb</v>
      </c>
      <c r="P7979" s="1">
        <f t="shared" si="249"/>
        <v>2021</v>
      </c>
    </row>
    <row r="7980" spans="2:16" ht="14.25" customHeight="1" x14ac:dyDescent="0.4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c r="O7980" s="1" t="str">
        <f t="shared" si="248"/>
        <v>Feb</v>
      </c>
      <c r="P7980" s="1">
        <f t="shared" si="249"/>
        <v>2021</v>
      </c>
    </row>
    <row r="7981" spans="2:16" ht="14.25" customHeight="1" x14ac:dyDescent="0.4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c r="O7981" s="1" t="str">
        <f t="shared" si="248"/>
        <v>Feb</v>
      </c>
      <c r="P7981" s="1">
        <f t="shared" si="249"/>
        <v>2021</v>
      </c>
    </row>
    <row r="7982" spans="2:16" ht="14.25" customHeight="1" x14ac:dyDescent="0.4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c r="O7982" s="1" t="str">
        <f t="shared" si="248"/>
        <v>Feb</v>
      </c>
      <c r="P7982" s="1">
        <f t="shared" si="249"/>
        <v>2021</v>
      </c>
    </row>
    <row r="7983" spans="2:16" ht="14.25" customHeight="1" x14ac:dyDescent="0.4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c r="O7983" s="1" t="str">
        <f t="shared" si="248"/>
        <v>Feb</v>
      </c>
      <c r="P7983" s="1">
        <f t="shared" si="249"/>
        <v>2021</v>
      </c>
    </row>
    <row r="7984" spans="2:16" ht="14.25" customHeight="1" x14ac:dyDescent="0.4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c r="O7984" s="1" t="str">
        <f t="shared" si="248"/>
        <v>Feb</v>
      </c>
      <c r="P7984" s="1">
        <f t="shared" si="249"/>
        <v>2021</v>
      </c>
    </row>
    <row r="7985" spans="2:16" ht="14.25" customHeight="1" x14ac:dyDescent="0.4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c r="O7985" s="1" t="str">
        <f t="shared" si="248"/>
        <v>Feb</v>
      </c>
      <c r="P7985" s="1">
        <f t="shared" si="249"/>
        <v>2021</v>
      </c>
    </row>
    <row r="7986" spans="2:16" ht="14.25" customHeight="1" x14ac:dyDescent="0.4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c r="O7986" s="1" t="str">
        <f t="shared" si="248"/>
        <v>Feb</v>
      </c>
      <c r="P7986" s="1">
        <f t="shared" si="249"/>
        <v>2021</v>
      </c>
    </row>
    <row r="7987" spans="2:16" ht="14.25" customHeight="1" x14ac:dyDescent="0.4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c r="O7987" s="1" t="str">
        <f t="shared" si="248"/>
        <v>Feb</v>
      </c>
      <c r="P7987" s="1">
        <f t="shared" si="249"/>
        <v>2021</v>
      </c>
    </row>
    <row r="7988" spans="2:16" ht="14.25" customHeight="1" x14ac:dyDescent="0.4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c r="O7988" s="1" t="str">
        <f t="shared" si="248"/>
        <v>Feb</v>
      </c>
      <c r="P7988" s="1">
        <f t="shared" si="249"/>
        <v>2021</v>
      </c>
    </row>
    <row r="7989" spans="2:16" ht="14.25" customHeight="1" x14ac:dyDescent="0.4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c r="O7989" s="1" t="str">
        <f t="shared" si="248"/>
        <v>Feb</v>
      </c>
      <c r="P7989" s="1">
        <f t="shared" si="249"/>
        <v>2021</v>
      </c>
    </row>
    <row r="7990" spans="2:16" ht="14.25" customHeight="1" x14ac:dyDescent="0.4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c r="O7990" s="1" t="str">
        <f t="shared" si="248"/>
        <v>Feb</v>
      </c>
      <c r="P7990" s="1">
        <f t="shared" si="249"/>
        <v>2021</v>
      </c>
    </row>
    <row r="7991" spans="2:16" ht="14.25" customHeight="1" x14ac:dyDescent="0.4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c r="O7991" s="1" t="str">
        <f t="shared" si="248"/>
        <v>Feb</v>
      </c>
      <c r="P7991" s="1">
        <f t="shared" si="249"/>
        <v>2021</v>
      </c>
    </row>
    <row r="7992" spans="2:16" ht="14.25" customHeight="1" x14ac:dyDescent="0.4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c r="O7992" s="1" t="str">
        <f t="shared" si="248"/>
        <v>Feb</v>
      </c>
      <c r="P7992" s="1">
        <f t="shared" si="249"/>
        <v>2021</v>
      </c>
    </row>
    <row r="7993" spans="2:16" ht="14.25" customHeight="1" x14ac:dyDescent="0.4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c r="O7993" s="1" t="str">
        <f t="shared" si="248"/>
        <v>Feb</v>
      </c>
      <c r="P7993" s="1">
        <f t="shared" si="249"/>
        <v>2021</v>
      </c>
    </row>
    <row r="7994" spans="2:16" ht="14.25" customHeight="1" x14ac:dyDescent="0.4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c r="O7994" s="1" t="str">
        <f t="shared" si="248"/>
        <v>Feb</v>
      </c>
      <c r="P7994" s="1">
        <f t="shared" si="249"/>
        <v>2021</v>
      </c>
    </row>
    <row r="7995" spans="2:16" ht="14.25" customHeight="1" x14ac:dyDescent="0.4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c r="O7995" s="1" t="str">
        <f t="shared" si="248"/>
        <v>Feb</v>
      </c>
      <c r="P7995" s="1">
        <f t="shared" si="249"/>
        <v>2021</v>
      </c>
    </row>
    <row r="7996" spans="2:16" ht="14.25" customHeight="1" x14ac:dyDescent="0.4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c r="O7996" s="1" t="str">
        <f t="shared" si="248"/>
        <v>Mar</v>
      </c>
      <c r="P7996" s="1">
        <f t="shared" si="249"/>
        <v>2021</v>
      </c>
    </row>
    <row r="7997" spans="2:16" ht="14.25" customHeight="1" x14ac:dyDescent="0.4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c r="O7997" s="1" t="str">
        <f t="shared" si="248"/>
        <v>Mar</v>
      </c>
      <c r="P7997" s="1">
        <f t="shared" si="249"/>
        <v>2021</v>
      </c>
    </row>
    <row r="7998" spans="2:16" ht="14.25" customHeight="1" x14ac:dyDescent="0.4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c r="O7998" s="1" t="str">
        <f t="shared" si="248"/>
        <v>Mar</v>
      </c>
      <c r="P7998" s="1">
        <f t="shared" si="249"/>
        <v>2021</v>
      </c>
    </row>
    <row r="7999" spans="2:16" ht="14.25" customHeight="1" x14ac:dyDescent="0.4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c r="O7999" s="1" t="str">
        <f t="shared" si="248"/>
        <v>Mar</v>
      </c>
      <c r="P7999" s="1">
        <f t="shared" si="249"/>
        <v>2021</v>
      </c>
    </row>
    <row r="8000" spans="2:16" ht="14.25" customHeight="1" x14ac:dyDescent="0.4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c r="O8000" s="1" t="str">
        <f t="shared" si="248"/>
        <v>Mar</v>
      </c>
      <c r="P8000" s="1">
        <f t="shared" si="249"/>
        <v>2021</v>
      </c>
    </row>
    <row r="8001" spans="2:16" ht="14.25" customHeight="1" x14ac:dyDescent="0.4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c r="O8001" s="1" t="str">
        <f t="shared" si="248"/>
        <v>Mar</v>
      </c>
      <c r="P8001" s="1">
        <f t="shared" si="249"/>
        <v>2021</v>
      </c>
    </row>
    <row r="8002" spans="2:16" ht="14.25" customHeight="1" x14ac:dyDescent="0.4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c r="O8002" s="1" t="str">
        <f t="shared" si="248"/>
        <v>Mar</v>
      </c>
      <c r="P8002" s="1">
        <f t="shared" si="249"/>
        <v>2021</v>
      </c>
    </row>
    <row r="8003" spans="2:16" ht="14.25" customHeight="1" x14ac:dyDescent="0.4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c r="O8003" s="1" t="str">
        <f t="shared" si="248"/>
        <v>Mar</v>
      </c>
      <c r="P8003" s="1">
        <f t="shared" si="249"/>
        <v>2021</v>
      </c>
    </row>
    <row r="8004" spans="2:16" ht="14.25" customHeight="1" x14ac:dyDescent="0.4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c r="O8004" s="1" t="str">
        <f t="shared" si="248"/>
        <v>Mar</v>
      </c>
      <c r="P8004" s="1">
        <f t="shared" si="249"/>
        <v>2021</v>
      </c>
    </row>
    <row r="8005" spans="2:16" ht="14.25" customHeight="1" x14ac:dyDescent="0.4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c r="O8005" s="1" t="str">
        <f t="shared" si="248"/>
        <v>Mar</v>
      </c>
      <c r="P8005" s="1">
        <f t="shared" si="249"/>
        <v>2021</v>
      </c>
    </row>
    <row r="8006" spans="2:16" ht="14.25" customHeight="1" x14ac:dyDescent="0.4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c r="O8006" s="1" t="str">
        <f t="shared" si="248"/>
        <v>Mar</v>
      </c>
      <c r="P8006" s="1">
        <f t="shared" si="249"/>
        <v>2021</v>
      </c>
    </row>
    <row r="8007" spans="2:16" ht="14.25" customHeight="1" x14ac:dyDescent="0.4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c r="O8007" s="1" t="str">
        <f t="shared" ref="O8007:O8070" si="250">TEXT(D8007, "mmm")</f>
        <v>Mar</v>
      </c>
      <c r="P8007" s="1">
        <f t="shared" ref="P8007:P8070" si="251">YEAR(D8007)</f>
        <v>2021</v>
      </c>
    </row>
    <row r="8008" spans="2:16" ht="14.25" customHeight="1" x14ac:dyDescent="0.4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c r="O8008" s="1" t="str">
        <f t="shared" si="250"/>
        <v>Mar</v>
      </c>
      <c r="P8008" s="1">
        <f t="shared" si="251"/>
        <v>2021</v>
      </c>
    </row>
    <row r="8009" spans="2:16" ht="14.25" customHeight="1" x14ac:dyDescent="0.4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c r="O8009" s="1" t="str">
        <f t="shared" si="250"/>
        <v>Mar</v>
      </c>
      <c r="P8009" s="1">
        <f t="shared" si="251"/>
        <v>2021</v>
      </c>
    </row>
    <row r="8010" spans="2:16" ht="14.25" customHeight="1" x14ac:dyDescent="0.4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c r="O8010" s="1" t="str">
        <f t="shared" si="250"/>
        <v>Mar</v>
      </c>
      <c r="P8010" s="1">
        <f t="shared" si="251"/>
        <v>2021</v>
      </c>
    </row>
    <row r="8011" spans="2:16" ht="14.25" customHeight="1" x14ac:dyDescent="0.4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c r="O8011" s="1" t="str">
        <f t="shared" si="250"/>
        <v>Apr</v>
      </c>
      <c r="P8011" s="1">
        <f t="shared" si="251"/>
        <v>2021</v>
      </c>
    </row>
    <row r="8012" spans="2:16" ht="14.25" customHeight="1" x14ac:dyDescent="0.4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c r="O8012" s="1" t="str">
        <f t="shared" si="250"/>
        <v>Apr</v>
      </c>
      <c r="P8012" s="1">
        <f t="shared" si="251"/>
        <v>2021</v>
      </c>
    </row>
    <row r="8013" spans="2:16" ht="14.25" customHeight="1" x14ac:dyDescent="0.4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c r="O8013" s="1" t="str">
        <f t="shared" si="250"/>
        <v>Apr</v>
      </c>
      <c r="P8013" s="1">
        <f t="shared" si="251"/>
        <v>2021</v>
      </c>
    </row>
    <row r="8014" spans="2:16" ht="14.25" customHeight="1" x14ac:dyDescent="0.4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c r="O8014" s="1" t="str">
        <f t="shared" si="250"/>
        <v>Apr</v>
      </c>
      <c r="P8014" s="1">
        <f t="shared" si="251"/>
        <v>2021</v>
      </c>
    </row>
    <row r="8015" spans="2:16" ht="14.25" customHeight="1" x14ac:dyDescent="0.4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c r="O8015" s="1" t="str">
        <f t="shared" si="250"/>
        <v>Apr</v>
      </c>
      <c r="P8015" s="1">
        <f t="shared" si="251"/>
        <v>2021</v>
      </c>
    </row>
    <row r="8016" spans="2:16" ht="14.25" customHeight="1" x14ac:dyDescent="0.4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c r="O8016" s="1" t="str">
        <f t="shared" si="250"/>
        <v>Apr</v>
      </c>
      <c r="P8016" s="1">
        <f t="shared" si="251"/>
        <v>2021</v>
      </c>
    </row>
    <row r="8017" spans="2:16" ht="14.25" customHeight="1" x14ac:dyDescent="0.4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c r="O8017" s="1" t="str">
        <f t="shared" si="250"/>
        <v>Apr</v>
      </c>
      <c r="P8017" s="1">
        <f t="shared" si="251"/>
        <v>2021</v>
      </c>
    </row>
    <row r="8018" spans="2:16" ht="14.25" customHeight="1" x14ac:dyDescent="0.4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c r="O8018" s="1" t="str">
        <f t="shared" si="250"/>
        <v>Apr</v>
      </c>
      <c r="P8018" s="1">
        <f t="shared" si="251"/>
        <v>2021</v>
      </c>
    </row>
    <row r="8019" spans="2:16" ht="14.25" customHeight="1" x14ac:dyDescent="0.4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c r="O8019" s="1" t="str">
        <f t="shared" si="250"/>
        <v>Apr</v>
      </c>
      <c r="P8019" s="1">
        <f t="shared" si="251"/>
        <v>2021</v>
      </c>
    </row>
    <row r="8020" spans="2:16" ht="14.25" customHeight="1" x14ac:dyDescent="0.4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c r="O8020" s="1" t="str">
        <f t="shared" si="250"/>
        <v>Apr</v>
      </c>
      <c r="P8020" s="1">
        <f t="shared" si="251"/>
        <v>2021</v>
      </c>
    </row>
    <row r="8021" spans="2:16" ht="14.25" customHeight="1" x14ac:dyDescent="0.4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c r="O8021" s="1" t="str">
        <f t="shared" si="250"/>
        <v>Apr</v>
      </c>
      <c r="P8021" s="1">
        <f t="shared" si="251"/>
        <v>2021</v>
      </c>
    </row>
    <row r="8022" spans="2:16" ht="14.25" customHeight="1" x14ac:dyDescent="0.4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c r="O8022" s="1" t="str">
        <f t="shared" si="250"/>
        <v>Apr</v>
      </c>
      <c r="P8022" s="1">
        <f t="shared" si="251"/>
        <v>2021</v>
      </c>
    </row>
    <row r="8023" spans="2:16" ht="14.25" customHeight="1" x14ac:dyDescent="0.4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c r="O8023" s="1" t="str">
        <f t="shared" si="250"/>
        <v>Apr</v>
      </c>
      <c r="P8023" s="1">
        <f t="shared" si="251"/>
        <v>2021</v>
      </c>
    </row>
    <row r="8024" spans="2:16" ht="14.25" customHeight="1" x14ac:dyDescent="0.4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c r="O8024" s="1" t="str">
        <f t="shared" si="250"/>
        <v>Apr</v>
      </c>
      <c r="P8024" s="1">
        <f t="shared" si="251"/>
        <v>2021</v>
      </c>
    </row>
    <row r="8025" spans="2:16" ht="14.25" customHeight="1" x14ac:dyDescent="0.4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c r="O8025" s="1" t="str">
        <f t="shared" si="250"/>
        <v>Apr</v>
      </c>
      <c r="P8025" s="1">
        <f t="shared" si="251"/>
        <v>2021</v>
      </c>
    </row>
    <row r="8026" spans="2:16" ht="14.25" customHeight="1" x14ac:dyDescent="0.4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c r="O8026" s="1" t="str">
        <f t="shared" si="250"/>
        <v>Apr</v>
      </c>
      <c r="P8026" s="1">
        <f t="shared" si="251"/>
        <v>2021</v>
      </c>
    </row>
    <row r="8027" spans="2:16" ht="14.25" customHeight="1" x14ac:dyDescent="0.4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c r="O8027" s="1" t="str">
        <f t="shared" si="250"/>
        <v>Apr</v>
      </c>
      <c r="P8027" s="1">
        <f t="shared" si="251"/>
        <v>2021</v>
      </c>
    </row>
    <row r="8028" spans="2:16" ht="14.25" customHeight="1" x14ac:dyDescent="0.4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c r="O8028" s="1" t="str">
        <f t="shared" si="250"/>
        <v>Apr</v>
      </c>
      <c r="P8028" s="1">
        <f t="shared" si="251"/>
        <v>2021</v>
      </c>
    </row>
    <row r="8029" spans="2:16" ht="14.25" customHeight="1" x14ac:dyDescent="0.4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c r="O8029" s="1" t="str">
        <f t="shared" si="250"/>
        <v>Apr</v>
      </c>
      <c r="P8029" s="1">
        <f t="shared" si="251"/>
        <v>2021</v>
      </c>
    </row>
    <row r="8030" spans="2:16" ht="14.25" customHeight="1" x14ac:dyDescent="0.4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c r="O8030" s="1" t="str">
        <f t="shared" si="250"/>
        <v>Apr</v>
      </c>
      <c r="P8030" s="1">
        <f t="shared" si="251"/>
        <v>2021</v>
      </c>
    </row>
    <row r="8031" spans="2:16" ht="14.25" customHeight="1" x14ac:dyDescent="0.4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c r="O8031" s="1" t="str">
        <f t="shared" si="250"/>
        <v>Apr</v>
      </c>
      <c r="P8031" s="1">
        <f t="shared" si="251"/>
        <v>2021</v>
      </c>
    </row>
    <row r="8032" spans="2:16" ht="14.25" customHeight="1" x14ac:dyDescent="0.4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c r="O8032" s="1" t="str">
        <f t="shared" si="250"/>
        <v>Apr</v>
      </c>
      <c r="P8032" s="1">
        <f t="shared" si="251"/>
        <v>2021</v>
      </c>
    </row>
    <row r="8033" spans="2:16" ht="14.25" customHeight="1" x14ac:dyDescent="0.4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c r="O8033" s="1" t="str">
        <f t="shared" si="250"/>
        <v>Apr</v>
      </c>
      <c r="P8033" s="1">
        <f t="shared" si="251"/>
        <v>2021</v>
      </c>
    </row>
    <row r="8034" spans="2:16" ht="14.25" customHeight="1" x14ac:dyDescent="0.4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c r="O8034" s="1" t="str">
        <f t="shared" si="250"/>
        <v>Apr</v>
      </c>
      <c r="P8034" s="1">
        <f t="shared" si="251"/>
        <v>2021</v>
      </c>
    </row>
    <row r="8035" spans="2:16" ht="14.25" customHeight="1" x14ac:dyDescent="0.4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c r="O8035" s="1" t="str">
        <f t="shared" si="250"/>
        <v>Apr</v>
      </c>
      <c r="P8035" s="1">
        <f t="shared" si="251"/>
        <v>2021</v>
      </c>
    </row>
    <row r="8036" spans="2:16" ht="14.25" customHeight="1" x14ac:dyDescent="0.4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c r="O8036" s="1" t="str">
        <f t="shared" si="250"/>
        <v>May</v>
      </c>
      <c r="P8036" s="1">
        <f t="shared" si="251"/>
        <v>2021</v>
      </c>
    </row>
    <row r="8037" spans="2:16" ht="14.25" customHeight="1" x14ac:dyDescent="0.4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c r="O8037" s="1" t="str">
        <f t="shared" si="250"/>
        <v>May</v>
      </c>
      <c r="P8037" s="1">
        <f t="shared" si="251"/>
        <v>2021</v>
      </c>
    </row>
    <row r="8038" spans="2:16" ht="14.25" customHeight="1" x14ac:dyDescent="0.4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c r="O8038" s="1" t="str">
        <f t="shared" si="250"/>
        <v>May</v>
      </c>
      <c r="P8038" s="1">
        <f t="shared" si="251"/>
        <v>2021</v>
      </c>
    </row>
    <row r="8039" spans="2:16" ht="14.25" customHeight="1" x14ac:dyDescent="0.4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c r="O8039" s="1" t="str">
        <f t="shared" si="250"/>
        <v>May</v>
      </c>
      <c r="P8039" s="1">
        <f t="shared" si="251"/>
        <v>2021</v>
      </c>
    </row>
    <row r="8040" spans="2:16" ht="14.25" customHeight="1" x14ac:dyDescent="0.4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c r="O8040" s="1" t="str">
        <f t="shared" si="250"/>
        <v>May</v>
      </c>
      <c r="P8040" s="1">
        <f t="shared" si="251"/>
        <v>2021</v>
      </c>
    </row>
    <row r="8041" spans="2:16" ht="14.25" customHeight="1" x14ac:dyDescent="0.4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c r="O8041" s="1" t="str">
        <f t="shared" si="250"/>
        <v>May</v>
      </c>
      <c r="P8041" s="1">
        <f t="shared" si="251"/>
        <v>2021</v>
      </c>
    </row>
    <row r="8042" spans="2:16" ht="14.25" customHeight="1" x14ac:dyDescent="0.4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c r="O8042" s="1" t="str">
        <f t="shared" si="250"/>
        <v>May</v>
      </c>
      <c r="P8042" s="1">
        <f t="shared" si="251"/>
        <v>2021</v>
      </c>
    </row>
    <row r="8043" spans="2:16" ht="14.25" customHeight="1" x14ac:dyDescent="0.4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c r="O8043" s="1" t="str">
        <f t="shared" si="250"/>
        <v>May</v>
      </c>
      <c r="P8043" s="1">
        <f t="shared" si="251"/>
        <v>2021</v>
      </c>
    </row>
    <row r="8044" spans="2:16" ht="14.25" customHeight="1" x14ac:dyDescent="0.4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c r="O8044" s="1" t="str">
        <f t="shared" si="250"/>
        <v>May</v>
      </c>
      <c r="P8044" s="1">
        <f t="shared" si="251"/>
        <v>2021</v>
      </c>
    </row>
    <row r="8045" spans="2:16" ht="14.25" customHeight="1" x14ac:dyDescent="0.4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c r="O8045" s="1" t="str">
        <f t="shared" si="250"/>
        <v>May</v>
      </c>
      <c r="P8045" s="1">
        <f t="shared" si="251"/>
        <v>2021</v>
      </c>
    </row>
    <row r="8046" spans="2:16" ht="14.25" customHeight="1" x14ac:dyDescent="0.4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c r="O8046" s="1" t="str">
        <f t="shared" si="250"/>
        <v>May</v>
      </c>
      <c r="P8046" s="1">
        <f t="shared" si="251"/>
        <v>2021</v>
      </c>
    </row>
    <row r="8047" spans="2:16" ht="14.25" customHeight="1" x14ac:dyDescent="0.4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c r="O8047" s="1" t="str">
        <f t="shared" si="250"/>
        <v>May</v>
      </c>
      <c r="P8047" s="1">
        <f t="shared" si="251"/>
        <v>2021</v>
      </c>
    </row>
    <row r="8048" spans="2:16" ht="14.25" customHeight="1" x14ac:dyDescent="0.4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c r="O8048" s="1" t="str">
        <f t="shared" si="250"/>
        <v>May</v>
      </c>
      <c r="P8048" s="1">
        <f t="shared" si="251"/>
        <v>2021</v>
      </c>
    </row>
    <row r="8049" spans="2:16" ht="14.25" customHeight="1" x14ac:dyDescent="0.4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c r="O8049" s="1" t="str">
        <f t="shared" si="250"/>
        <v>May</v>
      </c>
      <c r="P8049" s="1">
        <f t="shared" si="251"/>
        <v>2021</v>
      </c>
    </row>
    <row r="8050" spans="2:16" ht="14.25" customHeight="1" x14ac:dyDescent="0.4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c r="O8050" s="1" t="str">
        <f t="shared" si="250"/>
        <v>May</v>
      </c>
      <c r="P8050" s="1">
        <f t="shared" si="251"/>
        <v>2021</v>
      </c>
    </row>
    <row r="8051" spans="2:16" ht="14.25" customHeight="1" x14ac:dyDescent="0.4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c r="O8051" s="1" t="str">
        <f t="shared" si="250"/>
        <v>May</v>
      </c>
      <c r="P8051" s="1">
        <f t="shared" si="251"/>
        <v>2021</v>
      </c>
    </row>
    <row r="8052" spans="2:16" ht="14.25" customHeight="1" x14ac:dyDescent="0.4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c r="O8052" s="1" t="str">
        <f t="shared" si="250"/>
        <v>May</v>
      </c>
      <c r="P8052" s="1">
        <f t="shared" si="251"/>
        <v>2021</v>
      </c>
    </row>
    <row r="8053" spans="2:16" ht="14.25" customHeight="1" x14ac:dyDescent="0.4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c r="O8053" s="1" t="str">
        <f t="shared" si="250"/>
        <v>May</v>
      </c>
      <c r="P8053" s="1">
        <f t="shared" si="251"/>
        <v>2021</v>
      </c>
    </row>
    <row r="8054" spans="2:16" ht="14.25" customHeight="1" x14ac:dyDescent="0.4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c r="O8054" s="1" t="str">
        <f t="shared" si="250"/>
        <v>May</v>
      </c>
      <c r="P8054" s="1">
        <f t="shared" si="251"/>
        <v>2021</v>
      </c>
    </row>
    <row r="8055" spans="2:16" ht="14.25" customHeight="1" x14ac:dyDescent="0.4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c r="O8055" s="1" t="str">
        <f t="shared" si="250"/>
        <v>May</v>
      </c>
      <c r="P8055" s="1">
        <f t="shared" si="251"/>
        <v>2021</v>
      </c>
    </row>
    <row r="8056" spans="2:16" ht="14.25" customHeight="1" x14ac:dyDescent="0.4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c r="O8056" s="1" t="str">
        <f t="shared" si="250"/>
        <v>May</v>
      </c>
      <c r="P8056" s="1">
        <f t="shared" si="251"/>
        <v>2021</v>
      </c>
    </row>
    <row r="8057" spans="2:16" ht="14.25" customHeight="1" x14ac:dyDescent="0.4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c r="O8057" s="1" t="str">
        <f t="shared" si="250"/>
        <v>May</v>
      </c>
      <c r="P8057" s="1">
        <f t="shared" si="251"/>
        <v>2021</v>
      </c>
    </row>
    <row r="8058" spans="2:16" ht="14.25" customHeight="1" x14ac:dyDescent="0.4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c r="O8058" s="1" t="str">
        <f t="shared" si="250"/>
        <v>May</v>
      </c>
      <c r="P8058" s="1">
        <f t="shared" si="251"/>
        <v>2021</v>
      </c>
    </row>
    <row r="8059" spans="2:16" ht="14.25" customHeight="1" x14ac:dyDescent="0.4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c r="O8059" s="1" t="str">
        <f t="shared" si="250"/>
        <v>May</v>
      </c>
      <c r="P8059" s="1">
        <f t="shared" si="251"/>
        <v>2021</v>
      </c>
    </row>
    <row r="8060" spans="2:16" ht="14.25" customHeight="1" x14ac:dyDescent="0.4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c r="O8060" s="1" t="str">
        <f t="shared" si="250"/>
        <v>May</v>
      </c>
      <c r="P8060" s="1">
        <f t="shared" si="251"/>
        <v>2021</v>
      </c>
    </row>
    <row r="8061" spans="2:16" ht="14.25" customHeight="1" x14ac:dyDescent="0.4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c r="O8061" s="1" t="str">
        <f t="shared" si="250"/>
        <v>May</v>
      </c>
      <c r="P8061" s="1">
        <f t="shared" si="251"/>
        <v>2021</v>
      </c>
    </row>
    <row r="8062" spans="2:16" ht="14.25" customHeight="1" x14ac:dyDescent="0.4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c r="O8062" s="1" t="str">
        <f t="shared" si="250"/>
        <v>May</v>
      </c>
      <c r="P8062" s="1">
        <f t="shared" si="251"/>
        <v>2021</v>
      </c>
    </row>
    <row r="8063" spans="2:16" ht="14.25" customHeight="1" x14ac:dyDescent="0.4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c r="O8063" s="1" t="str">
        <f t="shared" si="250"/>
        <v>May</v>
      </c>
      <c r="P8063" s="1">
        <f t="shared" si="251"/>
        <v>2021</v>
      </c>
    </row>
    <row r="8064" spans="2:16" ht="14.25" customHeight="1" x14ac:dyDescent="0.4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c r="O8064" s="1" t="str">
        <f t="shared" si="250"/>
        <v>May</v>
      </c>
      <c r="P8064" s="1">
        <f t="shared" si="251"/>
        <v>2021</v>
      </c>
    </row>
    <row r="8065" spans="2:16" ht="14.25" customHeight="1" x14ac:dyDescent="0.4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c r="O8065" s="1" t="str">
        <f t="shared" si="250"/>
        <v>May</v>
      </c>
      <c r="P8065" s="1">
        <f t="shared" si="251"/>
        <v>2021</v>
      </c>
    </row>
    <row r="8066" spans="2:16" ht="14.25" customHeight="1" x14ac:dyDescent="0.4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c r="O8066" s="1" t="str">
        <f t="shared" si="250"/>
        <v>May</v>
      </c>
      <c r="P8066" s="1">
        <f t="shared" si="251"/>
        <v>2021</v>
      </c>
    </row>
    <row r="8067" spans="2:16" ht="14.25" customHeight="1" x14ac:dyDescent="0.4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c r="O8067" s="1" t="str">
        <f t="shared" si="250"/>
        <v>Jun</v>
      </c>
      <c r="P8067" s="1">
        <f t="shared" si="251"/>
        <v>2021</v>
      </c>
    </row>
    <row r="8068" spans="2:16" ht="14.25" customHeight="1" x14ac:dyDescent="0.4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c r="O8068" s="1" t="str">
        <f t="shared" si="250"/>
        <v>Jun</v>
      </c>
      <c r="P8068" s="1">
        <f t="shared" si="251"/>
        <v>2021</v>
      </c>
    </row>
    <row r="8069" spans="2:16" ht="14.25" customHeight="1" x14ac:dyDescent="0.4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c r="O8069" s="1" t="str">
        <f t="shared" si="250"/>
        <v>Jun</v>
      </c>
      <c r="P8069" s="1">
        <f t="shared" si="251"/>
        <v>2021</v>
      </c>
    </row>
    <row r="8070" spans="2:16" ht="14.25" customHeight="1" x14ac:dyDescent="0.4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c r="O8070" s="1" t="str">
        <f t="shared" si="250"/>
        <v>Aug</v>
      </c>
      <c r="P8070" s="1">
        <f t="shared" si="251"/>
        <v>2021</v>
      </c>
    </row>
    <row r="8071" spans="2:16" ht="14.25" customHeight="1" x14ac:dyDescent="0.4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c r="O8071" s="1" t="str">
        <f t="shared" ref="O8071:O8134" si="252">TEXT(D8071, "mmm")</f>
        <v>Aug</v>
      </c>
      <c r="P8071" s="1">
        <f t="shared" ref="P8071:P8134" si="253">YEAR(D8071)</f>
        <v>2021</v>
      </c>
    </row>
    <row r="8072" spans="2:16" ht="14.25" customHeight="1" x14ac:dyDescent="0.4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c r="O8072" s="1" t="str">
        <f t="shared" si="252"/>
        <v>Aug</v>
      </c>
      <c r="P8072" s="1">
        <f t="shared" si="253"/>
        <v>2021</v>
      </c>
    </row>
    <row r="8073" spans="2:16" ht="14.25" customHeight="1" x14ac:dyDescent="0.4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c r="O8073" s="1" t="str">
        <f t="shared" si="252"/>
        <v>Aug</v>
      </c>
      <c r="P8073" s="1">
        <f t="shared" si="253"/>
        <v>2021</v>
      </c>
    </row>
    <row r="8074" spans="2:16" ht="14.25" customHeight="1" x14ac:dyDescent="0.4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c r="O8074" s="1" t="str">
        <f t="shared" si="252"/>
        <v>Aug</v>
      </c>
      <c r="P8074" s="1">
        <f t="shared" si="253"/>
        <v>2021</v>
      </c>
    </row>
    <row r="8075" spans="2:16" ht="14.25" customHeight="1" x14ac:dyDescent="0.4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c r="O8075" s="1" t="str">
        <f t="shared" si="252"/>
        <v>Aug</v>
      </c>
      <c r="P8075" s="1">
        <f t="shared" si="253"/>
        <v>2021</v>
      </c>
    </row>
    <row r="8076" spans="2:16" ht="14.25" customHeight="1" x14ac:dyDescent="0.4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c r="O8076" s="1" t="str">
        <f t="shared" si="252"/>
        <v>Aug</v>
      </c>
      <c r="P8076" s="1">
        <f t="shared" si="253"/>
        <v>2021</v>
      </c>
    </row>
    <row r="8077" spans="2:16" ht="14.25" customHeight="1" x14ac:dyDescent="0.4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c r="O8077" s="1" t="str">
        <f t="shared" si="252"/>
        <v>Aug</v>
      </c>
      <c r="P8077" s="1">
        <f t="shared" si="253"/>
        <v>2021</v>
      </c>
    </row>
    <row r="8078" spans="2:16" ht="14.25" customHeight="1" x14ac:dyDescent="0.4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c r="O8078" s="1" t="str">
        <f t="shared" si="252"/>
        <v>Aug</v>
      </c>
      <c r="P8078" s="1">
        <f t="shared" si="253"/>
        <v>2021</v>
      </c>
    </row>
    <row r="8079" spans="2:16" ht="14.25" customHeight="1" x14ac:dyDescent="0.4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c r="O8079" s="1" t="str">
        <f t="shared" si="252"/>
        <v>Aug</v>
      </c>
      <c r="P8079" s="1">
        <f t="shared" si="253"/>
        <v>2021</v>
      </c>
    </row>
    <row r="8080" spans="2:16" ht="14.25" customHeight="1" x14ac:dyDescent="0.4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c r="O8080" s="1" t="str">
        <f t="shared" si="252"/>
        <v>Aug</v>
      </c>
      <c r="P8080" s="1">
        <f t="shared" si="253"/>
        <v>2021</v>
      </c>
    </row>
    <row r="8081" spans="2:16" ht="14.25" customHeight="1" x14ac:dyDescent="0.4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c r="O8081" s="1" t="str">
        <f t="shared" si="252"/>
        <v>Aug</v>
      </c>
      <c r="P8081" s="1">
        <f t="shared" si="253"/>
        <v>2021</v>
      </c>
    </row>
    <row r="8082" spans="2:16" ht="14.25" customHeight="1" x14ac:dyDescent="0.4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c r="O8082" s="1" t="str">
        <f t="shared" si="252"/>
        <v>Aug</v>
      </c>
      <c r="P8082" s="1">
        <f t="shared" si="253"/>
        <v>2021</v>
      </c>
    </row>
    <row r="8083" spans="2:16" ht="14.25" customHeight="1" x14ac:dyDescent="0.4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c r="O8083" s="1" t="str">
        <f t="shared" si="252"/>
        <v>Aug</v>
      </c>
      <c r="P8083" s="1">
        <f t="shared" si="253"/>
        <v>2021</v>
      </c>
    </row>
    <row r="8084" spans="2:16" ht="14.25" customHeight="1" x14ac:dyDescent="0.4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c r="O8084" s="1" t="str">
        <f t="shared" si="252"/>
        <v>Aug</v>
      </c>
      <c r="P8084" s="1">
        <f t="shared" si="253"/>
        <v>2021</v>
      </c>
    </row>
    <row r="8085" spans="2:16" ht="14.25" customHeight="1" x14ac:dyDescent="0.4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c r="O8085" s="1" t="str">
        <f t="shared" si="252"/>
        <v>Aug</v>
      </c>
      <c r="P8085" s="1">
        <f t="shared" si="253"/>
        <v>2021</v>
      </c>
    </row>
    <row r="8086" spans="2:16" ht="14.25" customHeight="1" x14ac:dyDescent="0.4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c r="O8086" s="1" t="str">
        <f t="shared" si="252"/>
        <v>Aug</v>
      </c>
      <c r="P8086" s="1">
        <f t="shared" si="253"/>
        <v>2021</v>
      </c>
    </row>
    <row r="8087" spans="2:16" ht="14.25" customHeight="1" x14ac:dyDescent="0.4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c r="O8087" s="1" t="str">
        <f t="shared" si="252"/>
        <v>Sep</v>
      </c>
      <c r="P8087" s="1">
        <f t="shared" si="253"/>
        <v>2021</v>
      </c>
    </row>
    <row r="8088" spans="2:16" ht="14.25" customHeight="1" x14ac:dyDescent="0.4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c r="O8088" s="1" t="str">
        <f t="shared" si="252"/>
        <v>Sep</v>
      </c>
      <c r="P8088" s="1">
        <f t="shared" si="253"/>
        <v>2021</v>
      </c>
    </row>
    <row r="8089" spans="2:16" ht="14.25" customHeight="1" x14ac:dyDescent="0.4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c r="O8089" s="1" t="str">
        <f t="shared" si="252"/>
        <v>Sep</v>
      </c>
      <c r="P8089" s="1">
        <f t="shared" si="253"/>
        <v>2021</v>
      </c>
    </row>
    <row r="8090" spans="2:16" ht="14.25" customHeight="1" x14ac:dyDescent="0.4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c r="O8090" s="1" t="str">
        <f t="shared" si="252"/>
        <v>Sep</v>
      </c>
      <c r="P8090" s="1">
        <f t="shared" si="253"/>
        <v>2021</v>
      </c>
    </row>
    <row r="8091" spans="2:16" ht="14.25" customHeight="1" x14ac:dyDescent="0.4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c r="O8091" s="1" t="str">
        <f t="shared" si="252"/>
        <v>Sep</v>
      </c>
      <c r="P8091" s="1">
        <f t="shared" si="253"/>
        <v>2021</v>
      </c>
    </row>
    <row r="8092" spans="2:16" ht="14.25" customHeight="1" x14ac:dyDescent="0.4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c r="O8092" s="1" t="str">
        <f t="shared" si="252"/>
        <v>Sep</v>
      </c>
      <c r="P8092" s="1">
        <f t="shared" si="253"/>
        <v>2021</v>
      </c>
    </row>
    <row r="8093" spans="2:16" ht="14.25" customHeight="1" x14ac:dyDescent="0.4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c r="O8093" s="1" t="str">
        <f t="shared" si="252"/>
        <v>Sep</v>
      </c>
      <c r="P8093" s="1">
        <f t="shared" si="253"/>
        <v>2021</v>
      </c>
    </row>
    <row r="8094" spans="2:16" ht="14.25" customHeight="1" x14ac:dyDescent="0.4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c r="O8094" s="1" t="str">
        <f t="shared" si="252"/>
        <v>Sep</v>
      </c>
      <c r="P8094" s="1">
        <f t="shared" si="253"/>
        <v>2021</v>
      </c>
    </row>
    <row r="8095" spans="2:16" ht="14.25" customHeight="1" x14ac:dyDescent="0.4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c r="O8095" s="1" t="str">
        <f t="shared" si="252"/>
        <v>Sep</v>
      </c>
      <c r="P8095" s="1">
        <f t="shared" si="253"/>
        <v>2021</v>
      </c>
    </row>
    <row r="8096" spans="2:16" ht="14.25" customHeight="1" x14ac:dyDescent="0.4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c r="O8096" s="1" t="str">
        <f t="shared" si="252"/>
        <v>Sep</v>
      </c>
      <c r="P8096" s="1">
        <f t="shared" si="253"/>
        <v>2021</v>
      </c>
    </row>
    <row r="8097" spans="2:16" ht="14.25" customHeight="1" x14ac:dyDescent="0.4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c r="O8097" s="1" t="str">
        <f t="shared" si="252"/>
        <v>Sep</v>
      </c>
      <c r="P8097" s="1">
        <f t="shared" si="253"/>
        <v>2021</v>
      </c>
    </row>
    <row r="8098" spans="2:16" ht="14.25" customHeight="1" x14ac:dyDescent="0.4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c r="O8098" s="1" t="str">
        <f t="shared" si="252"/>
        <v>Sep</v>
      </c>
      <c r="P8098" s="1">
        <f t="shared" si="253"/>
        <v>2021</v>
      </c>
    </row>
    <row r="8099" spans="2:16" ht="14.25" customHeight="1" x14ac:dyDescent="0.4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c r="O8099" s="1" t="str">
        <f t="shared" si="252"/>
        <v>Sep</v>
      </c>
      <c r="P8099" s="1">
        <f t="shared" si="253"/>
        <v>2021</v>
      </c>
    </row>
    <row r="8100" spans="2:16" ht="14.25" customHeight="1" x14ac:dyDescent="0.4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c r="O8100" s="1" t="str">
        <f t="shared" si="252"/>
        <v>Sep</v>
      </c>
      <c r="P8100" s="1">
        <f t="shared" si="253"/>
        <v>2021</v>
      </c>
    </row>
    <row r="8101" spans="2:16" ht="14.25" customHeight="1" x14ac:dyDescent="0.4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c r="O8101" s="1" t="str">
        <f t="shared" si="252"/>
        <v>Sep</v>
      </c>
      <c r="P8101" s="1">
        <f t="shared" si="253"/>
        <v>2021</v>
      </c>
    </row>
    <row r="8102" spans="2:16" ht="14.25" customHeight="1" x14ac:dyDescent="0.4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c r="O8102" s="1" t="str">
        <f t="shared" si="252"/>
        <v>Sep</v>
      </c>
      <c r="P8102" s="1">
        <f t="shared" si="253"/>
        <v>2021</v>
      </c>
    </row>
    <row r="8103" spans="2:16" ht="14.25" customHeight="1" x14ac:dyDescent="0.4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c r="O8103" s="1" t="str">
        <f t="shared" si="252"/>
        <v>Sep</v>
      </c>
      <c r="P8103" s="1">
        <f t="shared" si="253"/>
        <v>2021</v>
      </c>
    </row>
    <row r="8104" spans="2:16" ht="14.25" customHeight="1" x14ac:dyDescent="0.4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c r="O8104" s="1" t="str">
        <f t="shared" si="252"/>
        <v>Sep</v>
      </c>
      <c r="P8104" s="1">
        <f t="shared" si="253"/>
        <v>2021</v>
      </c>
    </row>
    <row r="8105" spans="2:16" ht="14.25" customHeight="1" x14ac:dyDescent="0.4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c r="O8105" s="1" t="str">
        <f t="shared" si="252"/>
        <v>Sep</v>
      </c>
      <c r="P8105" s="1">
        <f t="shared" si="253"/>
        <v>2021</v>
      </c>
    </row>
    <row r="8106" spans="2:16" ht="14.25" customHeight="1" x14ac:dyDescent="0.4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c r="O8106" s="1" t="str">
        <f t="shared" si="252"/>
        <v>Sep</v>
      </c>
      <c r="P8106" s="1">
        <f t="shared" si="253"/>
        <v>2021</v>
      </c>
    </row>
    <row r="8107" spans="2:16" ht="14.25" customHeight="1" x14ac:dyDescent="0.4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c r="O8107" s="1" t="str">
        <f t="shared" si="252"/>
        <v>Sep</v>
      </c>
      <c r="P8107" s="1">
        <f t="shared" si="253"/>
        <v>2021</v>
      </c>
    </row>
    <row r="8108" spans="2:16" ht="14.25" customHeight="1" x14ac:dyDescent="0.4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c r="O8108" s="1" t="str">
        <f t="shared" si="252"/>
        <v>Sep</v>
      </c>
      <c r="P8108" s="1">
        <f t="shared" si="253"/>
        <v>2021</v>
      </c>
    </row>
    <row r="8109" spans="2:16" ht="14.25" customHeight="1" x14ac:dyDescent="0.4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c r="O8109" s="1" t="str">
        <f t="shared" si="252"/>
        <v>Sep</v>
      </c>
      <c r="P8109" s="1">
        <f t="shared" si="253"/>
        <v>2021</v>
      </c>
    </row>
    <row r="8110" spans="2:16" ht="14.25" customHeight="1" x14ac:dyDescent="0.4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c r="O8110" s="1" t="str">
        <f t="shared" si="252"/>
        <v>Sep</v>
      </c>
      <c r="P8110" s="1">
        <f t="shared" si="253"/>
        <v>2021</v>
      </c>
    </row>
    <row r="8111" spans="2:16" ht="14.25" customHeight="1" x14ac:dyDescent="0.4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c r="O8111" s="1" t="str">
        <f t="shared" si="252"/>
        <v>Sep</v>
      </c>
      <c r="P8111" s="1">
        <f t="shared" si="253"/>
        <v>2021</v>
      </c>
    </row>
    <row r="8112" spans="2:16" ht="14.25" customHeight="1" x14ac:dyDescent="0.4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c r="O8112" s="1" t="str">
        <f t="shared" si="252"/>
        <v>Sep</v>
      </c>
      <c r="P8112" s="1">
        <f t="shared" si="253"/>
        <v>2021</v>
      </c>
    </row>
    <row r="8113" spans="2:16" ht="14.25" customHeight="1" x14ac:dyDescent="0.4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c r="O8113" s="1" t="str">
        <f t="shared" si="252"/>
        <v>Sep</v>
      </c>
      <c r="P8113" s="1">
        <f t="shared" si="253"/>
        <v>2021</v>
      </c>
    </row>
    <row r="8114" spans="2:16" ht="14.25" customHeight="1" x14ac:dyDescent="0.4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c r="O8114" s="1" t="str">
        <f t="shared" si="252"/>
        <v>Sep</v>
      </c>
      <c r="P8114" s="1">
        <f t="shared" si="253"/>
        <v>2021</v>
      </c>
    </row>
    <row r="8115" spans="2:16" ht="14.25" customHeight="1" x14ac:dyDescent="0.4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c r="O8115" s="1" t="str">
        <f t="shared" si="252"/>
        <v>Sep</v>
      </c>
      <c r="P8115" s="1">
        <f t="shared" si="253"/>
        <v>2021</v>
      </c>
    </row>
    <row r="8116" spans="2:16" ht="14.25" customHeight="1" x14ac:dyDescent="0.4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c r="O8116" s="1" t="str">
        <f t="shared" si="252"/>
        <v>Sep</v>
      </c>
      <c r="P8116" s="1">
        <f t="shared" si="253"/>
        <v>2021</v>
      </c>
    </row>
    <row r="8117" spans="2:16" ht="14.25" customHeight="1" x14ac:dyDescent="0.4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c r="O8117" s="1" t="str">
        <f t="shared" si="252"/>
        <v>Oct</v>
      </c>
      <c r="P8117" s="1">
        <f t="shared" si="253"/>
        <v>2021</v>
      </c>
    </row>
    <row r="8118" spans="2:16" ht="14.25" customHeight="1" x14ac:dyDescent="0.4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c r="O8118" s="1" t="str">
        <f t="shared" si="252"/>
        <v>Oct</v>
      </c>
      <c r="P8118" s="1">
        <f t="shared" si="253"/>
        <v>2021</v>
      </c>
    </row>
    <row r="8119" spans="2:16" ht="14.25" customHeight="1" x14ac:dyDescent="0.4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c r="O8119" s="1" t="str">
        <f t="shared" si="252"/>
        <v>Oct</v>
      </c>
      <c r="P8119" s="1">
        <f t="shared" si="253"/>
        <v>2021</v>
      </c>
    </row>
    <row r="8120" spans="2:16" ht="14.25" customHeight="1" x14ac:dyDescent="0.4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c r="O8120" s="1" t="str">
        <f t="shared" si="252"/>
        <v>Oct</v>
      </c>
      <c r="P8120" s="1">
        <f t="shared" si="253"/>
        <v>2021</v>
      </c>
    </row>
    <row r="8121" spans="2:16" ht="14.25" customHeight="1" x14ac:dyDescent="0.4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c r="O8121" s="1" t="str">
        <f t="shared" si="252"/>
        <v>Oct</v>
      </c>
      <c r="P8121" s="1">
        <f t="shared" si="253"/>
        <v>2021</v>
      </c>
    </row>
    <row r="8122" spans="2:16" ht="14.25" customHeight="1" x14ac:dyDescent="0.4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c r="O8122" s="1" t="str">
        <f t="shared" si="252"/>
        <v>Oct</v>
      </c>
      <c r="P8122" s="1">
        <f t="shared" si="253"/>
        <v>2021</v>
      </c>
    </row>
    <row r="8123" spans="2:16" ht="14.25" customHeight="1" x14ac:dyDescent="0.4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c r="O8123" s="1" t="str">
        <f t="shared" si="252"/>
        <v>Oct</v>
      </c>
      <c r="P8123" s="1">
        <f t="shared" si="253"/>
        <v>2021</v>
      </c>
    </row>
    <row r="8124" spans="2:16" ht="14.25" customHeight="1" x14ac:dyDescent="0.4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c r="O8124" s="1" t="str">
        <f t="shared" si="252"/>
        <v>Oct</v>
      </c>
      <c r="P8124" s="1">
        <f t="shared" si="253"/>
        <v>2021</v>
      </c>
    </row>
    <row r="8125" spans="2:16" ht="14.25" customHeight="1" x14ac:dyDescent="0.4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c r="O8125" s="1" t="str">
        <f t="shared" si="252"/>
        <v>Oct</v>
      </c>
      <c r="P8125" s="1">
        <f t="shared" si="253"/>
        <v>2021</v>
      </c>
    </row>
    <row r="8126" spans="2:16" ht="14.25" customHeight="1" x14ac:dyDescent="0.4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c r="O8126" s="1" t="str">
        <f t="shared" si="252"/>
        <v>Oct</v>
      </c>
      <c r="P8126" s="1">
        <f t="shared" si="253"/>
        <v>2021</v>
      </c>
    </row>
    <row r="8127" spans="2:16" ht="14.25" customHeight="1" x14ac:dyDescent="0.4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c r="O8127" s="1" t="str">
        <f t="shared" si="252"/>
        <v>Oct</v>
      </c>
      <c r="P8127" s="1">
        <f t="shared" si="253"/>
        <v>2021</v>
      </c>
    </row>
    <row r="8128" spans="2:16" ht="14.25" customHeight="1" x14ac:dyDescent="0.4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c r="O8128" s="1" t="str">
        <f t="shared" si="252"/>
        <v>Oct</v>
      </c>
      <c r="P8128" s="1">
        <f t="shared" si="253"/>
        <v>2021</v>
      </c>
    </row>
    <row r="8129" spans="2:16" ht="14.25" customHeight="1" x14ac:dyDescent="0.4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c r="O8129" s="1" t="str">
        <f t="shared" si="252"/>
        <v>Oct</v>
      </c>
      <c r="P8129" s="1">
        <f t="shared" si="253"/>
        <v>2021</v>
      </c>
    </row>
    <row r="8130" spans="2:16" ht="14.25" customHeight="1" x14ac:dyDescent="0.4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c r="O8130" s="1" t="str">
        <f t="shared" si="252"/>
        <v>Oct</v>
      </c>
      <c r="P8130" s="1">
        <f t="shared" si="253"/>
        <v>2021</v>
      </c>
    </row>
    <row r="8131" spans="2:16" ht="14.25" customHeight="1" x14ac:dyDescent="0.4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c r="O8131" s="1" t="str">
        <f t="shared" si="252"/>
        <v>Oct</v>
      </c>
      <c r="P8131" s="1">
        <f t="shared" si="253"/>
        <v>2021</v>
      </c>
    </row>
    <row r="8132" spans="2:16" ht="14.25" customHeight="1" x14ac:dyDescent="0.4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c r="O8132" s="1" t="str">
        <f t="shared" si="252"/>
        <v>Oct</v>
      </c>
      <c r="P8132" s="1">
        <f t="shared" si="253"/>
        <v>2021</v>
      </c>
    </row>
    <row r="8133" spans="2:16" ht="14.25" customHeight="1" x14ac:dyDescent="0.4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c r="O8133" s="1" t="str">
        <f t="shared" si="252"/>
        <v>Oct</v>
      </c>
      <c r="P8133" s="1">
        <f t="shared" si="253"/>
        <v>2021</v>
      </c>
    </row>
    <row r="8134" spans="2:16" ht="14.25" customHeight="1" x14ac:dyDescent="0.4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c r="O8134" s="1" t="str">
        <f t="shared" si="252"/>
        <v>Oct</v>
      </c>
      <c r="P8134" s="1">
        <f t="shared" si="253"/>
        <v>2021</v>
      </c>
    </row>
    <row r="8135" spans="2:16" ht="14.25" customHeight="1" x14ac:dyDescent="0.4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c r="O8135" s="1" t="str">
        <f t="shared" ref="O8135:O8198" si="254">TEXT(D8135, "mmm")</f>
        <v>Oct</v>
      </c>
      <c r="P8135" s="1">
        <f t="shared" ref="P8135:P8198" si="255">YEAR(D8135)</f>
        <v>2021</v>
      </c>
    </row>
    <row r="8136" spans="2:16" ht="14.25" customHeight="1" x14ac:dyDescent="0.4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c r="O8136" s="1" t="str">
        <f t="shared" si="254"/>
        <v>Oct</v>
      </c>
      <c r="P8136" s="1">
        <f t="shared" si="255"/>
        <v>2021</v>
      </c>
    </row>
    <row r="8137" spans="2:16" ht="14.25" customHeight="1" x14ac:dyDescent="0.4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c r="O8137" s="1" t="str">
        <f t="shared" si="254"/>
        <v>Oct</v>
      </c>
      <c r="P8137" s="1">
        <f t="shared" si="255"/>
        <v>2021</v>
      </c>
    </row>
    <row r="8138" spans="2:16" ht="14.25" customHeight="1" x14ac:dyDescent="0.4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c r="O8138" s="1" t="str">
        <f t="shared" si="254"/>
        <v>Oct</v>
      </c>
      <c r="P8138" s="1">
        <f t="shared" si="255"/>
        <v>2021</v>
      </c>
    </row>
    <row r="8139" spans="2:16" ht="14.25" customHeight="1" x14ac:dyDescent="0.4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c r="O8139" s="1" t="str">
        <f t="shared" si="254"/>
        <v>Oct</v>
      </c>
      <c r="P8139" s="1">
        <f t="shared" si="255"/>
        <v>2021</v>
      </c>
    </row>
    <row r="8140" spans="2:16" ht="14.25" customHeight="1" x14ac:dyDescent="0.4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c r="O8140" s="1" t="str">
        <f t="shared" si="254"/>
        <v>Oct</v>
      </c>
      <c r="P8140" s="1">
        <f t="shared" si="255"/>
        <v>2021</v>
      </c>
    </row>
    <row r="8141" spans="2:16" ht="14.25" customHeight="1" x14ac:dyDescent="0.4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c r="O8141" s="1" t="str">
        <f t="shared" si="254"/>
        <v>Oct</v>
      </c>
      <c r="P8141" s="1">
        <f t="shared" si="255"/>
        <v>2021</v>
      </c>
    </row>
    <row r="8142" spans="2:16" ht="14.25" customHeight="1" x14ac:dyDescent="0.4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c r="O8142" s="1" t="str">
        <f t="shared" si="254"/>
        <v>Oct</v>
      </c>
      <c r="P8142" s="1">
        <f t="shared" si="255"/>
        <v>2021</v>
      </c>
    </row>
    <row r="8143" spans="2:16" ht="14.25" customHeight="1" x14ac:dyDescent="0.4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c r="O8143" s="1" t="str">
        <f t="shared" si="254"/>
        <v>Oct</v>
      </c>
      <c r="P8143" s="1">
        <f t="shared" si="255"/>
        <v>2021</v>
      </c>
    </row>
    <row r="8144" spans="2:16" ht="14.25" customHeight="1" x14ac:dyDescent="0.4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c r="O8144" s="1" t="str">
        <f t="shared" si="254"/>
        <v>Oct</v>
      </c>
      <c r="P8144" s="1">
        <f t="shared" si="255"/>
        <v>2021</v>
      </c>
    </row>
    <row r="8145" spans="2:16" ht="14.25" customHeight="1" x14ac:dyDescent="0.4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c r="O8145" s="1" t="str">
        <f t="shared" si="254"/>
        <v>Oct</v>
      </c>
      <c r="P8145" s="1">
        <f t="shared" si="255"/>
        <v>2021</v>
      </c>
    </row>
    <row r="8146" spans="2:16" ht="14.25" customHeight="1" x14ac:dyDescent="0.4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c r="O8146" s="1" t="str">
        <f t="shared" si="254"/>
        <v>Oct</v>
      </c>
      <c r="P8146" s="1">
        <f t="shared" si="255"/>
        <v>2021</v>
      </c>
    </row>
    <row r="8147" spans="2:16" ht="14.25" customHeight="1" x14ac:dyDescent="0.4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c r="O8147" s="1" t="str">
        <f t="shared" si="254"/>
        <v>Oct</v>
      </c>
      <c r="P8147" s="1">
        <f t="shared" si="255"/>
        <v>2021</v>
      </c>
    </row>
    <row r="8148" spans="2:16" ht="14.25" customHeight="1" x14ac:dyDescent="0.4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c r="O8148" s="1" t="str">
        <f t="shared" si="254"/>
        <v>Nov</v>
      </c>
      <c r="P8148" s="1">
        <f t="shared" si="255"/>
        <v>2021</v>
      </c>
    </row>
    <row r="8149" spans="2:16" ht="14.25" customHeight="1" x14ac:dyDescent="0.4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c r="O8149" s="1" t="str">
        <f t="shared" si="254"/>
        <v>Nov</v>
      </c>
      <c r="P8149" s="1">
        <f t="shared" si="255"/>
        <v>2021</v>
      </c>
    </row>
    <row r="8150" spans="2:16" ht="14.25" customHeight="1" x14ac:dyDescent="0.4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c r="O8150" s="1" t="str">
        <f t="shared" si="254"/>
        <v>Nov</v>
      </c>
      <c r="P8150" s="1">
        <f t="shared" si="255"/>
        <v>2021</v>
      </c>
    </row>
    <row r="8151" spans="2:16" ht="14.25" customHeight="1" x14ac:dyDescent="0.4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c r="O8151" s="1" t="str">
        <f t="shared" si="254"/>
        <v>Nov</v>
      </c>
      <c r="P8151" s="1">
        <f t="shared" si="255"/>
        <v>2021</v>
      </c>
    </row>
    <row r="8152" spans="2:16" ht="14.25" customHeight="1" x14ac:dyDescent="0.4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c r="O8152" s="1" t="str">
        <f t="shared" si="254"/>
        <v>Nov</v>
      </c>
      <c r="P8152" s="1">
        <f t="shared" si="255"/>
        <v>2021</v>
      </c>
    </row>
    <row r="8153" spans="2:16" ht="14.25" customHeight="1" x14ac:dyDescent="0.4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c r="O8153" s="1" t="str">
        <f t="shared" si="254"/>
        <v>Nov</v>
      </c>
      <c r="P8153" s="1">
        <f t="shared" si="255"/>
        <v>2021</v>
      </c>
    </row>
    <row r="8154" spans="2:16" ht="14.25" customHeight="1" x14ac:dyDescent="0.4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c r="O8154" s="1" t="str">
        <f t="shared" si="254"/>
        <v>Nov</v>
      </c>
      <c r="P8154" s="1">
        <f t="shared" si="255"/>
        <v>2021</v>
      </c>
    </row>
    <row r="8155" spans="2:16" ht="14.25" customHeight="1" x14ac:dyDescent="0.4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c r="O8155" s="1" t="str">
        <f t="shared" si="254"/>
        <v>Nov</v>
      </c>
      <c r="P8155" s="1">
        <f t="shared" si="255"/>
        <v>2021</v>
      </c>
    </row>
    <row r="8156" spans="2:16" ht="14.25" customHeight="1" x14ac:dyDescent="0.4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c r="O8156" s="1" t="str">
        <f t="shared" si="254"/>
        <v>Nov</v>
      </c>
      <c r="P8156" s="1">
        <f t="shared" si="255"/>
        <v>2021</v>
      </c>
    </row>
    <row r="8157" spans="2:16" ht="14.25" customHeight="1" x14ac:dyDescent="0.4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c r="O8157" s="1" t="str">
        <f t="shared" si="254"/>
        <v>Nov</v>
      </c>
      <c r="P8157" s="1">
        <f t="shared" si="255"/>
        <v>2021</v>
      </c>
    </row>
    <row r="8158" spans="2:16" ht="14.25" customHeight="1" x14ac:dyDescent="0.4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c r="O8158" s="1" t="str">
        <f t="shared" si="254"/>
        <v>Nov</v>
      </c>
      <c r="P8158" s="1">
        <f t="shared" si="255"/>
        <v>2021</v>
      </c>
    </row>
    <row r="8159" spans="2:16" ht="14.25" customHeight="1" x14ac:dyDescent="0.4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c r="O8159" s="1" t="str">
        <f t="shared" si="254"/>
        <v>Nov</v>
      </c>
      <c r="P8159" s="1">
        <f t="shared" si="255"/>
        <v>2021</v>
      </c>
    </row>
    <row r="8160" spans="2:16" ht="14.25" customHeight="1" x14ac:dyDescent="0.4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c r="O8160" s="1" t="str">
        <f t="shared" si="254"/>
        <v>Nov</v>
      </c>
      <c r="P8160" s="1">
        <f t="shared" si="255"/>
        <v>2021</v>
      </c>
    </row>
    <row r="8161" spans="2:16" ht="14.25" customHeight="1" x14ac:dyDescent="0.4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c r="O8161" s="1" t="str">
        <f t="shared" si="254"/>
        <v>Nov</v>
      </c>
      <c r="P8161" s="1">
        <f t="shared" si="255"/>
        <v>2021</v>
      </c>
    </row>
    <row r="8162" spans="2:16" ht="14.25" customHeight="1" x14ac:dyDescent="0.4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c r="O8162" s="1" t="str">
        <f t="shared" si="254"/>
        <v>Nov</v>
      </c>
      <c r="P8162" s="1">
        <f t="shared" si="255"/>
        <v>2021</v>
      </c>
    </row>
    <row r="8163" spans="2:16" ht="14.25" customHeight="1" x14ac:dyDescent="0.4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c r="O8163" s="1" t="str">
        <f t="shared" si="254"/>
        <v>Nov</v>
      </c>
      <c r="P8163" s="1">
        <f t="shared" si="255"/>
        <v>2021</v>
      </c>
    </row>
    <row r="8164" spans="2:16" ht="14.25" customHeight="1" x14ac:dyDescent="0.4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c r="O8164" s="1" t="str">
        <f t="shared" si="254"/>
        <v>Nov</v>
      </c>
      <c r="P8164" s="1">
        <f t="shared" si="255"/>
        <v>2021</v>
      </c>
    </row>
    <row r="8165" spans="2:16" ht="14.25" customHeight="1" x14ac:dyDescent="0.4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c r="O8165" s="1" t="str">
        <f t="shared" si="254"/>
        <v>Nov</v>
      </c>
      <c r="P8165" s="1">
        <f t="shared" si="255"/>
        <v>2021</v>
      </c>
    </row>
    <row r="8166" spans="2:16" ht="14.25" customHeight="1" x14ac:dyDescent="0.4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c r="O8166" s="1" t="str">
        <f t="shared" si="254"/>
        <v>Nov</v>
      </c>
      <c r="P8166" s="1">
        <f t="shared" si="255"/>
        <v>2021</v>
      </c>
    </row>
    <row r="8167" spans="2:16" ht="14.25" customHeight="1" x14ac:dyDescent="0.4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c r="O8167" s="1" t="str">
        <f t="shared" si="254"/>
        <v>Nov</v>
      </c>
      <c r="P8167" s="1">
        <f t="shared" si="255"/>
        <v>2021</v>
      </c>
    </row>
    <row r="8168" spans="2:16" ht="14.25" customHeight="1" x14ac:dyDescent="0.4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c r="O8168" s="1" t="str">
        <f t="shared" si="254"/>
        <v>Nov</v>
      </c>
      <c r="P8168" s="1">
        <f t="shared" si="255"/>
        <v>2021</v>
      </c>
    </row>
    <row r="8169" spans="2:16" ht="14.25" customHeight="1" x14ac:dyDescent="0.4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c r="O8169" s="1" t="str">
        <f t="shared" si="254"/>
        <v>Nov</v>
      </c>
      <c r="P8169" s="1">
        <f t="shared" si="255"/>
        <v>2021</v>
      </c>
    </row>
    <row r="8170" spans="2:16" ht="14.25" customHeight="1" x14ac:dyDescent="0.4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c r="O8170" s="1" t="str">
        <f t="shared" si="254"/>
        <v>Nov</v>
      </c>
      <c r="P8170" s="1">
        <f t="shared" si="255"/>
        <v>2021</v>
      </c>
    </row>
    <row r="8171" spans="2:16" ht="14.25" customHeight="1" x14ac:dyDescent="0.4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c r="O8171" s="1" t="str">
        <f t="shared" si="254"/>
        <v>Nov</v>
      </c>
      <c r="P8171" s="1">
        <f t="shared" si="255"/>
        <v>2021</v>
      </c>
    </row>
    <row r="8172" spans="2:16" ht="14.25" customHeight="1" x14ac:dyDescent="0.4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c r="O8172" s="1" t="str">
        <f t="shared" si="254"/>
        <v>Nov</v>
      </c>
      <c r="P8172" s="1">
        <f t="shared" si="255"/>
        <v>2021</v>
      </c>
    </row>
    <row r="8173" spans="2:16" ht="14.25" customHeight="1" x14ac:dyDescent="0.4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c r="O8173" s="1" t="str">
        <f t="shared" si="254"/>
        <v>Nov</v>
      </c>
      <c r="P8173" s="1">
        <f t="shared" si="255"/>
        <v>2021</v>
      </c>
    </row>
    <row r="8174" spans="2:16" ht="14.25" customHeight="1" x14ac:dyDescent="0.4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c r="O8174" s="1" t="str">
        <f t="shared" si="254"/>
        <v>Nov</v>
      </c>
      <c r="P8174" s="1">
        <f t="shared" si="255"/>
        <v>2021</v>
      </c>
    </row>
    <row r="8175" spans="2:16" ht="14.25" customHeight="1" x14ac:dyDescent="0.4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c r="O8175" s="1" t="str">
        <f t="shared" si="254"/>
        <v>Nov</v>
      </c>
      <c r="P8175" s="1">
        <f t="shared" si="255"/>
        <v>2021</v>
      </c>
    </row>
    <row r="8176" spans="2:16" ht="14.25" customHeight="1" x14ac:dyDescent="0.4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c r="O8176" s="1" t="str">
        <f t="shared" si="254"/>
        <v>Nov</v>
      </c>
      <c r="P8176" s="1">
        <f t="shared" si="255"/>
        <v>2021</v>
      </c>
    </row>
    <row r="8177" spans="2:16" ht="14.25" customHeight="1" x14ac:dyDescent="0.4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c r="O8177" s="1" t="str">
        <f t="shared" si="254"/>
        <v>Nov</v>
      </c>
      <c r="P8177" s="1">
        <f t="shared" si="255"/>
        <v>2021</v>
      </c>
    </row>
    <row r="8178" spans="2:16" ht="14.25" customHeight="1" x14ac:dyDescent="0.4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c r="O8178" s="1" t="str">
        <f t="shared" si="254"/>
        <v>Dec</v>
      </c>
      <c r="P8178" s="1">
        <f t="shared" si="255"/>
        <v>2021</v>
      </c>
    </row>
    <row r="8179" spans="2:16" ht="14.25" customHeight="1" x14ac:dyDescent="0.4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c r="O8179" s="1" t="str">
        <f t="shared" si="254"/>
        <v>Dec</v>
      </c>
      <c r="P8179" s="1">
        <f t="shared" si="255"/>
        <v>2021</v>
      </c>
    </row>
    <row r="8180" spans="2:16" ht="14.25" customHeight="1" x14ac:dyDescent="0.4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c r="O8180" s="1" t="str">
        <f t="shared" si="254"/>
        <v>Dec</v>
      </c>
      <c r="P8180" s="1">
        <f t="shared" si="255"/>
        <v>2021</v>
      </c>
    </row>
    <row r="8181" spans="2:16" ht="14.25" customHeight="1" x14ac:dyDescent="0.4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c r="O8181" s="1" t="str">
        <f t="shared" si="254"/>
        <v>Dec</v>
      </c>
      <c r="P8181" s="1">
        <f t="shared" si="255"/>
        <v>2021</v>
      </c>
    </row>
    <row r="8182" spans="2:16" ht="14.25" customHeight="1" x14ac:dyDescent="0.4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c r="O8182" s="1" t="str">
        <f t="shared" si="254"/>
        <v>Dec</v>
      </c>
      <c r="P8182" s="1">
        <f t="shared" si="255"/>
        <v>2021</v>
      </c>
    </row>
    <row r="8183" spans="2:16" ht="14.25" customHeight="1" x14ac:dyDescent="0.4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c r="O8183" s="1" t="str">
        <f t="shared" si="254"/>
        <v>Dec</v>
      </c>
      <c r="P8183" s="1">
        <f t="shared" si="255"/>
        <v>2021</v>
      </c>
    </row>
    <row r="8184" spans="2:16" ht="14.25" customHeight="1" x14ac:dyDescent="0.4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c r="O8184" s="1" t="str">
        <f t="shared" si="254"/>
        <v>Dec</v>
      </c>
      <c r="P8184" s="1">
        <f t="shared" si="255"/>
        <v>2021</v>
      </c>
    </row>
    <row r="8185" spans="2:16" ht="14.25" customHeight="1" x14ac:dyDescent="0.4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c r="O8185" s="1" t="str">
        <f t="shared" si="254"/>
        <v>Dec</v>
      </c>
      <c r="P8185" s="1">
        <f t="shared" si="255"/>
        <v>2021</v>
      </c>
    </row>
    <row r="8186" spans="2:16" ht="14.25" customHeight="1" x14ac:dyDescent="0.4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c r="O8186" s="1" t="str">
        <f t="shared" si="254"/>
        <v>Dec</v>
      </c>
      <c r="P8186" s="1">
        <f t="shared" si="255"/>
        <v>2021</v>
      </c>
    </row>
    <row r="8187" spans="2:16" ht="14.25" customHeight="1" x14ac:dyDescent="0.4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c r="O8187" s="1" t="str">
        <f t="shared" si="254"/>
        <v>Dec</v>
      </c>
      <c r="P8187" s="1">
        <f t="shared" si="255"/>
        <v>2021</v>
      </c>
    </row>
    <row r="8188" spans="2:16" ht="14.25" customHeight="1" x14ac:dyDescent="0.4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c r="O8188" s="1" t="str">
        <f t="shared" si="254"/>
        <v>Dec</v>
      </c>
      <c r="P8188" s="1">
        <f t="shared" si="255"/>
        <v>2021</v>
      </c>
    </row>
    <row r="8189" spans="2:16" ht="14.25" customHeight="1" x14ac:dyDescent="0.4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c r="O8189" s="1" t="str">
        <f t="shared" si="254"/>
        <v>Dec</v>
      </c>
      <c r="P8189" s="1">
        <f t="shared" si="255"/>
        <v>2021</v>
      </c>
    </row>
    <row r="8190" spans="2:16" ht="14.25" customHeight="1" x14ac:dyDescent="0.4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c r="O8190" s="1" t="str">
        <f t="shared" si="254"/>
        <v>Dec</v>
      </c>
      <c r="P8190" s="1">
        <f t="shared" si="255"/>
        <v>2021</v>
      </c>
    </row>
    <row r="8191" spans="2:16" ht="14.25" customHeight="1" x14ac:dyDescent="0.4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c r="O8191" s="1" t="str">
        <f t="shared" si="254"/>
        <v>Dec</v>
      </c>
      <c r="P8191" s="1">
        <f t="shared" si="255"/>
        <v>2021</v>
      </c>
    </row>
    <row r="8192" spans="2:16" ht="14.25" customHeight="1" x14ac:dyDescent="0.4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c r="O8192" s="1" t="str">
        <f t="shared" si="254"/>
        <v>Dec</v>
      </c>
      <c r="P8192" s="1">
        <f t="shared" si="255"/>
        <v>2021</v>
      </c>
    </row>
    <row r="8193" spans="2:16" ht="14.25" customHeight="1" x14ac:dyDescent="0.4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c r="O8193" s="1" t="str">
        <f t="shared" si="254"/>
        <v>Dec</v>
      </c>
      <c r="P8193" s="1">
        <f t="shared" si="255"/>
        <v>2021</v>
      </c>
    </row>
    <row r="8194" spans="2:16" ht="14.25" customHeight="1" x14ac:dyDescent="0.4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c r="O8194" s="1" t="str">
        <f t="shared" si="254"/>
        <v>Dec</v>
      </c>
      <c r="P8194" s="1">
        <f t="shared" si="255"/>
        <v>2021</v>
      </c>
    </row>
    <row r="8195" spans="2:16" ht="14.25" customHeight="1" x14ac:dyDescent="0.4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c r="O8195" s="1" t="str">
        <f t="shared" si="254"/>
        <v>Dec</v>
      </c>
      <c r="P8195" s="1">
        <f t="shared" si="255"/>
        <v>2021</v>
      </c>
    </row>
    <row r="8196" spans="2:16" ht="14.25" customHeight="1" x14ac:dyDescent="0.4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c r="O8196" s="1" t="str">
        <f t="shared" si="254"/>
        <v>Dec</v>
      </c>
      <c r="P8196" s="1">
        <f t="shared" si="255"/>
        <v>2021</v>
      </c>
    </row>
    <row r="8197" spans="2:16" ht="14.25" customHeight="1" x14ac:dyDescent="0.4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c r="O8197" s="1" t="str">
        <f t="shared" si="254"/>
        <v>Dec</v>
      </c>
      <c r="P8197" s="1">
        <f t="shared" si="255"/>
        <v>2021</v>
      </c>
    </row>
    <row r="8198" spans="2:16" ht="14.25" customHeight="1" x14ac:dyDescent="0.4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c r="O8198" s="1" t="str">
        <f t="shared" si="254"/>
        <v>Dec</v>
      </c>
      <c r="P8198" s="1">
        <f t="shared" si="255"/>
        <v>2021</v>
      </c>
    </row>
    <row r="8199" spans="2:16" ht="14.25" customHeight="1" x14ac:dyDescent="0.4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c r="O8199" s="1" t="str">
        <f t="shared" ref="O8199:O8262" si="256">TEXT(D8199, "mmm")</f>
        <v>Dec</v>
      </c>
      <c r="P8199" s="1">
        <f t="shared" ref="P8199:P8262" si="257">YEAR(D8199)</f>
        <v>2021</v>
      </c>
    </row>
    <row r="8200" spans="2:16" ht="14.25" customHeight="1" x14ac:dyDescent="0.4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c r="O8200" s="1" t="str">
        <f t="shared" si="256"/>
        <v>Dec</v>
      </c>
      <c r="P8200" s="1">
        <f t="shared" si="257"/>
        <v>2021</v>
      </c>
    </row>
    <row r="8201" spans="2:16" ht="14.25" customHeight="1" x14ac:dyDescent="0.4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c r="O8201" s="1" t="str">
        <f t="shared" si="256"/>
        <v>Dec</v>
      </c>
      <c r="P8201" s="1">
        <f t="shared" si="257"/>
        <v>2021</v>
      </c>
    </row>
    <row r="8202" spans="2:16" ht="14.25" customHeight="1" x14ac:dyDescent="0.4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c r="O8202" s="1" t="str">
        <f t="shared" si="256"/>
        <v>Dec</v>
      </c>
      <c r="P8202" s="1">
        <f t="shared" si="257"/>
        <v>2021</v>
      </c>
    </row>
    <row r="8203" spans="2:16" ht="14.25" customHeight="1" x14ac:dyDescent="0.4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c r="O8203" s="1" t="str">
        <f t="shared" si="256"/>
        <v>Dec</v>
      </c>
      <c r="P8203" s="1">
        <f t="shared" si="257"/>
        <v>2021</v>
      </c>
    </row>
    <row r="8204" spans="2:16" ht="14.25" customHeight="1" x14ac:dyDescent="0.4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c r="O8204" s="1" t="str">
        <f t="shared" si="256"/>
        <v>Dec</v>
      </c>
      <c r="P8204" s="1">
        <f t="shared" si="257"/>
        <v>2021</v>
      </c>
    </row>
    <row r="8205" spans="2:16" ht="14.25" customHeight="1" x14ac:dyDescent="0.4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c r="O8205" s="1" t="str">
        <f t="shared" si="256"/>
        <v>Dec</v>
      </c>
      <c r="P8205" s="1">
        <f t="shared" si="257"/>
        <v>2021</v>
      </c>
    </row>
    <row r="8206" spans="2:16" ht="14.25" customHeight="1" x14ac:dyDescent="0.4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c r="O8206" s="1" t="str">
        <f t="shared" si="256"/>
        <v>Dec</v>
      </c>
      <c r="P8206" s="1">
        <f t="shared" si="257"/>
        <v>2021</v>
      </c>
    </row>
    <row r="8207" spans="2:16" ht="14.25" customHeight="1" x14ac:dyDescent="0.4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c r="O8207" s="1" t="str">
        <f t="shared" si="256"/>
        <v>Dec</v>
      </c>
      <c r="P8207" s="1">
        <f t="shared" si="257"/>
        <v>2021</v>
      </c>
    </row>
    <row r="8208" spans="2:16" ht="14.25" customHeight="1" x14ac:dyDescent="0.4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c r="O8208" s="1" t="str">
        <f t="shared" si="256"/>
        <v>Dec</v>
      </c>
      <c r="P8208" s="1">
        <f t="shared" si="257"/>
        <v>2021</v>
      </c>
    </row>
    <row r="8209" spans="2:16" ht="14.25" customHeight="1" x14ac:dyDescent="0.4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c r="O8209" s="1" t="str">
        <f t="shared" si="256"/>
        <v>Jan</v>
      </c>
      <c r="P8209" s="1">
        <f t="shared" si="257"/>
        <v>2020</v>
      </c>
    </row>
    <row r="8210" spans="2:16" ht="14.25" customHeight="1" x14ac:dyDescent="0.4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c r="O8210" s="1" t="str">
        <f t="shared" si="256"/>
        <v>Jan</v>
      </c>
      <c r="P8210" s="1">
        <f t="shared" si="257"/>
        <v>2020</v>
      </c>
    </row>
    <row r="8211" spans="2:16" ht="14.25" customHeight="1" x14ac:dyDescent="0.4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c r="O8211" s="1" t="str">
        <f t="shared" si="256"/>
        <v>Jan</v>
      </c>
      <c r="P8211" s="1">
        <f t="shared" si="257"/>
        <v>2020</v>
      </c>
    </row>
    <row r="8212" spans="2:16" ht="14.25" customHeight="1" x14ac:dyDescent="0.4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c r="O8212" s="1" t="str">
        <f t="shared" si="256"/>
        <v>Jan</v>
      </c>
      <c r="P8212" s="1">
        <f t="shared" si="257"/>
        <v>2020</v>
      </c>
    </row>
    <row r="8213" spans="2:16" ht="14.25" customHeight="1" x14ac:dyDescent="0.4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c r="O8213" s="1" t="str">
        <f t="shared" si="256"/>
        <v>Jan</v>
      </c>
      <c r="P8213" s="1">
        <f t="shared" si="257"/>
        <v>2020</v>
      </c>
    </row>
    <row r="8214" spans="2:16" ht="14.25" customHeight="1" x14ac:dyDescent="0.4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c r="O8214" s="1" t="str">
        <f t="shared" si="256"/>
        <v>Jan</v>
      </c>
      <c r="P8214" s="1">
        <f t="shared" si="257"/>
        <v>2020</v>
      </c>
    </row>
    <row r="8215" spans="2:16" ht="14.25" customHeight="1" x14ac:dyDescent="0.4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c r="O8215" s="1" t="str">
        <f t="shared" si="256"/>
        <v>Jan</v>
      </c>
      <c r="P8215" s="1">
        <f t="shared" si="257"/>
        <v>2020</v>
      </c>
    </row>
    <row r="8216" spans="2:16" ht="14.25" customHeight="1" x14ac:dyDescent="0.4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c r="O8216" s="1" t="str">
        <f t="shared" si="256"/>
        <v>Jan</v>
      </c>
      <c r="P8216" s="1">
        <f t="shared" si="257"/>
        <v>2020</v>
      </c>
    </row>
    <row r="8217" spans="2:16" ht="14.25" customHeight="1" x14ac:dyDescent="0.4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c r="O8217" s="1" t="str">
        <f t="shared" si="256"/>
        <v>Jan</v>
      </c>
      <c r="P8217" s="1">
        <f t="shared" si="257"/>
        <v>2020</v>
      </c>
    </row>
    <row r="8218" spans="2:16" ht="14.25" customHeight="1" x14ac:dyDescent="0.4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c r="O8218" s="1" t="str">
        <f t="shared" si="256"/>
        <v>Jan</v>
      </c>
      <c r="P8218" s="1">
        <f t="shared" si="257"/>
        <v>2020</v>
      </c>
    </row>
    <row r="8219" spans="2:16" ht="14.25" customHeight="1" x14ac:dyDescent="0.4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c r="O8219" s="1" t="str">
        <f t="shared" si="256"/>
        <v>Jan</v>
      </c>
      <c r="P8219" s="1">
        <f t="shared" si="257"/>
        <v>2020</v>
      </c>
    </row>
    <row r="8220" spans="2:16" ht="14.25" customHeight="1" x14ac:dyDescent="0.4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c r="O8220" s="1" t="str">
        <f t="shared" si="256"/>
        <v>Jan</v>
      </c>
      <c r="P8220" s="1">
        <f t="shared" si="257"/>
        <v>2020</v>
      </c>
    </row>
    <row r="8221" spans="2:16" ht="14.25" customHeight="1" x14ac:dyDescent="0.4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c r="O8221" s="1" t="str">
        <f t="shared" si="256"/>
        <v>Jan</v>
      </c>
      <c r="P8221" s="1">
        <f t="shared" si="257"/>
        <v>2020</v>
      </c>
    </row>
    <row r="8222" spans="2:16" ht="14.25" customHeight="1" x14ac:dyDescent="0.4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c r="O8222" s="1" t="str">
        <f t="shared" si="256"/>
        <v>Jan</v>
      </c>
      <c r="P8222" s="1">
        <f t="shared" si="257"/>
        <v>2020</v>
      </c>
    </row>
    <row r="8223" spans="2:16" ht="14.25" customHeight="1" x14ac:dyDescent="0.4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c r="O8223" s="1" t="str">
        <f t="shared" si="256"/>
        <v>Jan</v>
      </c>
      <c r="P8223" s="1">
        <f t="shared" si="257"/>
        <v>2020</v>
      </c>
    </row>
    <row r="8224" spans="2:16" ht="14.25" customHeight="1" x14ac:dyDescent="0.4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c r="O8224" s="1" t="str">
        <f t="shared" si="256"/>
        <v>Jan</v>
      </c>
      <c r="P8224" s="1">
        <f t="shared" si="257"/>
        <v>2020</v>
      </c>
    </row>
    <row r="8225" spans="2:16" ht="14.25" customHeight="1" x14ac:dyDescent="0.4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c r="O8225" s="1" t="str">
        <f t="shared" si="256"/>
        <v>Jan</v>
      </c>
      <c r="P8225" s="1">
        <f t="shared" si="257"/>
        <v>2020</v>
      </c>
    </row>
    <row r="8226" spans="2:16" ht="14.25" customHeight="1" x14ac:dyDescent="0.4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c r="O8226" s="1" t="str">
        <f t="shared" si="256"/>
        <v>Jan</v>
      </c>
      <c r="P8226" s="1">
        <f t="shared" si="257"/>
        <v>2020</v>
      </c>
    </row>
    <row r="8227" spans="2:16" ht="14.25" customHeight="1" x14ac:dyDescent="0.4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c r="O8227" s="1" t="str">
        <f t="shared" si="256"/>
        <v>Jan</v>
      </c>
      <c r="P8227" s="1">
        <f t="shared" si="257"/>
        <v>2020</v>
      </c>
    </row>
    <row r="8228" spans="2:16" ht="14.25" customHeight="1" x14ac:dyDescent="0.4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c r="O8228" s="1" t="str">
        <f t="shared" si="256"/>
        <v>Jan</v>
      </c>
      <c r="P8228" s="1">
        <f t="shared" si="257"/>
        <v>2020</v>
      </c>
    </row>
    <row r="8229" spans="2:16" ht="14.25" customHeight="1" x14ac:dyDescent="0.4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c r="O8229" s="1" t="str">
        <f t="shared" si="256"/>
        <v>Jan</v>
      </c>
      <c r="P8229" s="1">
        <f t="shared" si="257"/>
        <v>2020</v>
      </c>
    </row>
    <row r="8230" spans="2:16" ht="14.25" customHeight="1" x14ac:dyDescent="0.4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c r="O8230" s="1" t="str">
        <f t="shared" si="256"/>
        <v>Jan</v>
      </c>
      <c r="P8230" s="1">
        <f t="shared" si="257"/>
        <v>2020</v>
      </c>
    </row>
    <row r="8231" spans="2:16" ht="14.25" customHeight="1" x14ac:dyDescent="0.4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c r="O8231" s="1" t="str">
        <f t="shared" si="256"/>
        <v>Jan</v>
      </c>
      <c r="P8231" s="1">
        <f t="shared" si="257"/>
        <v>2020</v>
      </c>
    </row>
    <row r="8232" spans="2:16" ht="14.25" customHeight="1" x14ac:dyDescent="0.4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c r="O8232" s="1" t="str">
        <f t="shared" si="256"/>
        <v>Jan</v>
      </c>
      <c r="P8232" s="1">
        <f t="shared" si="257"/>
        <v>2020</v>
      </c>
    </row>
    <row r="8233" spans="2:16" ht="14.25" customHeight="1" x14ac:dyDescent="0.4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c r="O8233" s="1" t="str">
        <f t="shared" si="256"/>
        <v>Jan</v>
      </c>
      <c r="P8233" s="1">
        <f t="shared" si="257"/>
        <v>2020</v>
      </c>
    </row>
    <row r="8234" spans="2:16" ht="14.25" customHeight="1" x14ac:dyDescent="0.4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c r="O8234" s="1" t="str">
        <f t="shared" si="256"/>
        <v>Jan</v>
      </c>
      <c r="P8234" s="1">
        <f t="shared" si="257"/>
        <v>2020</v>
      </c>
    </row>
    <row r="8235" spans="2:16" ht="14.25" customHeight="1" x14ac:dyDescent="0.4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c r="O8235" s="1" t="str">
        <f t="shared" si="256"/>
        <v>Jan</v>
      </c>
      <c r="P8235" s="1">
        <f t="shared" si="257"/>
        <v>2020</v>
      </c>
    </row>
    <row r="8236" spans="2:16" ht="14.25" customHeight="1" x14ac:dyDescent="0.4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c r="O8236" s="1" t="str">
        <f t="shared" si="256"/>
        <v>Jan</v>
      </c>
      <c r="P8236" s="1">
        <f t="shared" si="257"/>
        <v>2020</v>
      </c>
    </row>
    <row r="8237" spans="2:16" ht="14.25" customHeight="1" x14ac:dyDescent="0.4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c r="O8237" s="1" t="str">
        <f t="shared" si="256"/>
        <v>Jan</v>
      </c>
      <c r="P8237" s="1">
        <f t="shared" si="257"/>
        <v>2020</v>
      </c>
    </row>
    <row r="8238" spans="2:16" ht="14.25" customHeight="1" x14ac:dyDescent="0.4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c r="O8238" s="1" t="str">
        <f t="shared" si="256"/>
        <v>Jan</v>
      </c>
      <c r="P8238" s="1">
        <f t="shared" si="257"/>
        <v>2020</v>
      </c>
    </row>
    <row r="8239" spans="2:16" ht="14.25" customHeight="1" x14ac:dyDescent="0.4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c r="O8239" s="1" t="str">
        <f t="shared" si="256"/>
        <v>Jan</v>
      </c>
      <c r="P8239" s="1">
        <f t="shared" si="257"/>
        <v>2020</v>
      </c>
    </row>
    <row r="8240" spans="2:16" ht="14.25" customHeight="1" x14ac:dyDescent="0.4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c r="O8240" s="1" t="str">
        <f t="shared" si="256"/>
        <v>Feb</v>
      </c>
      <c r="P8240" s="1">
        <f t="shared" si="257"/>
        <v>2020</v>
      </c>
    </row>
    <row r="8241" spans="2:16" ht="14.25" customHeight="1" x14ac:dyDescent="0.4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c r="O8241" s="1" t="str">
        <f t="shared" si="256"/>
        <v>Feb</v>
      </c>
      <c r="P8241" s="1">
        <f t="shared" si="257"/>
        <v>2020</v>
      </c>
    </row>
    <row r="8242" spans="2:16" ht="14.25" customHeight="1" x14ac:dyDescent="0.4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c r="O8242" s="1" t="str">
        <f t="shared" si="256"/>
        <v>Feb</v>
      </c>
      <c r="P8242" s="1">
        <f t="shared" si="257"/>
        <v>2020</v>
      </c>
    </row>
    <row r="8243" spans="2:16" ht="14.25" customHeight="1" x14ac:dyDescent="0.4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c r="O8243" s="1" t="str">
        <f t="shared" si="256"/>
        <v>Feb</v>
      </c>
      <c r="P8243" s="1">
        <f t="shared" si="257"/>
        <v>2020</v>
      </c>
    </row>
    <row r="8244" spans="2:16" ht="14.25" customHeight="1" x14ac:dyDescent="0.4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c r="O8244" s="1" t="str">
        <f t="shared" si="256"/>
        <v>Feb</v>
      </c>
      <c r="P8244" s="1">
        <f t="shared" si="257"/>
        <v>2020</v>
      </c>
    </row>
    <row r="8245" spans="2:16" ht="14.25" customHeight="1" x14ac:dyDescent="0.4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c r="O8245" s="1" t="str">
        <f t="shared" si="256"/>
        <v>Feb</v>
      </c>
      <c r="P8245" s="1">
        <f t="shared" si="257"/>
        <v>2020</v>
      </c>
    </row>
    <row r="8246" spans="2:16" ht="14.25" customHeight="1" x14ac:dyDescent="0.4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c r="O8246" s="1" t="str">
        <f t="shared" si="256"/>
        <v>Feb</v>
      </c>
      <c r="P8246" s="1">
        <f t="shared" si="257"/>
        <v>2020</v>
      </c>
    </row>
    <row r="8247" spans="2:16" ht="14.25" customHeight="1" x14ac:dyDescent="0.4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c r="O8247" s="1" t="str">
        <f t="shared" si="256"/>
        <v>Feb</v>
      </c>
      <c r="P8247" s="1">
        <f t="shared" si="257"/>
        <v>2020</v>
      </c>
    </row>
    <row r="8248" spans="2:16" ht="14.25" customHeight="1" x14ac:dyDescent="0.4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c r="O8248" s="1" t="str">
        <f t="shared" si="256"/>
        <v>Feb</v>
      </c>
      <c r="P8248" s="1">
        <f t="shared" si="257"/>
        <v>2020</v>
      </c>
    </row>
    <row r="8249" spans="2:16" ht="14.25" customHeight="1" x14ac:dyDescent="0.4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c r="O8249" s="1" t="str">
        <f t="shared" si="256"/>
        <v>Feb</v>
      </c>
      <c r="P8249" s="1">
        <f t="shared" si="257"/>
        <v>2020</v>
      </c>
    </row>
    <row r="8250" spans="2:16" ht="14.25" customHeight="1" x14ac:dyDescent="0.4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r="O8250" s="1" t="str">
        <f t="shared" si="256"/>
        <v>Feb</v>
      </c>
      <c r="P8250" s="1">
        <f t="shared" si="257"/>
        <v>2020</v>
      </c>
    </row>
    <row r="8251" spans="2:16" ht="14.25" customHeight="1" x14ac:dyDescent="0.4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c r="O8251" s="1" t="str">
        <f t="shared" si="256"/>
        <v>Feb</v>
      </c>
      <c r="P8251" s="1">
        <f t="shared" si="257"/>
        <v>2020</v>
      </c>
    </row>
    <row r="8252" spans="2:16" ht="14.25" customHeight="1" x14ac:dyDescent="0.4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c r="O8252" s="1" t="str">
        <f t="shared" si="256"/>
        <v>Feb</v>
      </c>
      <c r="P8252" s="1">
        <f t="shared" si="257"/>
        <v>2020</v>
      </c>
    </row>
    <row r="8253" spans="2:16" ht="14.25" customHeight="1" x14ac:dyDescent="0.4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c r="O8253" s="1" t="str">
        <f t="shared" si="256"/>
        <v>Feb</v>
      </c>
      <c r="P8253" s="1">
        <f t="shared" si="257"/>
        <v>2020</v>
      </c>
    </row>
    <row r="8254" spans="2:16" ht="14.25" customHeight="1" x14ac:dyDescent="0.4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c r="O8254" s="1" t="str">
        <f t="shared" si="256"/>
        <v>Feb</v>
      </c>
      <c r="P8254" s="1">
        <f t="shared" si="257"/>
        <v>2020</v>
      </c>
    </row>
    <row r="8255" spans="2:16" ht="14.25" customHeight="1" x14ac:dyDescent="0.4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c r="O8255" s="1" t="str">
        <f t="shared" si="256"/>
        <v>Feb</v>
      </c>
      <c r="P8255" s="1">
        <f t="shared" si="257"/>
        <v>2020</v>
      </c>
    </row>
    <row r="8256" spans="2:16" ht="14.25" customHeight="1" x14ac:dyDescent="0.4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c r="O8256" s="1" t="str">
        <f t="shared" si="256"/>
        <v>Feb</v>
      </c>
      <c r="P8256" s="1">
        <f t="shared" si="257"/>
        <v>2020</v>
      </c>
    </row>
    <row r="8257" spans="2:16" ht="14.25" customHeight="1" x14ac:dyDescent="0.4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c r="O8257" s="1" t="str">
        <f t="shared" si="256"/>
        <v>Feb</v>
      </c>
      <c r="P8257" s="1">
        <f t="shared" si="257"/>
        <v>2020</v>
      </c>
    </row>
    <row r="8258" spans="2:16" ht="14.25" customHeight="1" x14ac:dyDescent="0.4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c r="O8258" s="1" t="str">
        <f t="shared" si="256"/>
        <v>Feb</v>
      </c>
      <c r="P8258" s="1">
        <f t="shared" si="257"/>
        <v>2020</v>
      </c>
    </row>
    <row r="8259" spans="2:16" ht="14.25" customHeight="1" x14ac:dyDescent="0.4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c r="O8259" s="1" t="str">
        <f t="shared" si="256"/>
        <v>Feb</v>
      </c>
      <c r="P8259" s="1">
        <f t="shared" si="257"/>
        <v>2020</v>
      </c>
    </row>
    <row r="8260" spans="2:16" ht="14.25" customHeight="1" x14ac:dyDescent="0.4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c r="O8260" s="1" t="str">
        <f t="shared" si="256"/>
        <v>Feb</v>
      </c>
      <c r="P8260" s="1">
        <f t="shared" si="257"/>
        <v>2020</v>
      </c>
    </row>
    <row r="8261" spans="2:16" ht="14.25" customHeight="1" x14ac:dyDescent="0.4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c r="O8261" s="1" t="str">
        <f t="shared" si="256"/>
        <v>Feb</v>
      </c>
      <c r="P8261" s="1">
        <f t="shared" si="257"/>
        <v>2020</v>
      </c>
    </row>
    <row r="8262" spans="2:16" ht="14.25" customHeight="1" x14ac:dyDescent="0.4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c r="O8262" s="1" t="str">
        <f t="shared" si="256"/>
        <v>Feb</v>
      </c>
      <c r="P8262" s="1">
        <f t="shared" si="257"/>
        <v>2020</v>
      </c>
    </row>
    <row r="8263" spans="2:16" ht="14.25" customHeight="1" x14ac:dyDescent="0.4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c r="O8263" s="1" t="str">
        <f t="shared" ref="O8263:O8326" si="258">TEXT(D8263, "mmm")</f>
        <v>Feb</v>
      </c>
      <c r="P8263" s="1">
        <f t="shared" ref="P8263:P8326" si="259">YEAR(D8263)</f>
        <v>2020</v>
      </c>
    </row>
    <row r="8264" spans="2:16" ht="14.25" customHeight="1" x14ac:dyDescent="0.4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c r="O8264" s="1" t="str">
        <f t="shared" si="258"/>
        <v>Feb</v>
      </c>
      <c r="P8264" s="1">
        <f t="shared" si="259"/>
        <v>2020</v>
      </c>
    </row>
    <row r="8265" spans="2:16" ht="14.25" customHeight="1" x14ac:dyDescent="0.4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c r="O8265" s="1" t="str">
        <f t="shared" si="258"/>
        <v>Feb</v>
      </c>
      <c r="P8265" s="1">
        <f t="shared" si="259"/>
        <v>2020</v>
      </c>
    </row>
    <row r="8266" spans="2:16" ht="14.25" customHeight="1" x14ac:dyDescent="0.4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c r="O8266" s="1" t="str">
        <f t="shared" si="258"/>
        <v>Feb</v>
      </c>
      <c r="P8266" s="1">
        <f t="shared" si="259"/>
        <v>2020</v>
      </c>
    </row>
    <row r="8267" spans="2:16" ht="14.25" customHeight="1" x14ac:dyDescent="0.4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c r="O8267" s="1" t="str">
        <f t="shared" si="258"/>
        <v>Feb</v>
      </c>
      <c r="P8267" s="1">
        <f t="shared" si="259"/>
        <v>2020</v>
      </c>
    </row>
    <row r="8268" spans="2:16" ht="14.25" customHeight="1" x14ac:dyDescent="0.4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c r="O8268" s="1" t="str">
        <f t="shared" si="258"/>
        <v>Mar</v>
      </c>
      <c r="P8268" s="1">
        <f t="shared" si="259"/>
        <v>2020</v>
      </c>
    </row>
    <row r="8269" spans="2:16" ht="14.25" customHeight="1" x14ac:dyDescent="0.4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c r="O8269" s="1" t="str">
        <f t="shared" si="258"/>
        <v>Mar</v>
      </c>
      <c r="P8269" s="1">
        <f t="shared" si="259"/>
        <v>2020</v>
      </c>
    </row>
    <row r="8270" spans="2:16" ht="14.25" customHeight="1" x14ac:dyDescent="0.4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c r="O8270" s="1" t="str">
        <f t="shared" si="258"/>
        <v>Mar</v>
      </c>
      <c r="P8270" s="1">
        <f t="shared" si="259"/>
        <v>2020</v>
      </c>
    </row>
    <row r="8271" spans="2:16" ht="14.25" customHeight="1" x14ac:dyDescent="0.4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c r="O8271" s="1" t="str">
        <f t="shared" si="258"/>
        <v>Mar</v>
      </c>
      <c r="P8271" s="1">
        <f t="shared" si="259"/>
        <v>2020</v>
      </c>
    </row>
    <row r="8272" spans="2:16" ht="14.25" customHeight="1" x14ac:dyDescent="0.4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c r="O8272" s="1" t="str">
        <f t="shared" si="258"/>
        <v>Mar</v>
      </c>
      <c r="P8272" s="1">
        <f t="shared" si="259"/>
        <v>2020</v>
      </c>
    </row>
    <row r="8273" spans="2:16" ht="14.25" customHeight="1" x14ac:dyDescent="0.4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c r="O8273" s="1" t="str">
        <f t="shared" si="258"/>
        <v>Mar</v>
      </c>
      <c r="P8273" s="1">
        <f t="shared" si="259"/>
        <v>2020</v>
      </c>
    </row>
    <row r="8274" spans="2:16" ht="14.25" customHeight="1" x14ac:dyDescent="0.4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c r="O8274" s="1" t="str">
        <f t="shared" si="258"/>
        <v>Mar</v>
      </c>
      <c r="P8274" s="1">
        <f t="shared" si="259"/>
        <v>2020</v>
      </c>
    </row>
    <row r="8275" spans="2:16" ht="14.25" customHeight="1" x14ac:dyDescent="0.4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c r="O8275" s="1" t="str">
        <f t="shared" si="258"/>
        <v>Mar</v>
      </c>
      <c r="P8275" s="1">
        <f t="shared" si="259"/>
        <v>2020</v>
      </c>
    </row>
    <row r="8276" spans="2:16" ht="14.25" customHeight="1" x14ac:dyDescent="0.4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c r="O8276" s="1" t="str">
        <f t="shared" si="258"/>
        <v>Mar</v>
      </c>
      <c r="P8276" s="1">
        <f t="shared" si="259"/>
        <v>2020</v>
      </c>
    </row>
    <row r="8277" spans="2:16" ht="14.25" customHeight="1" x14ac:dyDescent="0.4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c r="O8277" s="1" t="str">
        <f t="shared" si="258"/>
        <v>Mar</v>
      </c>
      <c r="P8277" s="1">
        <f t="shared" si="259"/>
        <v>2020</v>
      </c>
    </row>
    <row r="8278" spans="2:16" ht="14.25" customHeight="1" x14ac:dyDescent="0.4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c r="O8278" s="1" t="str">
        <f t="shared" si="258"/>
        <v>Mar</v>
      </c>
      <c r="P8278" s="1">
        <f t="shared" si="259"/>
        <v>2020</v>
      </c>
    </row>
    <row r="8279" spans="2:16" ht="14.25" customHeight="1" x14ac:dyDescent="0.4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c r="O8279" s="1" t="str">
        <f t="shared" si="258"/>
        <v>Mar</v>
      </c>
      <c r="P8279" s="1">
        <f t="shared" si="259"/>
        <v>2020</v>
      </c>
    </row>
    <row r="8280" spans="2:16" ht="14.25" customHeight="1" x14ac:dyDescent="0.4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c r="O8280" s="1" t="str">
        <f t="shared" si="258"/>
        <v>Mar</v>
      </c>
      <c r="P8280" s="1">
        <f t="shared" si="259"/>
        <v>2020</v>
      </c>
    </row>
    <row r="8281" spans="2:16" ht="14.25" customHeight="1" x14ac:dyDescent="0.4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c r="O8281" s="1" t="str">
        <f t="shared" si="258"/>
        <v>Mar</v>
      </c>
      <c r="P8281" s="1">
        <f t="shared" si="259"/>
        <v>2020</v>
      </c>
    </row>
    <row r="8282" spans="2:16" ht="14.25" customHeight="1" x14ac:dyDescent="0.4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c r="O8282" s="1" t="str">
        <f t="shared" si="258"/>
        <v>Mar</v>
      </c>
      <c r="P8282" s="1">
        <f t="shared" si="259"/>
        <v>2020</v>
      </c>
    </row>
    <row r="8283" spans="2:16" ht="14.25" customHeight="1" x14ac:dyDescent="0.4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c r="O8283" s="1" t="str">
        <f t="shared" si="258"/>
        <v>Mar</v>
      </c>
      <c r="P8283" s="1">
        <f t="shared" si="259"/>
        <v>2020</v>
      </c>
    </row>
    <row r="8284" spans="2:16" ht="14.25" customHeight="1" x14ac:dyDescent="0.4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c r="O8284" s="1" t="str">
        <f t="shared" si="258"/>
        <v>Mar</v>
      </c>
      <c r="P8284" s="1">
        <f t="shared" si="259"/>
        <v>2020</v>
      </c>
    </row>
    <row r="8285" spans="2:16" ht="14.25" customHeight="1" x14ac:dyDescent="0.4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c r="O8285" s="1" t="str">
        <f t="shared" si="258"/>
        <v>Mar</v>
      </c>
      <c r="P8285" s="1">
        <f t="shared" si="259"/>
        <v>2020</v>
      </c>
    </row>
    <row r="8286" spans="2:16" ht="14.25" customHeight="1" x14ac:dyDescent="0.4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c r="O8286" s="1" t="str">
        <f t="shared" si="258"/>
        <v>Mar</v>
      </c>
      <c r="P8286" s="1">
        <f t="shared" si="259"/>
        <v>2021</v>
      </c>
    </row>
    <row r="8287" spans="2:16" ht="14.25" customHeight="1" x14ac:dyDescent="0.4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c r="O8287" s="1" t="str">
        <f t="shared" si="258"/>
        <v>Mar</v>
      </c>
      <c r="P8287" s="1">
        <f t="shared" si="259"/>
        <v>2021</v>
      </c>
    </row>
    <row r="8288" spans="2:16" ht="14.25" customHeight="1" x14ac:dyDescent="0.4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c r="O8288" s="1" t="str">
        <f t="shared" si="258"/>
        <v>Mar</v>
      </c>
      <c r="P8288" s="1">
        <f t="shared" si="259"/>
        <v>2021</v>
      </c>
    </row>
    <row r="8289" spans="2:16" ht="14.25" customHeight="1" x14ac:dyDescent="0.4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c r="O8289" s="1" t="str">
        <f t="shared" si="258"/>
        <v>Mar</v>
      </c>
      <c r="P8289" s="1">
        <f t="shared" si="259"/>
        <v>2021</v>
      </c>
    </row>
    <row r="8290" spans="2:16" ht="14.25" customHeight="1" x14ac:dyDescent="0.4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c r="O8290" s="1" t="str">
        <f t="shared" si="258"/>
        <v>Mar</v>
      </c>
      <c r="P8290" s="1">
        <f t="shared" si="259"/>
        <v>2021</v>
      </c>
    </row>
    <row r="8291" spans="2:16" ht="14.25" customHeight="1" x14ac:dyDescent="0.4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c r="O8291" s="1" t="str">
        <f t="shared" si="258"/>
        <v>Mar</v>
      </c>
      <c r="P8291" s="1">
        <f t="shared" si="259"/>
        <v>2021</v>
      </c>
    </row>
    <row r="8292" spans="2:16" ht="14.25" customHeight="1" x14ac:dyDescent="0.4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c r="O8292" s="1" t="str">
        <f t="shared" si="258"/>
        <v>Mar</v>
      </c>
      <c r="P8292" s="1">
        <f t="shared" si="259"/>
        <v>2021</v>
      </c>
    </row>
    <row r="8293" spans="2:16" ht="14.25" customHeight="1" x14ac:dyDescent="0.4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c r="O8293" s="1" t="str">
        <f t="shared" si="258"/>
        <v>Mar</v>
      </c>
      <c r="P8293" s="1">
        <f t="shared" si="259"/>
        <v>2021</v>
      </c>
    </row>
    <row r="8294" spans="2:16" ht="14.25" customHeight="1" x14ac:dyDescent="0.4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c r="O8294" s="1" t="str">
        <f t="shared" si="258"/>
        <v>Mar</v>
      </c>
      <c r="P8294" s="1">
        <f t="shared" si="259"/>
        <v>2021</v>
      </c>
    </row>
    <row r="8295" spans="2:16" ht="14.25" customHeight="1" x14ac:dyDescent="0.4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c r="O8295" s="1" t="str">
        <f t="shared" si="258"/>
        <v>Mar</v>
      </c>
      <c r="P8295" s="1">
        <f t="shared" si="259"/>
        <v>2021</v>
      </c>
    </row>
    <row r="8296" spans="2:16" ht="14.25" customHeight="1" x14ac:dyDescent="0.4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c r="O8296" s="1" t="str">
        <f t="shared" si="258"/>
        <v>Mar</v>
      </c>
      <c r="P8296" s="1">
        <f t="shared" si="259"/>
        <v>2021</v>
      </c>
    </row>
    <row r="8297" spans="2:16" ht="14.25" customHeight="1" x14ac:dyDescent="0.4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c r="O8297" s="1" t="str">
        <f t="shared" si="258"/>
        <v>Mar</v>
      </c>
      <c r="P8297" s="1">
        <f t="shared" si="259"/>
        <v>2021</v>
      </c>
    </row>
    <row r="8298" spans="2:16" ht="14.25" customHeight="1" x14ac:dyDescent="0.4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c r="O8298" s="1" t="str">
        <f t="shared" si="258"/>
        <v>Mar</v>
      </c>
      <c r="P8298" s="1">
        <f t="shared" si="259"/>
        <v>2021</v>
      </c>
    </row>
    <row r="8299" spans="2:16" ht="14.25" customHeight="1" x14ac:dyDescent="0.4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c r="O8299" s="1" t="str">
        <f t="shared" si="258"/>
        <v>Mar</v>
      </c>
      <c r="P8299" s="1">
        <f t="shared" si="259"/>
        <v>2021</v>
      </c>
    </row>
    <row r="8300" spans="2:16" ht="14.25" customHeight="1" x14ac:dyDescent="0.4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c r="O8300" s="1" t="str">
        <f t="shared" si="258"/>
        <v>Mar</v>
      </c>
      <c r="P8300" s="1">
        <f t="shared" si="259"/>
        <v>2021</v>
      </c>
    </row>
    <row r="8301" spans="2:16" ht="14.25" customHeight="1" x14ac:dyDescent="0.4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c r="O8301" s="1" t="str">
        <f t="shared" si="258"/>
        <v>Mar</v>
      </c>
      <c r="P8301" s="1">
        <f t="shared" si="259"/>
        <v>2021</v>
      </c>
    </row>
    <row r="8302" spans="2:16" ht="14.25" customHeight="1" x14ac:dyDescent="0.4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c r="O8302" s="1" t="str">
        <f t="shared" si="258"/>
        <v>Mar</v>
      </c>
      <c r="P8302" s="1">
        <f t="shared" si="259"/>
        <v>2021</v>
      </c>
    </row>
    <row r="8303" spans="2:16" ht="14.25" customHeight="1" x14ac:dyDescent="0.4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c r="O8303" s="1" t="str">
        <f t="shared" si="258"/>
        <v>Mar</v>
      </c>
      <c r="P8303" s="1">
        <f t="shared" si="259"/>
        <v>2021</v>
      </c>
    </row>
    <row r="8304" spans="2:16" ht="14.25" customHeight="1" x14ac:dyDescent="0.4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c r="O8304" s="1" t="str">
        <f t="shared" si="258"/>
        <v>Apr</v>
      </c>
      <c r="P8304" s="1">
        <f t="shared" si="259"/>
        <v>2021</v>
      </c>
    </row>
    <row r="8305" spans="2:16" ht="14.25" customHeight="1" x14ac:dyDescent="0.4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c r="O8305" s="1" t="str">
        <f t="shared" si="258"/>
        <v>Apr</v>
      </c>
      <c r="P8305" s="1">
        <f t="shared" si="259"/>
        <v>2021</v>
      </c>
    </row>
    <row r="8306" spans="2:16" ht="14.25" customHeight="1" x14ac:dyDescent="0.4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c r="O8306" s="1" t="str">
        <f t="shared" si="258"/>
        <v>Apr</v>
      </c>
      <c r="P8306" s="1">
        <f t="shared" si="259"/>
        <v>2021</v>
      </c>
    </row>
    <row r="8307" spans="2:16" ht="14.25" customHeight="1" x14ac:dyDescent="0.4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c r="O8307" s="1" t="str">
        <f t="shared" si="258"/>
        <v>Apr</v>
      </c>
      <c r="P8307" s="1">
        <f t="shared" si="259"/>
        <v>2021</v>
      </c>
    </row>
    <row r="8308" spans="2:16" ht="14.25" customHeight="1" x14ac:dyDescent="0.4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c r="O8308" s="1" t="str">
        <f t="shared" si="258"/>
        <v>Apr</v>
      </c>
      <c r="P8308" s="1">
        <f t="shared" si="259"/>
        <v>2021</v>
      </c>
    </row>
    <row r="8309" spans="2:16" ht="14.25" customHeight="1" x14ac:dyDescent="0.4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c r="O8309" s="1" t="str">
        <f t="shared" si="258"/>
        <v>Apr</v>
      </c>
      <c r="P8309" s="1">
        <f t="shared" si="259"/>
        <v>2021</v>
      </c>
    </row>
    <row r="8310" spans="2:16" ht="14.25" customHeight="1" x14ac:dyDescent="0.4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c r="O8310" s="1" t="str">
        <f t="shared" si="258"/>
        <v>Apr</v>
      </c>
      <c r="P8310" s="1">
        <f t="shared" si="259"/>
        <v>2021</v>
      </c>
    </row>
    <row r="8311" spans="2:16" ht="14.25" customHeight="1" x14ac:dyDescent="0.4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c r="O8311" s="1" t="str">
        <f t="shared" si="258"/>
        <v>Apr</v>
      </c>
      <c r="P8311" s="1">
        <f t="shared" si="259"/>
        <v>2021</v>
      </c>
    </row>
    <row r="8312" spans="2:16" ht="14.25" customHeight="1" x14ac:dyDescent="0.4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c r="O8312" s="1" t="str">
        <f t="shared" si="258"/>
        <v>Apr</v>
      </c>
      <c r="P8312" s="1">
        <f t="shared" si="259"/>
        <v>2021</v>
      </c>
    </row>
    <row r="8313" spans="2:16" ht="14.25" customHeight="1" x14ac:dyDescent="0.4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c r="O8313" s="1" t="str">
        <f t="shared" si="258"/>
        <v>Apr</v>
      </c>
      <c r="P8313" s="1">
        <f t="shared" si="259"/>
        <v>2021</v>
      </c>
    </row>
    <row r="8314" spans="2:16" ht="14.25" customHeight="1" x14ac:dyDescent="0.4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c r="O8314" s="1" t="str">
        <f t="shared" si="258"/>
        <v>Apr</v>
      </c>
      <c r="P8314" s="1">
        <f t="shared" si="259"/>
        <v>2021</v>
      </c>
    </row>
    <row r="8315" spans="2:16" ht="14.25" customHeight="1" x14ac:dyDescent="0.4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c r="O8315" s="1" t="str">
        <f t="shared" si="258"/>
        <v>Apr</v>
      </c>
      <c r="P8315" s="1">
        <f t="shared" si="259"/>
        <v>2021</v>
      </c>
    </row>
    <row r="8316" spans="2:16" ht="14.25" customHeight="1" x14ac:dyDescent="0.4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c r="O8316" s="1" t="str">
        <f t="shared" si="258"/>
        <v>Apr</v>
      </c>
      <c r="P8316" s="1">
        <f t="shared" si="259"/>
        <v>2021</v>
      </c>
    </row>
    <row r="8317" spans="2:16" ht="14.25" customHeight="1" x14ac:dyDescent="0.4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c r="O8317" s="1" t="str">
        <f t="shared" si="258"/>
        <v>Apr</v>
      </c>
      <c r="P8317" s="1">
        <f t="shared" si="259"/>
        <v>2021</v>
      </c>
    </row>
    <row r="8318" spans="2:16" ht="14.25" customHeight="1" x14ac:dyDescent="0.4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c r="O8318" s="1" t="str">
        <f t="shared" si="258"/>
        <v>Apr</v>
      </c>
      <c r="P8318" s="1">
        <f t="shared" si="259"/>
        <v>2021</v>
      </c>
    </row>
    <row r="8319" spans="2:16" ht="14.25" customHeight="1" x14ac:dyDescent="0.4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c r="O8319" s="1" t="str">
        <f t="shared" si="258"/>
        <v>Apr</v>
      </c>
      <c r="P8319" s="1">
        <f t="shared" si="259"/>
        <v>2021</v>
      </c>
    </row>
    <row r="8320" spans="2:16" ht="14.25" customHeight="1" x14ac:dyDescent="0.4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c r="O8320" s="1" t="str">
        <f t="shared" si="258"/>
        <v>Apr</v>
      </c>
      <c r="P8320" s="1">
        <f t="shared" si="259"/>
        <v>2021</v>
      </c>
    </row>
    <row r="8321" spans="2:16" ht="14.25" customHeight="1" x14ac:dyDescent="0.4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c r="O8321" s="1" t="str">
        <f t="shared" si="258"/>
        <v>Apr</v>
      </c>
      <c r="P8321" s="1">
        <f t="shared" si="259"/>
        <v>2021</v>
      </c>
    </row>
    <row r="8322" spans="2:16" ht="14.25" customHeight="1" x14ac:dyDescent="0.4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c r="O8322" s="1" t="str">
        <f t="shared" si="258"/>
        <v>Apr</v>
      </c>
      <c r="P8322" s="1">
        <f t="shared" si="259"/>
        <v>2021</v>
      </c>
    </row>
    <row r="8323" spans="2:16" ht="14.25" customHeight="1" x14ac:dyDescent="0.4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c r="O8323" s="1" t="str">
        <f t="shared" si="258"/>
        <v>Apr</v>
      </c>
      <c r="P8323" s="1">
        <f t="shared" si="259"/>
        <v>2021</v>
      </c>
    </row>
    <row r="8324" spans="2:16" ht="14.25" customHeight="1" x14ac:dyDescent="0.4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c r="O8324" s="1" t="str">
        <f t="shared" si="258"/>
        <v>Apr</v>
      </c>
      <c r="P8324" s="1">
        <f t="shared" si="259"/>
        <v>2021</v>
      </c>
    </row>
    <row r="8325" spans="2:16" ht="14.25" customHeight="1" x14ac:dyDescent="0.4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c r="O8325" s="1" t="str">
        <f t="shared" si="258"/>
        <v>Apr</v>
      </c>
      <c r="P8325" s="1">
        <f t="shared" si="259"/>
        <v>2021</v>
      </c>
    </row>
    <row r="8326" spans="2:16" ht="14.25" customHeight="1" x14ac:dyDescent="0.4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c r="O8326" s="1" t="str">
        <f t="shared" si="258"/>
        <v>Apr</v>
      </c>
      <c r="P8326" s="1">
        <f t="shared" si="259"/>
        <v>2021</v>
      </c>
    </row>
    <row r="8327" spans="2:16" ht="14.25" customHeight="1" x14ac:dyDescent="0.4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c r="O8327" s="1" t="str">
        <f t="shared" ref="O8327:O8390" si="260">TEXT(D8327, "mmm")</f>
        <v>Apr</v>
      </c>
      <c r="P8327" s="1">
        <f t="shared" ref="P8327:P8390" si="261">YEAR(D8327)</f>
        <v>2021</v>
      </c>
    </row>
    <row r="8328" spans="2:16" ht="14.25" customHeight="1" x14ac:dyDescent="0.4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c r="O8328" s="1" t="str">
        <f t="shared" si="260"/>
        <v>Apr</v>
      </c>
      <c r="P8328" s="1">
        <f t="shared" si="261"/>
        <v>2021</v>
      </c>
    </row>
    <row r="8329" spans="2:16" ht="14.25" customHeight="1" x14ac:dyDescent="0.4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c r="O8329" s="1" t="str">
        <f t="shared" si="260"/>
        <v>Apr</v>
      </c>
      <c r="P8329" s="1">
        <f t="shared" si="261"/>
        <v>2021</v>
      </c>
    </row>
    <row r="8330" spans="2:16" ht="14.25" customHeight="1" x14ac:dyDescent="0.4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c r="O8330" s="1" t="str">
        <f t="shared" si="260"/>
        <v>Apr</v>
      </c>
      <c r="P8330" s="1">
        <f t="shared" si="261"/>
        <v>2021</v>
      </c>
    </row>
    <row r="8331" spans="2:16" ht="14.25" customHeight="1" x14ac:dyDescent="0.4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c r="O8331" s="1" t="str">
        <f t="shared" si="260"/>
        <v>Apr</v>
      </c>
      <c r="P8331" s="1">
        <f t="shared" si="261"/>
        <v>2021</v>
      </c>
    </row>
    <row r="8332" spans="2:16" ht="14.25" customHeight="1" x14ac:dyDescent="0.4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c r="O8332" s="1" t="str">
        <f t="shared" si="260"/>
        <v>Apr</v>
      </c>
      <c r="P8332" s="1">
        <f t="shared" si="261"/>
        <v>2021</v>
      </c>
    </row>
    <row r="8333" spans="2:16" ht="14.25" customHeight="1" x14ac:dyDescent="0.4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c r="O8333" s="1" t="str">
        <f t="shared" si="260"/>
        <v>Apr</v>
      </c>
      <c r="P8333" s="1">
        <f t="shared" si="261"/>
        <v>2021</v>
      </c>
    </row>
    <row r="8334" spans="2:16" ht="14.25" customHeight="1" x14ac:dyDescent="0.4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c r="O8334" s="1" t="str">
        <f t="shared" si="260"/>
        <v>May</v>
      </c>
      <c r="P8334" s="1">
        <f t="shared" si="261"/>
        <v>2021</v>
      </c>
    </row>
    <row r="8335" spans="2:16" ht="14.25" customHeight="1" x14ac:dyDescent="0.4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c r="O8335" s="1" t="str">
        <f t="shared" si="260"/>
        <v>May</v>
      </c>
      <c r="P8335" s="1">
        <f t="shared" si="261"/>
        <v>2021</v>
      </c>
    </row>
    <row r="8336" spans="2:16" ht="14.25" customHeight="1" x14ac:dyDescent="0.4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c r="O8336" s="1" t="str">
        <f t="shared" si="260"/>
        <v>May</v>
      </c>
      <c r="P8336" s="1">
        <f t="shared" si="261"/>
        <v>2021</v>
      </c>
    </row>
    <row r="8337" spans="2:16" ht="14.25" customHeight="1" x14ac:dyDescent="0.4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c r="O8337" s="1" t="str">
        <f t="shared" si="260"/>
        <v>May</v>
      </c>
      <c r="P8337" s="1">
        <f t="shared" si="261"/>
        <v>2021</v>
      </c>
    </row>
    <row r="8338" spans="2:16" ht="14.25" customHeight="1" x14ac:dyDescent="0.4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c r="O8338" s="1" t="str">
        <f t="shared" si="260"/>
        <v>May</v>
      </c>
      <c r="P8338" s="1">
        <f t="shared" si="261"/>
        <v>2021</v>
      </c>
    </row>
    <row r="8339" spans="2:16" ht="14.25" customHeight="1" x14ac:dyDescent="0.4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c r="O8339" s="1" t="str">
        <f t="shared" si="260"/>
        <v>May</v>
      </c>
      <c r="P8339" s="1">
        <f t="shared" si="261"/>
        <v>2021</v>
      </c>
    </row>
    <row r="8340" spans="2:16" ht="14.25" customHeight="1" x14ac:dyDescent="0.4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c r="O8340" s="1" t="str">
        <f t="shared" si="260"/>
        <v>May</v>
      </c>
      <c r="P8340" s="1">
        <f t="shared" si="261"/>
        <v>2021</v>
      </c>
    </row>
    <row r="8341" spans="2:16" ht="14.25" customHeight="1" x14ac:dyDescent="0.4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c r="O8341" s="1" t="str">
        <f t="shared" si="260"/>
        <v>May</v>
      </c>
      <c r="P8341" s="1">
        <f t="shared" si="261"/>
        <v>2021</v>
      </c>
    </row>
    <row r="8342" spans="2:16" ht="14.25" customHeight="1" x14ac:dyDescent="0.4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c r="O8342" s="1" t="str">
        <f t="shared" si="260"/>
        <v>May</v>
      </c>
      <c r="P8342" s="1">
        <f t="shared" si="261"/>
        <v>2021</v>
      </c>
    </row>
    <row r="8343" spans="2:16" ht="14.25" customHeight="1" x14ac:dyDescent="0.4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c r="O8343" s="1" t="str">
        <f t="shared" si="260"/>
        <v>May</v>
      </c>
      <c r="P8343" s="1">
        <f t="shared" si="261"/>
        <v>2021</v>
      </c>
    </row>
    <row r="8344" spans="2:16" ht="14.25" customHeight="1" x14ac:dyDescent="0.4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c r="O8344" s="1" t="str">
        <f t="shared" si="260"/>
        <v>May</v>
      </c>
      <c r="P8344" s="1">
        <f t="shared" si="261"/>
        <v>2021</v>
      </c>
    </row>
    <row r="8345" spans="2:16" ht="14.25" customHeight="1" x14ac:dyDescent="0.4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c r="O8345" s="1" t="str">
        <f t="shared" si="260"/>
        <v>May</v>
      </c>
      <c r="P8345" s="1">
        <f t="shared" si="261"/>
        <v>2021</v>
      </c>
    </row>
    <row r="8346" spans="2:16" ht="14.25" customHeight="1" x14ac:dyDescent="0.4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c r="O8346" s="1" t="str">
        <f t="shared" si="260"/>
        <v>May</v>
      </c>
      <c r="P8346" s="1">
        <f t="shared" si="261"/>
        <v>2021</v>
      </c>
    </row>
    <row r="8347" spans="2:16" ht="14.25" customHeight="1" x14ac:dyDescent="0.4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c r="O8347" s="1" t="str">
        <f t="shared" si="260"/>
        <v>May</v>
      </c>
      <c r="P8347" s="1">
        <f t="shared" si="261"/>
        <v>2021</v>
      </c>
    </row>
    <row r="8348" spans="2:16" ht="14.25" customHeight="1" x14ac:dyDescent="0.4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c r="O8348" s="1" t="str">
        <f t="shared" si="260"/>
        <v>May</v>
      </c>
      <c r="P8348" s="1">
        <f t="shared" si="261"/>
        <v>2021</v>
      </c>
    </row>
    <row r="8349" spans="2:16" ht="14.25" customHeight="1" x14ac:dyDescent="0.4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c r="O8349" s="1" t="str">
        <f t="shared" si="260"/>
        <v>May</v>
      </c>
      <c r="P8349" s="1">
        <f t="shared" si="261"/>
        <v>2021</v>
      </c>
    </row>
    <row r="8350" spans="2:16" ht="14.25" customHeight="1" x14ac:dyDescent="0.4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c r="O8350" s="1" t="str">
        <f t="shared" si="260"/>
        <v>May</v>
      </c>
      <c r="P8350" s="1">
        <f t="shared" si="261"/>
        <v>2021</v>
      </c>
    </row>
    <row r="8351" spans="2:16" ht="14.25" customHeight="1" x14ac:dyDescent="0.4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c r="O8351" s="1" t="str">
        <f t="shared" si="260"/>
        <v>May</v>
      </c>
      <c r="P8351" s="1">
        <f t="shared" si="261"/>
        <v>2021</v>
      </c>
    </row>
    <row r="8352" spans="2:16" ht="14.25" customHeight="1" x14ac:dyDescent="0.4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c r="O8352" s="1" t="str">
        <f t="shared" si="260"/>
        <v>May</v>
      </c>
      <c r="P8352" s="1">
        <f t="shared" si="261"/>
        <v>2021</v>
      </c>
    </row>
    <row r="8353" spans="2:16" ht="14.25" customHeight="1" x14ac:dyDescent="0.4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c r="O8353" s="1" t="str">
        <f t="shared" si="260"/>
        <v>May</v>
      </c>
      <c r="P8353" s="1">
        <f t="shared" si="261"/>
        <v>2021</v>
      </c>
    </row>
    <row r="8354" spans="2:16" ht="14.25" customHeight="1" x14ac:dyDescent="0.4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c r="O8354" s="1" t="str">
        <f t="shared" si="260"/>
        <v>May</v>
      </c>
      <c r="P8354" s="1">
        <f t="shared" si="261"/>
        <v>2021</v>
      </c>
    </row>
    <row r="8355" spans="2:16" ht="14.25" customHeight="1" x14ac:dyDescent="0.4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c r="O8355" s="1" t="str">
        <f t="shared" si="260"/>
        <v>May</v>
      </c>
      <c r="P8355" s="1">
        <f t="shared" si="261"/>
        <v>2021</v>
      </c>
    </row>
    <row r="8356" spans="2:16" ht="14.25" customHeight="1" x14ac:dyDescent="0.4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c r="O8356" s="1" t="str">
        <f t="shared" si="260"/>
        <v>May</v>
      </c>
      <c r="P8356" s="1">
        <f t="shared" si="261"/>
        <v>2021</v>
      </c>
    </row>
    <row r="8357" spans="2:16" ht="14.25" customHeight="1" x14ac:dyDescent="0.4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c r="O8357" s="1" t="str">
        <f t="shared" si="260"/>
        <v>May</v>
      </c>
      <c r="P8357" s="1">
        <f t="shared" si="261"/>
        <v>2021</v>
      </c>
    </row>
    <row r="8358" spans="2:16" ht="14.25" customHeight="1" x14ac:dyDescent="0.4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c r="O8358" s="1" t="str">
        <f t="shared" si="260"/>
        <v>Aug</v>
      </c>
      <c r="P8358" s="1">
        <f t="shared" si="261"/>
        <v>2021</v>
      </c>
    </row>
    <row r="8359" spans="2:16" ht="14.25" customHeight="1" x14ac:dyDescent="0.4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c r="O8359" s="1" t="str">
        <f t="shared" si="260"/>
        <v>Aug</v>
      </c>
      <c r="P8359" s="1">
        <f t="shared" si="261"/>
        <v>2021</v>
      </c>
    </row>
    <row r="8360" spans="2:16" ht="14.25" customHeight="1" x14ac:dyDescent="0.4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c r="O8360" s="1" t="str">
        <f t="shared" si="260"/>
        <v>Aug</v>
      </c>
      <c r="P8360" s="1">
        <f t="shared" si="261"/>
        <v>2021</v>
      </c>
    </row>
    <row r="8361" spans="2:16" ht="14.25" customHeight="1" x14ac:dyDescent="0.4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c r="O8361" s="1" t="str">
        <f t="shared" si="260"/>
        <v>Aug</v>
      </c>
      <c r="P8361" s="1">
        <f t="shared" si="261"/>
        <v>2021</v>
      </c>
    </row>
    <row r="8362" spans="2:16" ht="14.25" customHeight="1" x14ac:dyDescent="0.4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c r="O8362" s="1" t="str">
        <f t="shared" si="260"/>
        <v>Aug</v>
      </c>
      <c r="P8362" s="1">
        <f t="shared" si="261"/>
        <v>2021</v>
      </c>
    </row>
    <row r="8363" spans="2:16" ht="14.25" customHeight="1" x14ac:dyDescent="0.4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c r="O8363" s="1" t="str">
        <f t="shared" si="260"/>
        <v>Aug</v>
      </c>
      <c r="P8363" s="1">
        <f t="shared" si="261"/>
        <v>2021</v>
      </c>
    </row>
    <row r="8364" spans="2:16" ht="14.25" customHeight="1" x14ac:dyDescent="0.4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c r="O8364" s="1" t="str">
        <f t="shared" si="260"/>
        <v>Aug</v>
      </c>
      <c r="P8364" s="1">
        <f t="shared" si="261"/>
        <v>2021</v>
      </c>
    </row>
    <row r="8365" spans="2:16" ht="14.25" customHeight="1" x14ac:dyDescent="0.4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c r="O8365" s="1" t="str">
        <f t="shared" si="260"/>
        <v>Aug</v>
      </c>
      <c r="P8365" s="1">
        <f t="shared" si="261"/>
        <v>2021</v>
      </c>
    </row>
    <row r="8366" spans="2:16" ht="14.25" customHeight="1" x14ac:dyDescent="0.4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c r="O8366" s="1" t="str">
        <f t="shared" si="260"/>
        <v>Aug</v>
      </c>
      <c r="P8366" s="1">
        <f t="shared" si="261"/>
        <v>2021</v>
      </c>
    </row>
    <row r="8367" spans="2:16" ht="14.25" customHeight="1" x14ac:dyDescent="0.4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c r="O8367" s="1" t="str">
        <f t="shared" si="260"/>
        <v>Aug</v>
      </c>
      <c r="P8367" s="1">
        <f t="shared" si="261"/>
        <v>2021</v>
      </c>
    </row>
    <row r="8368" spans="2:16" ht="14.25" customHeight="1" x14ac:dyDescent="0.4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c r="O8368" s="1" t="str">
        <f t="shared" si="260"/>
        <v>Aug</v>
      </c>
      <c r="P8368" s="1">
        <f t="shared" si="261"/>
        <v>2021</v>
      </c>
    </row>
    <row r="8369" spans="2:16" ht="14.25" customHeight="1" x14ac:dyDescent="0.4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c r="O8369" s="1" t="str">
        <f t="shared" si="260"/>
        <v>Aug</v>
      </c>
      <c r="P8369" s="1">
        <f t="shared" si="261"/>
        <v>2021</v>
      </c>
    </row>
    <row r="8370" spans="2:16" ht="14.25" customHeight="1" x14ac:dyDescent="0.4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c r="O8370" s="1" t="str">
        <f t="shared" si="260"/>
        <v>Aug</v>
      </c>
      <c r="P8370" s="1">
        <f t="shared" si="261"/>
        <v>2021</v>
      </c>
    </row>
    <row r="8371" spans="2:16" ht="14.25" customHeight="1" x14ac:dyDescent="0.4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c r="O8371" s="1" t="str">
        <f t="shared" si="260"/>
        <v>Aug</v>
      </c>
      <c r="P8371" s="1">
        <f t="shared" si="261"/>
        <v>2021</v>
      </c>
    </row>
    <row r="8372" spans="2:16" ht="14.25" customHeight="1" x14ac:dyDescent="0.4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c r="O8372" s="1" t="str">
        <f t="shared" si="260"/>
        <v>Aug</v>
      </c>
      <c r="P8372" s="1">
        <f t="shared" si="261"/>
        <v>2021</v>
      </c>
    </row>
    <row r="8373" spans="2:16" ht="14.25" customHeight="1" x14ac:dyDescent="0.4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c r="O8373" s="1" t="str">
        <f t="shared" si="260"/>
        <v>Aug</v>
      </c>
      <c r="P8373" s="1">
        <f t="shared" si="261"/>
        <v>2021</v>
      </c>
    </row>
    <row r="8374" spans="2:16" ht="14.25" customHeight="1" x14ac:dyDescent="0.4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c r="O8374" s="1" t="str">
        <f t="shared" si="260"/>
        <v>Aug</v>
      </c>
      <c r="P8374" s="1">
        <f t="shared" si="261"/>
        <v>2021</v>
      </c>
    </row>
    <row r="8375" spans="2:16" ht="14.25" customHeight="1" x14ac:dyDescent="0.4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c r="O8375" s="1" t="str">
        <f t="shared" si="260"/>
        <v>Aug</v>
      </c>
      <c r="P8375" s="1">
        <f t="shared" si="261"/>
        <v>2021</v>
      </c>
    </row>
    <row r="8376" spans="2:16" ht="14.25" customHeight="1" x14ac:dyDescent="0.4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c r="O8376" s="1" t="str">
        <f t="shared" si="260"/>
        <v>Aug</v>
      </c>
      <c r="P8376" s="1">
        <f t="shared" si="261"/>
        <v>2021</v>
      </c>
    </row>
    <row r="8377" spans="2:16" ht="14.25" customHeight="1" x14ac:dyDescent="0.4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c r="O8377" s="1" t="str">
        <f t="shared" si="260"/>
        <v>Aug</v>
      </c>
      <c r="P8377" s="1">
        <f t="shared" si="261"/>
        <v>2021</v>
      </c>
    </row>
    <row r="8378" spans="2:16" ht="14.25" customHeight="1" x14ac:dyDescent="0.4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c r="O8378" s="1" t="str">
        <f t="shared" si="260"/>
        <v>Aug</v>
      </c>
      <c r="P8378" s="1">
        <f t="shared" si="261"/>
        <v>2021</v>
      </c>
    </row>
    <row r="8379" spans="2:16" ht="14.25" customHeight="1" x14ac:dyDescent="0.4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c r="O8379" s="1" t="str">
        <f t="shared" si="260"/>
        <v>Aug</v>
      </c>
      <c r="P8379" s="1">
        <f t="shared" si="261"/>
        <v>2021</v>
      </c>
    </row>
    <row r="8380" spans="2:16" ht="14.25" customHeight="1" x14ac:dyDescent="0.4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c r="O8380" s="1" t="str">
        <f t="shared" si="260"/>
        <v>Aug</v>
      </c>
      <c r="P8380" s="1">
        <f t="shared" si="261"/>
        <v>2021</v>
      </c>
    </row>
    <row r="8381" spans="2:16" ht="14.25" customHeight="1" x14ac:dyDescent="0.4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c r="O8381" s="1" t="str">
        <f t="shared" si="260"/>
        <v>Aug</v>
      </c>
      <c r="P8381" s="1">
        <f t="shared" si="261"/>
        <v>2021</v>
      </c>
    </row>
    <row r="8382" spans="2:16" ht="14.25" customHeight="1" x14ac:dyDescent="0.4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c r="O8382" s="1" t="str">
        <f t="shared" si="260"/>
        <v>Aug</v>
      </c>
      <c r="P8382" s="1">
        <f t="shared" si="261"/>
        <v>2021</v>
      </c>
    </row>
    <row r="8383" spans="2:16" ht="14.25" customHeight="1" x14ac:dyDescent="0.4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c r="O8383" s="1" t="str">
        <f t="shared" si="260"/>
        <v>Aug</v>
      </c>
      <c r="P8383" s="1">
        <f t="shared" si="261"/>
        <v>2021</v>
      </c>
    </row>
    <row r="8384" spans="2:16" ht="14.25" customHeight="1" x14ac:dyDescent="0.4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c r="O8384" s="1" t="str">
        <f t="shared" si="260"/>
        <v>Aug</v>
      </c>
      <c r="P8384" s="1">
        <f t="shared" si="261"/>
        <v>2021</v>
      </c>
    </row>
    <row r="8385" spans="2:16" ht="14.25" customHeight="1" x14ac:dyDescent="0.4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c r="O8385" s="1" t="str">
        <f t="shared" si="260"/>
        <v>Sep</v>
      </c>
      <c r="P8385" s="1">
        <f t="shared" si="261"/>
        <v>2021</v>
      </c>
    </row>
    <row r="8386" spans="2:16" ht="14.25" customHeight="1" x14ac:dyDescent="0.4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c r="O8386" s="1" t="str">
        <f t="shared" si="260"/>
        <v>Sep</v>
      </c>
      <c r="P8386" s="1">
        <f t="shared" si="261"/>
        <v>2021</v>
      </c>
    </row>
    <row r="8387" spans="2:16" ht="14.25" customHeight="1" x14ac:dyDescent="0.4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c r="O8387" s="1" t="str">
        <f t="shared" si="260"/>
        <v>Sep</v>
      </c>
      <c r="P8387" s="1">
        <f t="shared" si="261"/>
        <v>2021</v>
      </c>
    </row>
    <row r="8388" spans="2:16" ht="14.25" customHeight="1" x14ac:dyDescent="0.4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c r="O8388" s="1" t="str">
        <f t="shared" si="260"/>
        <v>Sep</v>
      </c>
      <c r="P8388" s="1">
        <f t="shared" si="261"/>
        <v>2021</v>
      </c>
    </row>
    <row r="8389" spans="2:16" ht="14.25" customHeight="1" x14ac:dyDescent="0.4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c r="O8389" s="1" t="str">
        <f t="shared" si="260"/>
        <v>Sep</v>
      </c>
      <c r="P8389" s="1">
        <f t="shared" si="261"/>
        <v>2021</v>
      </c>
    </row>
    <row r="8390" spans="2:16" ht="14.25" customHeight="1" x14ac:dyDescent="0.4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c r="O8390" s="1" t="str">
        <f t="shared" si="260"/>
        <v>Sep</v>
      </c>
      <c r="P8390" s="1">
        <f t="shared" si="261"/>
        <v>2021</v>
      </c>
    </row>
    <row r="8391" spans="2:16" ht="14.25" customHeight="1" x14ac:dyDescent="0.4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c r="O8391" s="1" t="str">
        <f t="shared" ref="O8391:O8454" si="262">TEXT(D8391, "mmm")</f>
        <v>Sep</v>
      </c>
      <c r="P8391" s="1">
        <f t="shared" ref="P8391:P8454" si="263">YEAR(D8391)</f>
        <v>2021</v>
      </c>
    </row>
    <row r="8392" spans="2:16" ht="14.25" customHeight="1" x14ac:dyDescent="0.4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c r="O8392" s="1" t="str">
        <f t="shared" si="262"/>
        <v>Sep</v>
      </c>
      <c r="P8392" s="1">
        <f t="shared" si="263"/>
        <v>2021</v>
      </c>
    </row>
    <row r="8393" spans="2:16" ht="14.25" customHeight="1" x14ac:dyDescent="0.4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c r="O8393" s="1" t="str">
        <f t="shared" si="262"/>
        <v>Sep</v>
      </c>
      <c r="P8393" s="1">
        <f t="shared" si="263"/>
        <v>2021</v>
      </c>
    </row>
    <row r="8394" spans="2:16" ht="14.25" customHeight="1" x14ac:dyDescent="0.4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c r="O8394" s="1" t="str">
        <f t="shared" si="262"/>
        <v>Sep</v>
      </c>
      <c r="P8394" s="1">
        <f t="shared" si="263"/>
        <v>2021</v>
      </c>
    </row>
    <row r="8395" spans="2:16" ht="14.25" customHeight="1" x14ac:dyDescent="0.4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c r="O8395" s="1" t="str">
        <f t="shared" si="262"/>
        <v>Sep</v>
      </c>
      <c r="P8395" s="1">
        <f t="shared" si="263"/>
        <v>2021</v>
      </c>
    </row>
    <row r="8396" spans="2:16" ht="14.25" customHeight="1" x14ac:dyDescent="0.4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c r="O8396" s="1" t="str">
        <f t="shared" si="262"/>
        <v>Sep</v>
      </c>
      <c r="P8396" s="1">
        <f t="shared" si="263"/>
        <v>2021</v>
      </c>
    </row>
    <row r="8397" spans="2:16" ht="14.25" customHeight="1" x14ac:dyDescent="0.4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c r="O8397" s="1" t="str">
        <f t="shared" si="262"/>
        <v>Sep</v>
      </c>
      <c r="P8397" s="1">
        <f t="shared" si="263"/>
        <v>2021</v>
      </c>
    </row>
    <row r="8398" spans="2:16" ht="14.25" customHeight="1" x14ac:dyDescent="0.4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c r="O8398" s="1" t="str">
        <f t="shared" si="262"/>
        <v>Sep</v>
      </c>
      <c r="P8398" s="1">
        <f t="shared" si="263"/>
        <v>2021</v>
      </c>
    </row>
    <row r="8399" spans="2:16" ht="14.25" customHeight="1" x14ac:dyDescent="0.4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c r="O8399" s="1" t="str">
        <f t="shared" si="262"/>
        <v>Sep</v>
      </c>
      <c r="P8399" s="1">
        <f t="shared" si="263"/>
        <v>2021</v>
      </c>
    </row>
    <row r="8400" spans="2:16" ht="14.25" customHeight="1" x14ac:dyDescent="0.4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c r="O8400" s="1" t="str">
        <f t="shared" si="262"/>
        <v>Sep</v>
      </c>
      <c r="P8400" s="1">
        <f t="shared" si="263"/>
        <v>2021</v>
      </c>
    </row>
    <row r="8401" spans="2:16" ht="14.25" customHeight="1" x14ac:dyDescent="0.4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c r="O8401" s="1" t="str">
        <f t="shared" si="262"/>
        <v>Sep</v>
      </c>
      <c r="P8401" s="1">
        <f t="shared" si="263"/>
        <v>2021</v>
      </c>
    </row>
    <row r="8402" spans="2:16" ht="14.25" customHeight="1" x14ac:dyDescent="0.4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c r="O8402" s="1" t="str">
        <f t="shared" si="262"/>
        <v>Sep</v>
      </c>
      <c r="P8402" s="1">
        <f t="shared" si="263"/>
        <v>2021</v>
      </c>
    </row>
    <row r="8403" spans="2:16" ht="14.25" customHeight="1" x14ac:dyDescent="0.4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c r="O8403" s="1" t="str">
        <f t="shared" si="262"/>
        <v>Sep</v>
      </c>
      <c r="P8403" s="1">
        <f t="shared" si="263"/>
        <v>2021</v>
      </c>
    </row>
    <row r="8404" spans="2:16" ht="14.25" customHeight="1" x14ac:dyDescent="0.4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c r="O8404" s="1" t="str">
        <f t="shared" si="262"/>
        <v>Sep</v>
      </c>
      <c r="P8404" s="1">
        <f t="shared" si="263"/>
        <v>2021</v>
      </c>
    </row>
    <row r="8405" spans="2:16" ht="14.25" customHeight="1" x14ac:dyDescent="0.4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c r="O8405" s="1" t="str">
        <f t="shared" si="262"/>
        <v>Sep</v>
      </c>
      <c r="P8405" s="1">
        <f t="shared" si="263"/>
        <v>2021</v>
      </c>
    </row>
    <row r="8406" spans="2:16" ht="14.25" customHeight="1" x14ac:dyDescent="0.4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c r="O8406" s="1" t="str">
        <f t="shared" si="262"/>
        <v>Sep</v>
      </c>
      <c r="P8406" s="1">
        <f t="shared" si="263"/>
        <v>2021</v>
      </c>
    </row>
    <row r="8407" spans="2:16" ht="14.25" customHeight="1" x14ac:dyDescent="0.4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c r="O8407" s="1" t="str">
        <f t="shared" si="262"/>
        <v>Sep</v>
      </c>
      <c r="P8407" s="1">
        <f t="shared" si="263"/>
        <v>2021</v>
      </c>
    </row>
    <row r="8408" spans="2:16" ht="14.25" customHeight="1" x14ac:dyDescent="0.4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c r="O8408" s="1" t="str">
        <f t="shared" si="262"/>
        <v>Sep</v>
      </c>
      <c r="P8408" s="1">
        <f t="shared" si="263"/>
        <v>2021</v>
      </c>
    </row>
    <row r="8409" spans="2:16" ht="14.25" customHeight="1" x14ac:dyDescent="0.4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c r="O8409" s="1" t="str">
        <f t="shared" si="262"/>
        <v>Sep</v>
      </c>
      <c r="P8409" s="1">
        <f t="shared" si="263"/>
        <v>2021</v>
      </c>
    </row>
    <row r="8410" spans="2:16" ht="14.25" customHeight="1" x14ac:dyDescent="0.4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c r="O8410" s="1" t="str">
        <f t="shared" si="262"/>
        <v>Sep</v>
      </c>
      <c r="P8410" s="1">
        <f t="shared" si="263"/>
        <v>2021</v>
      </c>
    </row>
    <row r="8411" spans="2:16" ht="14.25" customHeight="1" x14ac:dyDescent="0.4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c r="O8411" s="1" t="str">
        <f t="shared" si="262"/>
        <v>Sep</v>
      </c>
      <c r="P8411" s="1">
        <f t="shared" si="263"/>
        <v>2021</v>
      </c>
    </row>
    <row r="8412" spans="2:16" ht="14.25" customHeight="1" x14ac:dyDescent="0.4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c r="O8412" s="1" t="str">
        <f t="shared" si="262"/>
        <v>Sep</v>
      </c>
      <c r="P8412" s="1">
        <f t="shared" si="263"/>
        <v>2021</v>
      </c>
    </row>
    <row r="8413" spans="2:16" ht="14.25" customHeight="1" x14ac:dyDescent="0.4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c r="O8413" s="1" t="str">
        <f t="shared" si="262"/>
        <v>Sep</v>
      </c>
      <c r="P8413" s="1">
        <f t="shared" si="263"/>
        <v>2021</v>
      </c>
    </row>
    <row r="8414" spans="2:16" ht="14.25" customHeight="1" x14ac:dyDescent="0.4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c r="O8414" s="1" t="str">
        <f t="shared" si="262"/>
        <v>Sep</v>
      </c>
      <c r="P8414" s="1">
        <f t="shared" si="263"/>
        <v>2021</v>
      </c>
    </row>
    <row r="8415" spans="2:16" ht="14.25" customHeight="1" x14ac:dyDescent="0.4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c r="O8415" s="1" t="str">
        <f t="shared" si="262"/>
        <v>Oct</v>
      </c>
      <c r="P8415" s="1">
        <f t="shared" si="263"/>
        <v>2021</v>
      </c>
    </row>
    <row r="8416" spans="2:16" ht="14.25" customHeight="1" x14ac:dyDescent="0.4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c r="O8416" s="1" t="str">
        <f t="shared" si="262"/>
        <v>Oct</v>
      </c>
      <c r="P8416" s="1">
        <f t="shared" si="263"/>
        <v>2021</v>
      </c>
    </row>
    <row r="8417" spans="2:16" ht="14.25" customHeight="1" x14ac:dyDescent="0.4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c r="O8417" s="1" t="str">
        <f t="shared" si="262"/>
        <v>Oct</v>
      </c>
      <c r="P8417" s="1">
        <f t="shared" si="263"/>
        <v>2021</v>
      </c>
    </row>
    <row r="8418" spans="2:16" ht="14.25" customHeight="1" x14ac:dyDescent="0.4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c r="O8418" s="1" t="str">
        <f t="shared" si="262"/>
        <v>Oct</v>
      </c>
      <c r="P8418" s="1">
        <f t="shared" si="263"/>
        <v>2021</v>
      </c>
    </row>
    <row r="8419" spans="2:16" ht="14.25" customHeight="1" x14ac:dyDescent="0.4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c r="O8419" s="1" t="str">
        <f t="shared" si="262"/>
        <v>Oct</v>
      </c>
      <c r="P8419" s="1">
        <f t="shared" si="263"/>
        <v>2021</v>
      </c>
    </row>
    <row r="8420" spans="2:16" ht="14.25" customHeight="1" x14ac:dyDescent="0.4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c r="O8420" s="1" t="str">
        <f t="shared" si="262"/>
        <v>Oct</v>
      </c>
      <c r="P8420" s="1">
        <f t="shared" si="263"/>
        <v>2021</v>
      </c>
    </row>
    <row r="8421" spans="2:16" ht="14.25" customHeight="1" x14ac:dyDescent="0.4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c r="O8421" s="1" t="str">
        <f t="shared" si="262"/>
        <v>Oct</v>
      </c>
      <c r="P8421" s="1">
        <f t="shared" si="263"/>
        <v>2021</v>
      </c>
    </row>
    <row r="8422" spans="2:16" ht="14.25" customHeight="1" x14ac:dyDescent="0.4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c r="O8422" s="1" t="str">
        <f t="shared" si="262"/>
        <v>Oct</v>
      </c>
      <c r="P8422" s="1">
        <f t="shared" si="263"/>
        <v>2021</v>
      </c>
    </row>
    <row r="8423" spans="2:16" ht="14.25" customHeight="1" x14ac:dyDescent="0.4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c r="O8423" s="1" t="str">
        <f t="shared" si="262"/>
        <v>Oct</v>
      </c>
      <c r="P8423" s="1">
        <f t="shared" si="263"/>
        <v>2021</v>
      </c>
    </row>
    <row r="8424" spans="2:16" ht="14.25" customHeight="1" x14ac:dyDescent="0.4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c r="O8424" s="1" t="str">
        <f t="shared" si="262"/>
        <v>Oct</v>
      </c>
      <c r="P8424" s="1">
        <f t="shared" si="263"/>
        <v>2021</v>
      </c>
    </row>
    <row r="8425" spans="2:16" ht="14.25" customHeight="1" x14ac:dyDescent="0.4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c r="O8425" s="1" t="str">
        <f t="shared" si="262"/>
        <v>Oct</v>
      </c>
      <c r="P8425" s="1">
        <f t="shared" si="263"/>
        <v>2021</v>
      </c>
    </row>
    <row r="8426" spans="2:16" ht="14.25" customHeight="1" x14ac:dyDescent="0.4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c r="O8426" s="1" t="str">
        <f t="shared" si="262"/>
        <v>Oct</v>
      </c>
      <c r="P8426" s="1">
        <f t="shared" si="263"/>
        <v>2021</v>
      </c>
    </row>
    <row r="8427" spans="2:16" ht="14.25" customHeight="1" x14ac:dyDescent="0.4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c r="O8427" s="1" t="str">
        <f t="shared" si="262"/>
        <v>Oct</v>
      </c>
      <c r="P8427" s="1">
        <f t="shared" si="263"/>
        <v>2021</v>
      </c>
    </row>
    <row r="8428" spans="2:16" ht="14.25" customHeight="1" x14ac:dyDescent="0.4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c r="O8428" s="1" t="str">
        <f t="shared" si="262"/>
        <v>Oct</v>
      </c>
      <c r="P8428" s="1">
        <f t="shared" si="263"/>
        <v>2021</v>
      </c>
    </row>
    <row r="8429" spans="2:16" ht="14.25" customHeight="1" x14ac:dyDescent="0.4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c r="O8429" s="1" t="str">
        <f t="shared" si="262"/>
        <v>Oct</v>
      </c>
      <c r="P8429" s="1">
        <f t="shared" si="263"/>
        <v>2021</v>
      </c>
    </row>
    <row r="8430" spans="2:16" ht="14.25" customHeight="1" x14ac:dyDescent="0.4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c r="O8430" s="1" t="str">
        <f t="shared" si="262"/>
        <v>Feb</v>
      </c>
      <c r="P8430" s="1">
        <f t="shared" si="263"/>
        <v>2021</v>
      </c>
    </row>
    <row r="8431" spans="2:16" ht="14.25" customHeight="1" x14ac:dyDescent="0.4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c r="O8431" s="1" t="str">
        <f t="shared" si="262"/>
        <v>Feb</v>
      </c>
      <c r="P8431" s="1">
        <f t="shared" si="263"/>
        <v>2021</v>
      </c>
    </row>
    <row r="8432" spans="2:16" ht="14.25" customHeight="1" x14ac:dyDescent="0.4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c r="O8432" s="1" t="str">
        <f t="shared" si="262"/>
        <v>Feb</v>
      </c>
      <c r="P8432" s="1">
        <f t="shared" si="263"/>
        <v>2021</v>
      </c>
    </row>
    <row r="8433" spans="2:16" ht="14.25" customHeight="1" x14ac:dyDescent="0.4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c r="O8433" s="1" t="str">
        <f t="shared" si="262"/>
        <v>Mar</v>
      </c>
      <c r="P8433" s="1">
        <f t="shared" si="263"/>
        <v>2021</v>
      </c>
    </row>
    <row r="8434" spans="2:16" ht="14.25" customHeight="1" x14ac:dyDescent="0.4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c r="O8434" s="1" t="str">
        <f t="shared" si="262"/>
        <v>Mar</v>
      </c>
      <c r="P8434" s="1">
        <f t="shared" si="263"/>
        <v>2021</v>
      </c>
    </row>
    <row r="8435" spans="2:16" ht="14.25" customHeight="1" x14ac:dyDescent="0.4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c r="O8435" s="1" t="str">
        <f t="shared" si="262"/>
        <v>Mar</v>
      </c>
      <c r="P8435" s="1">
        <f t="shared" si="263"/>
        <v>2021</v>
      </c>
    </row>
    <row r="8436" spans="2:16" ht="14.25" customHeight="1" x14ac:dyDescent="0.4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c r="O8436" s="1" t="str">
        <f t="shared" si="262"/>
        <v>Mar</v>
      </c>
      <c r="P8436" s="1">
        <f t="shared" si="263"/>
        <v>2021</v>
      </c>
    </row>
    <row r="8437" spans="2:16" ht="14.25" customHeight="1" x14ac:dyDescent="0.4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c r="O8437" s="1" t="str">
        <f t="shared" si="262"/>
        <v>Mar</v>
      </c>
      <c r="P8437" s="1">
        <f t="shared" si="263"/>
        <v>2021</v>
      </c>
    </row>
    <row r="8438" spans="2:16" ht="14.25" customHeight="1" x14ac:dyDescent="0.4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c r="O8438" s="1" t="str">
        <f t="shared" si="262"/>
        <v>Mar</v>
      </c>
      <c r="P8438" s="1">
        <f t="shared" si="263"/>
        <v>2021</v>
      </c>
    </row>
    <row r="8439" spans="2:16" ht="14.25" customHeight="1" x14ac:dyDescent="0.4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c r="O8439" s="1" t="str">
        <f t="shared" si="262"/>
        <v>Apr</v>
      </c>
      <c r="P8439" s="1">
        <f t="shared" si="263"/>
        <v>2021</v>
      </c>
    </row>
    <row r="8440" spans="2:16" ht="14.25" customHeight="1" x14ac:dyDescent="0.4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c r="O8440" s="1" t="str">
        <f t="shared" si="262"/>
        <v>Apr</v>
      </c>
      <c r="P8440" s="1">
        <f t="shared" si="263"/>
        <v>2021</v>
      </c>
    </row>
    <row r="8441" spans="2:16" ht="14.25" customHeight="1" x14ac:dyDescent="0.4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c r="O8441" s="1" t="str">
        <f t="shared" si="262"/>
        <v>Apr</v>
      </c>
      <c r="P8441" s="1">
        <f t="shared" si="263"/>
        <v>2021</v>
      </c>
    </row>
    <row r="8442" spans="2:16" ht="14.25" customHeight="1" x14ac:dyDescent="0.4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c r="O8442" s="1" t="str">
        <f t="shared" si="262"/>
        <v>Apr</v>
      </c>
      <c r="P8442" s="1">
        <f t="shared" si="263"/>
        <v>2021</v>
      </c>
    </row>
    <row r="8443" spans="2:16" ht="14.25" customHeight="1" x14ac:dyDescent="0.4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c r="O8443" s="1" t="str">
        <f t="shared" si="262"/>
        <v>Apr</v>
      </c>
      <c r="P8443" s="1">
        <f t="shared" si="263"/>
        <v>2021</v>
      </c>
    </row>
    <row r="8444" spans="2:16" ht="14.25" customHeight="1" x14ac:dyDescent="0.4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c r="O8444" s="1" t="str">
        <f t="shared" si="262"/>
        <v>Apr</v>
      </c>
      <c r="P8444" s="1">
        <f t="shared" si="263"/>
        <v>2021</v>
      </c>
    </row>
    <row r="8445" spans="2:16" ht="14.25" customHeight="1" x14ac:dyDescent="0.4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c r="O8445" s="1" t="str">
        <f t="shared" si="262"/>
        <v>May</v>
      </c>
      <c r="P8445" s="1">
        <f t="shared" si="263"/>
        <v>2021</v>
      </c>
    </row>
    <row r="8446" spans="2:16" ht="14.25" customHeight="1" x14ac:dyDescent="0.4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c r="O8446" s="1" t="str">
        <f t="shared" si="262"/>
        <v>May</v>
      </c>
      <c r="P8446" s="1">
        <f t="shared" si="263"/>
        <v>2021</v>
      </c>
    </row>
    <row r="8447" spans="2:16" ht="14.25" customHeight="1" x14ac:dyDescent="0.4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c r="O8447" s="1" t="str">
        <f t="shared" si="262"/>
        <v>May</v>
      </c>
      <c r="P8447" s="1">
        <f t="shared" si="263"/>
        <v>2021</v>
      </c>
    </row>
    <row r="8448" spans="2:16" ht="14.25" customHeight="1" x14ac:dyDescent="0.4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c r="O8448" s="1" t="str">
        <f t="shared" si="262"/>
        <v>May</v>
      </c>
      <c r="P8448" s="1">
        <f t="shared" si="263"/>
        <v>2021</v>
      </c>
    </row>
    <row r="8449" spans="2:16" ht="14.25" customHeight="1" x14ac:dyDescent="0.4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c r="O8449" s="1" t="str">
        <f t="shared" si="262"/>
        <v>May</v>
      </c>
      <c r="P8449" s="1">
        <f t="shared" si="263"/>
        <v>2021</v>
      </c>
    </row>
    <row r="8450" spans="2:16" ht="14.25" customHeight="1" x14ac:dyDescent="0.4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c r="O8450" s="1" t="str">
        <f t="shared" si="262"/>
        <v>May</v>
      </c>
      <c r="P8450" s="1">
        <f t="shared" si="263"/>
        <v>2021</v>
      </c>
    </row>
    <row r="8451" spans="2:16" ht="14.25" customHeight="1" x14ac:dyDescent="0.4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c r="O8451" s="1" t="str">
        <f t="shared" si="262"/>
        <v>Jun</v>
      </c>
      <c r="P8451" s="1">
        <f t="shared" si="263"/>
        <v>2021</v>
      </c>
    </row>
    <row r="8452" spans="2:16" ht="14.25" customHeight="1" x14ac:dyDescent="0.4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c r="O8452" s="1" t="str">
        <f t="shared" si="262"/>
        <v>Jun</v>
      </c>
      <c r="P8452" s="1">
        <f t="shared" si="263"/>
        <v>2021</v>
      </c>
    </row>
    <row r="8453" spans="2:16" ht="14.25" customHeight="1" x14ac:dyDescent="0.4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c r="O8453" s="1" t="str">
        <f t="shared" si="262"/>
        <v>Jun</v>
      </c>
      <c r="P8453" s="1">
        <f t="shared" si="263"/>
        <v>2021</v>
      </c>
    </row>
    <row r="8454" spans="2:16" ht="14.25" customHeight="1" x14ac:dyDescent="0.4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c r="O8454" s="1" t="str">
        <f t="shared" si="262"/>
        <v>Jun</v>
      </c>
      <c r="P8454" s="1">
        <f t="shared" si="263"/>
        <v>2021</v>
      </c>
    </row>
    <row r="8455" spans="2:16" ht="14.25" customHeight="1" x14ac:dyDescent="0.4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c r="O8455" s="1" t="str">
        <f t="shared" ref="O8455:O8518" si="264">TEXT(D8455, "mmm")</f>
        <v>Jun</v>
      </c>
      <c r="P8455" s="1">
        <f t="shared" ref="P8455:P8518" si="265">YEAR(D8455)</f>
        <v>2021</v>
      </c>
    </row>
    <row r="8456" spans="2:16" ht="14.25" customHeight="1" x14ac:dyDescent="0.4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c r="O8456" s="1" t="str">
        <f t="shared" si="264"/>
        <v>Jun</v>
      </c>
      <c r="P8456" s="1">
        <f t="shared" si="265"/>
        <v>2021</v>
      </c>
    </row>
    <row r="8457" spans="2:16" ht="14.25" customHeight="1" x14ac:dyDescent="0.4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c r="O8457" s="1" t="str">
        <f t="shared" si="264"/>
        <v>Jul</v>
      </c>
      <c r="P8457" s="1">
        <f t="shared" si="265"/>
        <v>2021</v>
      </c>
    </row>
    <row r="8458" spans="2:16" ht="14.25" customHeight="1" x14ac:dyDescent="0.4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c r="O8458" s="1" t="str">
        <f t="shared" si="264"/>
        <v>Jul</v>
      </c>
      <c r="P8458" s="1">
        <f t="shared" si="265"/>
        <v>2021</v>
      </c>
    </row>
    <row r="8459" spans="2:16" ht="14.25" customHeight="1" x14ac:dyDescent="0.4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c r="O8459" s="1" t="str">
        <f t="shared" si="264"/>
        <v>Jul</v>
      </c>
      <c r="P8459" s="1">
        <f t="shared" si="265"/>
        <v>2021</v>
      </c>
    </row>
    <row r="8460" spans="2:16" ht="14.25" customHeight="1" x14ac:dyDescent="0.4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c r="O8460" s="1" t="str">
        <f t="shared" si="264"/>
        <v>Jul</v>
      </c>
      <c r="P8460" s="1">
        <f t="shared" si="265"/>
        <v>2021</v>
      </c>
    </row>
    <row r="8461" spans="2:16" ht="14.25" customHeight="1" x14ac:dyDescent="0.4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c r="O8461" s="1" t="str">
        <f t="shared" si="264"/>
        <v>Jul</v>
      </c>
      <c r="P8461" s="1">
        <f t="shared" si="265"/>
        <v>2021</v>
      </c>
    </row>
    <row r="8462" spans="2:16" ht="14.25" customHeight="1" x14ac:dyDescent="0.4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c r="O8462" s="1" t="str">
        <f t="shared" si="264"/>
        <v>Jul</v>
      </c>
      <c r="P8462" s="1">
        <f t="shared" si="265"/>
        <v>2021</v>
      </c>
    </row>
    <row r="8463" spans="2:16" ht="14.25" customHeight="1" x14ac:dyDescent="0.4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c r="O8463" s="1" t="str">
        <f t="shared" si="264"/>
        <v>Aug</v>
      </c>
      <c r="P8463" s="1">
        <f t="shared" si="265"/>
        <v>2021</v>
      </c>
    </row>
    <row r="8464" spans="2:16" ht="14.25" customHeight="1" x14ac:dyDescent="0.4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c r="O8464" s="1" t="str">
        <f t="shared" si="264"/>
        <v>Aug</v>
      </c>
      <c r="P8464" s="1">
        <f t="shared" si="265"/>
        <v>2021</v>
      </c>
    </row>
    <row r="8465" spans="2:16" ht="14.25" customHeight="1" x14ac:dyDescent="0.4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c r="O8465" s="1" t="str">
        <f t="shared" si="264"/>
        <v>Aug</v>
      </c>
      <c r="P8465" s="1">
        <f t="shared" si="265"/>
        <v>2021</v>
      </c>
    </row>
    <row r="8466" spans="2:16" ht="14.25" customHeight="1" x14ac:dyDescent="0.4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c r="O8466" s="1" t="str">
        <f t="shared" si="264"/>
        <v>Aug</v>
      </c>
      <c r="P8466" s="1">
        <f t="shared" si="265"/>
        <v>2021</v>
      </c>
    </row>
    <row r="8467" spans="2:16" ht="14.25" customHeight="1" x14ac:dyDescent="0.4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c r="O8467" s="1" t="str">
        <f t="shared" si="264"/>
        <v>Aug</v>
      </c>
      <c r="P8467" s="1">
        <f t="shared" si="265"/>
        <v>2021</v>
      </c>
    </row>
    <row r="8468" spans="2:16" ht="14.25" customHeight="1" x14ac:dyDescent="0.4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c r="O8468" s="1" t="str">
        <f t="shared" si="264"/>
        <v>Aug</v>
      </c>
      <c r="P8468" s="1">
        <f t="shared" si="265"/>
        <v>2021</v>
      </c>
    </row>
    <row r="8469" spans="2:16" ht="14.25" customHeight="1" x14ac:dyDescent="0.4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c r="O8469" s="1" t="str">
        <f t="shared" si="264"/>
        <v>Sep</v>
      </c>
      <c r="P8469" s="1">
        <f t="shared" si="265"/>
        <v>2021</v>
      </c>
    </row>
    <row r="8470" spans="2:16" ht="14.25" customHeight="1" x14ac:dyDescent="0.4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c r="O8470" s="1" t="str">
        <f t="shared" si="264"/>
        <v>Sep</v>
      </c>
      <c r="P8470" s="1">
        <f t="shared" si="265"/>
        <v>2021</v>
      </c>
    </row>
    <row r="8471" spans="2:16" ht="14.25" customHeight="1" x14ac:dyDescent="0.4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c r="O8471" s="1" t="str">
        <f t="shared" si="264"/>
        <v>Sep</v>
      </c>
      <c r="P8471" s="1">
        <f t="shared" si="265"/>
        <v>2021</v>
      </c>
    </row>
    <row r="8472" spans="2:16" ht="14.25" customHeight="1" x14ac:dyDescent="0.4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c r="O8472" s="1" t="str">
        <f t="shared" si="264"/>
        <v>Sep</v>
      </c>
      <c r="P8472" s="1">
        <f t="shared" si="265"/>
        <v>2021</v>
      </c>
    </row>
    <row r="8473" spans="2:16" ht="14.25" customHeight="1" x14ac:dyDescent="0.4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c r="O8473" s="1" t="str">
        <f t="shared" si="264"/>
        <v>Sep</v>
      </c>
      <c r="P8473" s="1">
        <f t="shared" si="265"/>
        <v>2021</v>
      </c>
    </row>
    <row r="8474" spans="2:16" ht="14.25" customHeight="1" x14ac:dyDescent="0.4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c r="O8474" s="1" t="str">
        <f t="shared" si="264"/>
        <v>Sep</v>
      </c>
      <c r="P8474" s="1">
        <f t="shared" si="265"/>
        <v>2021</v>
      </c>
    </row>
    <row r="8475" spans="2:16" ht="14.25" customHeight="1" x14ac:dyDescent="0.4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c r="O8475" s="1" t="str">
        <f t="shared" si="264"/>
        <v>Oct</v>
      </c>
      <c r="P8475" s="1">
        <f t="shared" si="265"/>
        <v>2021</v>
      </c>
    </row>
    <row r="8476" spans="2:16" ht="14.25" customHeight="1" x14ac:dyDescent="0.4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c r="O8476" s="1" t="str">
        <f t="shared" si="264"/>
        <v>Oct</v>
      </c>
      <c r="P8476" s="1">
        <f t="shared" si="265"/>
        <v>2021</v>
      </c>
    </row>
    <row r="8477" spans="2:16" ht="14.25" customHeight="1" x14ac:dyDescent="0.4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c r="O8477" s="1" t="str">
        <f t="shared" si="264"/>
        <v>Oct</v>
      </c>
      <c r="P8477" s="1">
        <f t="shared" si="265"/>
        <v>2021</v>
      </c>
    </row>
    <row r="8478" spans="2:16" ht="14.25" customHeight="1" x14ac:dyDescent="0.4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c r="O8478" s="1" t="str">
        <f t="shared" si="264"/>
        <v>Oct</v>
      </c>
      <c r="P8478" s="1">
        <f t="shared" si="265"/>
        <v>2021</v>
      </c>
    </row>
    <row r="8479" spans="2:16" ht="14.25" customHeight="1" x14ac:dyDescent="0.4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c r="O8479" s="1" t="str">
        <f t="shared" si="264"/>
        <v>Oct</v>
      </c>
      <c r="P8479" s="1">
        <f t="shared" si="265"/>
        <v>2021</v>
      </c>
    </row>
    <row r="8480" spans="2:16" ht="14.25" customHeight="1" x14ac:dyDescent="0.4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c r="O8480" s="1" t="str">
        <f t="shared" si="264"/>
        <v>Oct</v>
      </c>
      <c r="P8480" s="1">
        <f t="shared" si="265"/>
        <v>2021</v>
      </c>
    </row>
    <row r="8481" spans="2:16" ht="14.25" customHeight="1" x14ac:dyDescent="0.4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c r="O8481" s="1" t="str">
        <f t="shared" si="264"/>
        <v>Nov</v>
      </c>
      <c r="P8481" s="1">
        <f t="shared" si="265"/>
        <v>2021</v>
      </c>
    </row>
    <row r="8482" spans="2:16" ht="14.25" customHeight="1" x14ac:dyDescent="0.4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c r="O8482" s="1" t="str">
        <f t="shared" si="264"/>
        <v>Nov</v>
      </c>
      <c r="P8482" s="1">
        <f t="shared" si="265"/>
        <v>2021</v>
      </c>
    </row>
    <row r="8483" spans="2:16" ht="14.25" customHeight="1" x14ac:dyDescent="0.4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c r="O8483" s="1" t="str">
        <f t="shared" si="264"/>
        <v>Nov</v>
      </c>
      <c r="P8483" s="1">
        <f t="shared" si="265"/>
        <v>2021</v>
      </c>
    </row>
    <row r="8484" spans="2:16" ht="14.25" customHeight="1" x14ac:dyDescent="0.4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c r="O8484" s="1" t="str">
        <f t="shared" si="264"/>
        <v>Nov</v>
      </c>
      <c r="P8484" s="1">
        <f t="shared" si="265"/>
        <v>2021</v>
      </c>
    </row>
    <row r="8485" spans="2:16" ht="14.25" customHeight="1" x14ac:dyDescent="0.4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c r="O8485" s="1" t="str">
        <f t="shared" si="264"/>
        <v>Nov</v>
      </c>
      <c r="P8485" s="1">
        <f t="shared" si="265"/>
        <v>2021</v>
      </c>
    </row>
    <row r="8486" spans="2:16" ht="14.25" customHeight="1" x14ac:dyDescent="0.4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c r="O8486" s="1" t="str">
        <f t="shared" si="264"/>
        <v>Nov</v>
      </c>
      <c r="P8486" s="1">
        <f t="shared" si="265"/>
        <v>2021</v>
      </c>
    </row>
    <row r="8487" spans="2:16" ht="14.25" customHeight="1" x14ac:dyDescent="0.4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c r="O8487" s="1" t="str">
        <f t="shared" si="264"/>
        <v>Dec</v>
      </c>
      <c r="P8487" s="1">
        <f t="shared" si="265"/>
        <v>2021</v>
      </c>
    </row>
    <row r="8488" spans="2:16" ht="14.25" customHeight="1" x14ac:dyDescent="0.4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c r="O8488" s="1" t="str">
        <f t="shared" si="264"/>
        <v>Dec</v>
      </c>
      <c r="P8488" s="1">
        <f t="shared" si="265"/>
        <v>2021</v>
      </c>
    </row>
    <row r="8489" spans="2:16" ht="14.25" customHeight="1" x14ac:dyDescent="0.4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c r="O8489" s="1" t="str">
        <f t="shared" si="264"/>
        <v>Dec</v>
      </c>
      <c r="P8489" s="1">
        <f t="shared" si="265"/>
        <v>2021</v>
      </c>
    </row>
    <row r="8490" spans="2:16" ht="14.25" customHeight="1" x14ac:dyDescent="0.4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c r="O8490" s="1" t="str">
        <f t="shared" si="264"/>
        <v>Dec</v>
      </c>
      <c r="P8490" s="1">
        <f t="shared" si="265"/>
        <v>2021</v>
      </c>
    </row>
    <row r="8491" spans="2:16" ht="14.25" customHeight="1" x14ac:dyDescent="0.4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c r="O8491" s="1" t="str">
        <f t="shared" si="264"/>
        <v>Dec</v>
      </c>
      <c r="P8491" s="1">
        <f t="shared" si="265"/>
        <v>2021</v>
      </c>
    </row>
    <row r="8492" spans="2:16" ht="14.25" customHeight="1" x14ac:dyDescent="0.4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c r="O8492" s="1" t="str">
        <f t="shared" si="264"/>
        <v>Dec</v>
      </c>
      <c r="P8492" s="1">
        <f t="shared" si="265"/>
        <v>2021</v>
      </c>
    </row>
    <row r="8493" spans="2:16" ht="14.25" customHeight="1" x14ac:dyDescent="0.4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c r="O8493" s="1" t="str">
        <f t="shared" si="264"/>
        <v>Jan</v>
      </c>
      <c r="P8493" s="1">
        <f t="shared" si="265"/>
        <v>2021</v>
      </c>
    </row>
    <row r="8494" spans="2:16" ht="14.25" customHeight="1" x14ac:dyDescent="0.4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c r="O8494" s="1" t="str">
        <f t="shared" si="264"/>
        <v>Jan</v>
      </c>
      <c r="P8494" s="1">
        <f t="shared" si="265"/>
        <v>2021</v>
      </c>
    </row>
    <row r="8495" spans="2:16" ht="14.25" customHeight="1" x14ac:dyDescent="0.4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c r="O8495" s="1" t="str">
        <f t="shared" si="264"/>
        <v>Jan</v>
      </c>
      <c r="P8495" s="1">
        <f t="shared" si="265"/>
        <v>2021</v>
      </c>
    </row>
    <row r="8496" spans="2:16" ht="14.25" customHeight="1" x14ac:dyDescent="0.4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c r="O8496" s="1" t="str">
        <f t="shared" si="264"/>
        <v>Jan</v>
      </c>
      <c r="P8496" s="1">
        <f t="shared" si="265"/>
        <v>2021</v>
      </c>
    </row>
    <row r="8497" spans="2:16" ht="14.25" customHeight="1" x14ac:dyDescent="0.4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c r="O8497" s="1" t="str">
        <f t="shared" si="264"/>
        <v>Jan</v>
      </c>
      <c r="P8497" s="1">
        <f t="shared" si="265"/>
        <v>2021</v>
      </c>
    </row>
    <row r="8498" spans="2:16" ht="14.25" customHeight="1" x14ac:dyDescent="0.4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c r="O8498" s="1" t="str">
        <f t="shared" si="264"/>
        <v>Jan</v>
      </c>
      <c r="P8498" s="1">
        <f t="shared" si="265"/>
        <v>2021</v>
      </c>
    </row>
    <row r="8499" spans="2:16" ht="14.25" customHeight="1" x14ac:dyDescent="0.4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c r="O8499" s="1" t="str">
        <f t="shared" si="264"/>
        <v>Feb</v>
      </c>
      <c r="P8499" s="1">
        <f t="shared" si="265"/>
        <v>2021</v>
      </c>
    </row>
    <row r="8500" spans="2:16" ht="14.25" customHeight="1" x14ac:dyDescent="0.4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c r="O8500" s="1" t="str">
        <f t="shared" si="264"/>
        <v>Feb</v>
      </c>
      <c r="P8500" s="1">
        <f t="shared" si="265"/>
        <v>2021</v>
      </c>
    </row>
    <row r="8501" spans="2:16" ht="14.25" customHeight="1" x14ac:dyDescent="0.4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c r="O8501" s="1" t="str">
        <f t="shared" si="264"/>
        <v>Feb</v>
      </c>
      <c r="P8501" s="1">
        <f t="shared" si="265"/>
        <v>2021</v>
      </c>
    </row>
    <row r="8502" spans="2:16" ht="14.25" customHeight="1" x14ac:dyDescent="0.4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c r="O8502" s="1" t="str">
        <f t="shared" si="264"/>
        <v>Feb</v>
      </c>
      <c r="P8502" s="1">
        <f t="shared" si="265"/>
        <v>2021</v>
      </c>
    </row>
    <row r="8503" spans="2:16" ht="14.25" customHeight="1" x14ac:dyDescent="0.4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c r="O8503" s="1" t="str">
        <f t="shared" si="264"/>
        <v>Feb</v>
      </c>
      <c r="P8503" s="1">
        <f t="shared" si="265"/>
        <v>2021</v>
      </c>
    </row>
    <row r="8504" spans="2:16" ht="14.25" customHeight="1" x14ac:dyDescent="0.4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c r="O8504" s="1" t="str">
        <f t="shared" si="264"/>
        <v>Feb</v>
      </c>
      <c r="P8504" s="1">
        <f t="shared" si="265"/>
        <v>2021</v>
      </c>
    </row>
    <row r="8505" spans="2:16" ht="14.25" customHeight="1" x14ac:dyDescent="0.4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c r="O8505" s="1" t="str">
        <f t="shared" si="264"/>
        <v>Mar</v>
      </c>
      <c r="P8505" s="1">
        <f t="shared" si="265"/>
        <v>2021</v>
      </c>
    </row>
    <row r="8506" spans="2:16" ht="14.25" customHeight="1" x14ac:dyDescent="0.4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c r="O8506" s="1" t="str">
        <f t="shared" si="264"/>
        <v>Mar</v>
      </c>
      <c r="P8506" s="1">
        <f t="shared" si="265"/>
        <v>2021</v>
      </c>
    </row>
    <row r="8507" spans="2:16" ht="14.25" customHeight="1" x14ac:dyDescent="0.4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c r="O8507" s="1" t="str">
        <f t="shared" si="264"/>
        <v>Mar</v>
      </c>
      <c r="P8507" s="1">
        <f t="shared" si="265"/>
        <v>2021</v>
      </c>
    </row>
    <row r="8508" spans="2:16" ht="14.25" customHeight="1" x14ac:dyDescent="0.4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c r="O8508" s="1" t="str">
        <f t="shared" si="264"/>
        <v>Mar</v>
      </c>
      <c r="P8508" s="1">
        <f t="shared" si="265"/>
        <v>2021</v>
      </c>
    </row>
    <row r="8509" spans="2:16" ht="14.25" customHeight="1" x14ac:dyDescent="0.4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c r="O8509" s="1" t="str">
        <f t="shared" si="264"/>
        <v>Mar</v>
      </c>
      <c r="P8509" s="1">
        <f t="shared" si="265"/>
        <v>2021</v>
      </c>
    </row>
    <row r="8510" spans="2:16" ht="14.25" customHeight="1" x14ac:dyDescent="0.4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c r="O8510" s="1" t="str">
        <f t="shared" si="264"/>
        <v>Mar</v>
      </c>
      <c r="P8510" s="1">
        <f t="shared" si="265"/>
        <v>2021</v>
      </c>
    </row>
    <row r="8511" spans="2:16" ht="14.25" customHeight="1" x14ac:dyDescent="0.4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c r="O8511" s="1" t="str">
        <f t="shared" si="264"/>
        <v>Apr</v>
      </c>
      <c r="P8511" s="1">
        <f t="shared" si="265"/>
        <v>2021</v>
      </c>
    </row>
    <row r="8512" spans="2:16" ht="14.25" customHeight="1" x14ac:dyDescent="0.4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c r="O8512" s="1" t="str">
        <f t="shared" si="264"/>
        <v>Apr</v>
      </c>
      <c r="P8512" s="1">
        <f t="shared" si="265"/>
        <v>2021</v>
      </c>
    </row>
    <row r="8513" spans="2:16" ht="14.25" customHeight="1" x14ac:dyDescent="0.4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c r="O8513" s="1" t="str">
        <f t="shared" si="264"/>
        <v>Apr</v>
      </c>
      <c r="P8513" s="1">
        <f t="shared" si="265"/>
        <v>2021</v>
      </c>
    </row>
    <row r="8514" spans="2:16" ht="14.25" customHeight="1" x14ac:dyDescent="0.4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c r="O8514" s="1" t="str">
        <f t="shared" si="264"/>
        <v>Apr</v>
      </c>
      <c r="P8514" s="1">
        <f t="shared" si="265"/>
        <v>2021</v>
      </c>
    </row>
    <row r="8515" spans="2:16" ht="14.25" customHeight="1" x14ac:dyDescent="0.4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c r="O8515" s="1" t="str">
        <f t="shared" si="264"/>
        <v>Apr</v>
      </c>
      <c r="P8515" s="1">
        <f t="shared" si="265"/>
        <v>2021</v>
      </c>
    </row>
    <row r="8516" spans="2:16" ht="14.25" customHeight="1" x14ac:dyDescent="0.4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c r="O8516" s="1" t="str">
        <f t="shared" si="264"/>
        <v>Apr</v>
      </c>
      <c r="P8516" s="1">
        <f t="shared" si="265"/>
        <v>2021</v>
      </c>
    </row>
    <row r="8517" spans="2:16" ht="14.25" customHeight="1" x14ac:dyDescent="0.4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c r="O8517" s="1" t="str">
        <f t="shared" si="264"/>
        <v>May</v>
      </c>
      <c r="P8517" s="1">
        <f t="shared" si="265"/>
        <v>2021</v>
      </c>
    </row>
    <row r="8518" spans="2:16" ht="14.25" customHeight="1" x14ac:dyDescent="0.4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c r="O8518" s="1" t="str">
        <f t="shared" si="264"/>
        <v>May</v>
      </c>
      <c r="P8518" s="1">
        <f t="shared" si="265"/>
        <v>2021</v>
      </c>
    </row>
    <row r="8519" spans="2:16" ht="14.25" customHeight="1" x14ac:dyDescent="0.4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c r="O8519" s="1" t="str">
        <f t="shared" ref="O8519:O8582" si="266">TEXT(D8519, "mmm")</f>
        <v>May</v>
      </c>
      <c r="P8519" s="1">
        <f t="shared" ref="P8519:P8582" si="267">YEAR(D8519)</f>
        <v>2021</v>
      </c>
    </row>
    <row r="8520" spans="2:16" ht="14.25" customHeight="1" x14ac:dyDescent="0.4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c r="O8520" s="1" t="str">
        <f t="shared" si="266"/>
        <v>May</v>
      </c>
      <c r="P8520" s="1">
        <f t="shared" si="267"/>
        <v>2021</v>
      </c>
    </row>
    <row r="8521" spans="2:16" ht="14.25" customHeight="1" x14ac:dyDescent="0.4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c r="O8521" s="1" t="str">
        <f t="shared" si="266"/>
        <v>May</v>
      </c>
      <c r="P8521" s="1">
        <f t="shared" si="267"/>
        <v>2021</v>
      </c>
    </row>
    <row r="8522" spans="2:16" ht="14.25" customHeight="1" x14ac:dyDescent="0.4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c r="O8522" s="1" t="str">
        <f t="shared" si="266"/>
        <v>May</v>
      </c>
      <c r="P8522" s="1">
        <f t="shared" si="267"/>
        <v>2021</v>
      </c>
    </row>
    <row r="8523" spans="2:16" ht="14.25" customHeight="1" x14ac:dyDescent="0.4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c r="O8523" s="1" t="str">
        <f t="shared" si="266"/>
        <v>Jun</v>
      </c>
      <c r="P8523" s="1">
        <f t="shared" si="267"/>
        <v>2021</v>
      </c>
    </row>
    <row r="8524" spans="2:16" ht="14.25" customHeight="1" x14ac:dyDescent="0.4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c r="O8524" s="1" t="str">
        <f t="shared" si="266"/>
        <v>Jun</v>
      </c>
      <c r="P8524" s="1">
        <f t="shared" si="267"/>
        <v>2021</v>
      </c>
    </row>
    <row r="8525" spans="2:16" ht="14.25" customHeight="1" x14ac:dyDescent="0.4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c r="O8525" s="1" t="str">
        <f t="shared" si="266"/>
        <v>Jun</v>
      </c>
      <c r="P8525" s="1">
        <f t="shared" si="267"/>
        <v>2021</v>
      </c>
    </row>
    <row r="8526" spans="2:16" ht="14.25" customHeight="1" x14ac:dyDescent="0.4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c r="O8526" s="1" t="str">
        <f t="shared" si="266"/>
        <v>Jun</v>
      </c>
      <c r="P8526" s="1">
        <f t="shared" si="267"/>
        <v>2021</v>
      </c>
    </row>
    <row r="8527" spans="2:16" ht="14.25" customHeight="1" x14ac:dyDescent="0.4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c r="O8527" s="1" t="str">
        <f t="shared" si="266"/>
        <v>Jun</v>
      </c>
      <c r="P8527" s="1">
        <f t="shared" si="267"/>
        <v>2021</v>
      </c>
    </row>
    <row r="8528" spans="2:16" ht="14.25" customHeight="1" x14ac:dyDescent="0.4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c r="O8528" s="1" t="str">
        <f t="shared" si="266"/>
        <v>Jun</v>
      </c>
      <c r="P8528" s="1">
        <f t="shared" si="267"/>
        <v>2021</v>
      </c>
    </row>
    <row r="8529" spans="2:16" ht="14.25" customHeight="1" x14ac:dyDescent="0.4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c r="O8529" s="1" t="str">
        <f t="shared" si="266"/>
        <v>Jul</v>
      </c>
      <c r="P8529" s="1">
        <f t="shared" si="267"/>
        <v>2021</v>
      </c>
    </row>
    <row r="8530" spans="2:16" ht="14.25" customHeight="1" x14ac:dyDescent="0.4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c r="O8530" s="1" t="str">
        <f t="shared" si="266"/>
        <v>Jul</v>
      </c>
      <c r="P8530" s="1">
        <f t="shared" si="267"/>
        <v>2021</v>
      </c>
    </row>
    <row r="8531" spans="2:16" ht="14.25" customHeight="1" x14ac:dyDescent="0.4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c r="O8531" s="1" t="str">
        <f t="shared" si="266"/>
        <v>Jul</v>
      </c>
      <c r="P8531" s="1">
        <f t="shared" si="267"/>
        <v>2021</v>
      </c>
    </row>
    <row r="8532" spans="2:16" ht="14.25" customHeight="1" x14ac:dyDescent="0.4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c r="O8532" s="1" t="str">
        <f t="shared" si="266"/>
        <v>Jul</v>
      </c>
      <c r="P8532" s="1">
        <f t="shared" si="267"/>
        <v>2021</v>
      </c>
    </row>
    <row r="8533" spans="2:16" ht="14.25" customHeight="1" x14ac:dyDescent="0.4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c r="O8533" s="1" t="str">
        <f t="shared" si="266"/>
        <v>Jul</v>
      </c>
      <c r="P8533" s="1">
        <f t="shared" si="267"/>
        <v>2021</v>
      </c>
    </row>
    <row r="8534" spans="2:16" ht="14.25" customHeight="1" x14ac:dyDescent="0.4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c r="O8534" s="1" t="str">
        <f t="shared" si="266"/>
        <v>Jul</v>
      </c>
      <c r="P8534" s="1">
        <f t="shared" si="267"/>
        <v>2021</v>
      </c>
    </row>
    <row r="8535" spans="2:16" ht="14.25" customHeight="1" x14ac:dyDescent="0.4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c r="O8535" s="1" t="str">
        <f t="shared" si="266"/>
        <v>Aug</v>
      </c>
      <c r="P8535" s="1">
        <f t="shared" si="267"/>
        <v>2021</v>
      </c>
    </row>
    <row r="8536" spans="2:16" ht="14.25" customHeight="1" x14ac:dyDescent="0.4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c r="O8536" s="1" t="str">
        <f t="shared" si="266"/>
        <v>Aug</v>
      </c>
      <c r="P8536" s="1">
        <f t="shared" si="267"/>
        <v>2021</v>
      </c>
    </row>
    <row r="8537" spans="2:16" ht="14.25" customHeight="1" x14ac:dyDescent="0.4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c r="O8537" s="1" t="str">
        <f t="shared" si="266"/>
        <v>Aug</v>
      </c>
      <c r="P8537" s="1">
        <f t="shared" si="267"/>
        <v>2021</v>
      </c>
    </row>
    <row r="8538" spans="2:16" ht="14.25" customHeight="1" x14ac:dyDescent="0.4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c r="O8538" s="1" t="str">
        <f t="shared" si="266"/>
        <v>Aug</v>
      </c>
      <c r="P8538" s="1">
        <f t="shared" si="267"/>
        <v>2021</v>
      </c>
    </row>
    <row r="8539" spans="2:16" ht="14.25" customHeight="1" x14ac:dyDescent="0.4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c r="O8539" s="1" t="str">
        <f t="shared" si="266"/>
        <v>Aug</v>
      </c>
      <c r="P8539" s="1">
        <f t="shared" si="267"/>
        <v>2021</v>
      </c>
    </row>
    <row r="8540" spans="2:16" ht="14.25" customHeight="1" x14ac:dyDescent="0.4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c r="O8540" s="1" t="str">
        <f t="shared" si="266"/>
        <v>Aug</v>
      </c>
      <c r="P8540" s="1">
        <f t="shared" si="267"/>
        <v>2021</v>
      </c>
    </row>
    <row r="8541" spans="2:16" ht="14.25" customHeight="1" x14ac:dyDescent="0.4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c r="O8541" s="1" t="str">
        <f t="shared" si="266"/>
        <v>Sep</v>
      </c>
      <c r="P8541" s="1">
        <f t="shared" si="267"/>
        <v>2021</v>
      </c>
    </row>
    <row r="8542" spans="2:16" ht="14.25" customHeight="1" x14ac:dyDescent="0.4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c r="O8542" s="1" t="str">
        <f t="shared" si="266"/>
        <v>Sep</v>
      </c>
      <c r="P8542" s="1">
        <f t="shared" si="267"/>
        <v>2021</v>
      </c>
    </row>
    <row r="8543" spans="2:16" ht="14.25" customHeight="1" x14ac:dyDescent="0.4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c r="O8543" s="1" t="str">
        <f t="shared" si="266"/>
        <v>Sep</v>
      </c>
      <c r="P8543" s="1">
        <f t="shared" si="267"/>
        <v>2021</v>
      </c>
    </row>
    <row r="8544" spans="2:16" ht="14.25" customHeight="1" x14ac:dyDescent="0.4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c r="O8544" s="1" t="str">
        <f t="shared" si="266"/>
        <v>Sep</v>
      </c>
      <c r="P8544" s="1">
        <f t="shared" si="267"/>
        <v>2021</v>
      </c>
    </row>
    <row r="8545" spans="2:16" ht="14.25" customHeight="1" x14ac:dyDescent="0.4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c r="O8545" s="1" t="str">
        <f t="shared" si="266"/>
        <v>Sep</v>
      </c>
      <c r="P8545" s="1">
        <f t="shared" si="267"/>
        <v>2021</v>
      </c>
    </row>
    <row r="8546" spans="2:16" ht="14.25" customHeight="1" x14ac:dyDescent="0.4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c r="O8546" s="1" t="str">
        <f t="shared" si="266"/>
        <v>Sep</v>
      </c>
      <c r="P8546" s="1">
        <f t="shared" si="267"/>
        <v>2021</v>
      </c>
    </row>
    <row r="8547" spans="2:16" ht="14.25" customHeight="1" x14ac:dyDescent="0.4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c r="O8547" s="1" t="str">
        <f t="shared" si="266"/>
        <v>Oct</v>
      </c>
      <c r="P8547" s="1">
        <f t="shared" si="267"/>
        <v>2021</v>
      </c>
    </row>
    <row r="8548" spans="2:16" ht="14.25" customHeight="1" x14ac:dyDescent="0.4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c r="O8548" s="1" t="str">
        <f t="shared" si="266"/>
        <v>Oct</v>
      </c>
      <c r="P8548" s="1">
        <f t="shared" si="267"/>
        <v>2021</v>
      </c>
    </row>
    <row r="8549" spans="2:16" ht="14.25" customHeight="1" x14ac:dyDescent="0.4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c r="O8549" s="1" t="str">
        <f t="shared" si="266"/>
        <v>Oct</v>
      </c>
      <c r="P8549" s="1">
        <f t="shared" si="267"/>
        <v>2021</v>
      </c>
    </row>
    <row r="8550" spans="2:16" ht="14.25" customHeight="1" x14ac:dyDescent="0.4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c r="O8550" s="1" t="str">
        <f t="shared" si="266"/>
        <v>Oct</v>
      </c>
      <c r="P8550" s="1">
        <f t="shared" si="267"/>
        <v>2021</v>
      </c>
    </row>
    <row r="8551" spans="2:16" ht="14.25" customHeight="1" x14ac:dyDescent="0.4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c r="O8551" s="1" t="str">
        <f t="shared" si="266"/>
        <v>Oct</v>
      </c>
      <c r="P8551" s="1">
        <f t="shared" si="267"/>
        <v>2021</v>
      </c>
    </row>
    <row r="8552" spans="2:16" ht="14.25" customHeight="1" x14ac:dyDescent="0.4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c r="O8552" s="1" t="str">
        <f t="shared" si="266"/>
        <v>Oct</v>
      </c>
      <c r="P8552" s="1">
        <f t="shared" si="267"/>
        <v>2021</v>
      </c>
    </row>
    <row r="8553" spans="2:16" ht="14.25" customHeight="1" x14ac:dyDescent="0.4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c r="O8553" s="1" t="str">
        <f t="shared" si="266"/>
        <v>Nov</v>
      </c>
      <c r="P8553" s="1">
        <f t="shared" si="267"/>
        <v>2021</v>
      </c>
    </row>
    <row r="8554" spans="2:16" ht="14.25" customHeight="1" x14ac:dyDescent="0.4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c r="O8554" s="1" t="str">
        <f t="shared" si="266"/>
        <v>Nov</v>
      </c>
      <c r="P8554" s="1">
        <f t="shared" si="267"/>
        <v>2021</v>
      </c>
    </row>
    <row r="8555" spans="2:16" ht="14.25" customHeight="1" x14ac:dyDescent="0.4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c r="O8555" s="1" t="str">
        <f t="shared" si="266"/>
        <v>Nov</v>
      </c>
      <c r="P8555" s="1">
        <f t="shared" si="267"/>
        <v>2021</v>
      </c>
    </row>
    <row r="8556" spans="2:16" ht="14.25" customHeight="1" x14ac:dyDescent="0.4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c r="O8556" s="1" t="str">
        <f t="shared" si="266"/>
        <v>Nov</v>
      </c>
      <c r="P8556" s="1">
        <f t="shared" si="267"/>
        <v>2021</v>
      </c>
    </row>
    <row r="8557" spans="2:16" ht="14.25" customHeight="1" x14ac:dyDescent="0.4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c r="O8557" s="1" t="str">
        <f t="shared" si="266"/>
        <v>Nov</v>
      </c>
      <c r="P8557" s="1">
        <f t="shared" si="267"/>
        <v>2021</v>
      </c>
    </row>
    <row r="8558" spans="2:16" ht="14.25" customHeight="1" x14ac:dyDescent="0.4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c r="O8558" s="1" t="str">
        <f t="shared" si="266"/>
        <v>Nov</v>
      </c>
      <c r="P8558" s="1">
        <f t="shared" si="267"/>
        <v>2021</v>
      </c>
    </row>
    <row r="8559" spans="2:16" ht="14.25" customHeight="1" x14ac:dyDescent="0.4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c r="O8559" s="1" t="str">
        <f t="shared" si="266"/>
        <v>Dec</v>
      </c>
      <c r="P8559" s="1">
        <f t="shared" si="267"/>
        <v>2021</v>
      </c>
    </row>
    <row r="8560" spans="2:16" ht="14.25" customHeight="1" x14ac:dyDescent="0.4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c r="O8560" s="1" t="str">
        <f t="shared" si="266"/>
        <v>Dec</v>
      </c>
      <c r="P8560" s="1">
        <f t="shared" si="267"/>
        <v>2021</v>
      </c>
    </row>
    <row r="8561" spans="2:16" ht="14.25" customHeight="1" x14ac:dyDescent="0.4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c r="O8561" s="1" t="str">
        <f t="shared" si="266"/>
        <v>Dec</v>
      </c>
      <c r="P8561" s="1">
        <f t="shared" si="267"/>
        <v>2021</v>
      </c>
    </row>
    <row r="8562" spans="2:16" ht="14.25" customHeight="1" x14ac:dyDescent="0.4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c r="O8562" s="1" t="str">
        <f t="shared" si="266"/>
        <v>Dec</v>
      </c>
      <c r="P8562" s="1">
        <f t="shared" si="267"/>
        <v>2021</v>
      </c>
    </row>
    <row r="8563" spans="2:16" ht="14.25" customHeight="1" x14ac:dyDescent="0.4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c r="O8563" s="1" t="str">
        <f t="shared" si="266"/>
        <v>Dec</v>
      </c>
      <c r="P8563" s="1">
        <f t="shared" si="267"/>
        <v>2021</v>
      </c>
    </row>
    <row r="8564" spans="2:16" ht="14.25" customHeight="1" x14ac:dyDescent="0.4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c r="O8564" s="1" t="str">
        <f t="shared" si="266"/>
        <v>Dec</v>
      </c>
      <c r="P8564" s="1">
        <f t="shared" si="267"/>
        <v>2021</v>
      </c>
    </row>
    <row r="8565" spans="2:16" ht="14.25" customHeight="1" x14ac:dyDescent="0.4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c r="O8565" s="1" t="str">
        <f t="shared" si="266"/>
        <v>Jan</v>
      </c>
      <c r="P8565" s="1">
        <f t="shared" si="267"/>
        <v>2021</v>
      </c>
    </row>
    <row r="8566" spans="2:16" ht="14.25" customHeight="1" x14ac:dyDescent="0.4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c r="O8566" s="1" t="str">
        <f t="shared" si="266"/>
        <v>Jan</v>
      </c>
      <c r="P8566" s="1">
        <f t="shared" si="267"/>
        <v>2021</v>
      </c>
    </row>
    <row r="8567" spans="2:16" ht="14.25" customHeight="1" x14ac:dyDescent="0.4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c r="O8567" s="1" t="str">
        <f t="shared" si="266"/>
        <v>Jan</v>
      </c>
      <c r="P8567" s="1">
        <f t="shared" si="267"/>
        <v>2021</v>
      </c>
    </row>
    <row r="8568" spans="2:16" ht="14.25" customHeight="1" x14ac:dyDescent="0.4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c r="O8568" s="1" t="str">
        <f t="shared" si="266"/>
        <v>Jan</v>
      </c>
      <c r="P8568" s="1">
        <f t="shared" si="267"/>
        <v>2021</v>
      </c>
    </row>
    <row r="8569" spans="2:16" ht="14.25" customHeight="1" x14ac:dyDescent="0.4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c r="O8569" s="1" t="str">
        <f t="shared" si="266"/>
        <v>Jan</v>
      </c>
      <c r="P8569" s="1">
        <f t="shared" si="267"/>
        <v>2021</v>
      </c>
    </row>
    <row r="8570" spans="2:16" ht="14.25" customHeight="1" x14ac:dyDescent="0.4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c r="O8570" s="1" t="str">
        <f t="shared" si="266"/>
        <v>Jan</v>
      </c>
      <c r="P8570" s="1">
        <f t="shared" si="267"/>
        <v>2021</v>
      </c>
    </row>
    <row r="8571" spans="2:16" ht="14.25" customHeight="1" x14ac:dyDescent="0.4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c r="O8571" s="1" t="str">
        <f t="shared" si="266"/>
        <v>Feb</v>
      </c>
      <c r="P8571" s="1">
        <f t="shared" si="267"/>
        <v>2021</v>
      </c>
    </row>
    <row r="8572" spans="2:16" ht="14.25" customHeight="1" x14ac:dyDescent="0.4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c r="O8572" s="1" t="str">
        <f t="shared" si="266"/>
        <v>Feb</v>
      </c>
      <c r="P8572" s="1">
        <f t="shared" si="267"/>
        <v>2021</v>
      </c>
    </row>
    <row r="8573" spans="2:16" ht="14.25" customHeight="1" x14ac:dyDescent="0.4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c r="O8573" s="1" t="str">
        <f t="shared" si="266"/>
        <v>Feb</v>
      </c>
      <c r="P8573" s="1">
        <f t="shared" si="267"/>
        <v>2021</v>
      </c>
    </row>
    <row r="8574" spans="2:16" ht="14.25" customHeight="1" x14ac:dyDescent="0.4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c r="O8574" s="1" t="str">
        <f t="shared" si="266"/>
        <v>Feb</v>
      </c>
      <c r="P8574" s="1">
        <f t="shared" si="267"/>
        <v>2021</v>
      </c>
    </row>
    <row r="8575" spans="2:16" ht="14.25" customHeight="1" x14ac:dyDescent="0.4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c r="O8575" s="1" t="str">
        <f t="shared" si="266"/>
        <v>Feb</v>
      </c>
      <c r="P8575" s="1">
        <f t="shared" si="267"/>
        <v>2021</v>
      </c>
    </row>
    <row r="8576" spans="2:16" ht="14.25" customHeight="1" x14ac:dyDescent="0.4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c r="O8576" s="1" t="str">
        <f t="shared" si="266"/>
        <v>Feb</v>
      </c>
      <c r="P8576" s="1">
        <f t="shared" si="267"/>
        <v>2021</v>
      </c>
    </row>
    <row r="8577" spans="2:16" ht="14.25" customHeight="1" x14ac:dyDescent="0.4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c r="O8577" s="1" t="str">
        <f t="shared" si="266"/>
        <v>Mar</v>
      </c>
      <c r="P8577" s="1">
        <f t="shared" si="267"/>
        <v>2021</v>
      </c>
    </row>
    <row r="8578" spans="2:16" ht="14.25" customHeight="1" x14ac:dyDescent="0.4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c r="O8578" s="1" t="str">
        <f t="shared" si="266"/>
        <v>Mar</v>
      </c>
      <c r="P8578" s="1">
        <f t="shared" si="267"/>
        <v>2021</v>
      </c>
    </row>
    <row r="8579" spans="2:16" ht="14.25" customHeight="1" x14ac:dyDescent="0.4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c r="O8579" s="1" t="str">
        <f t="shared" si="266"/>
        <v>Mar</v>
      </c>
      <c r="P8579" s="1">
        <f t="shared" si="267"/>
        <v>2021</v>
      </c>
    </row>
    <row r="8580" spans="2:16" ht="14.25" customHeight="1" x14ac:dyDescent="0.4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c r="O8580" s="1" t="str">
        <f t="shared" si="266"/>
        <v>Mar</v>
      </c>
      <c r="P8580" s="1">
        <f t="shared" si="267"/>
        <v>2021</v>
      </c>
    </row>
    <row r="8581" spans="2:16" ht="14.25" customHeight="1" x14ac:dyDescent="0.4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c r="O8581" s="1" t="str">
        <f t="shared" si="266"/>
        <v>Mar</v>
      </c>
      <c r="P8581" s="1">
        <f t="shared" si="267"/>
        <v>2021</v>
      </c>
    </row>
    <row r="8582" spans="2:16" ht="14.25" customHeight="1" x14ac:dyDescent="0.4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c r="O8582" s="1" t="str">
        <f t="shared" si="266"/>
        <v>Mar</v>
      </c>
      <c r="P8582" s="1">
        <f t="shared" si="267"/>
        <v>2021</v>
      </c>
    </row>
    <row r="8583" spans="2:16" ht="14.25" customHeight="1" x14ac:dyDescent="0.4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c r="O8583" s="1" t="str">
        <f t="shared" ref="O8583:O8646" si="268">TEXT(D8583, "mmm")</f>
        <v>Apr</v>
      </c>
      <c r="P8583" s="1">
        <f t="shared" ref="P8583:P8646" si="269">YEAR(D8583)</f>
        <v>2021</v>
      </c>
    </row>
    <row r="8584" spans="2:16" ht="14.25" customHeight="1" x14ac:dyDescent="0.4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c r="O8584" s="1" t="str">
        <f t="shared" si="268"/>
        <v>Apr</v>
      </c>
      <c r="P8584" s="1">
        <f t="shared" si="269"/>
        <v>2021</v>
      </c>
    </row>
    <row r="8585" spans="2:16" ht="14.25" customHeight="1" x14ac:dyDescent="0.4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c r="O8585" s="1" t="str">
        <f t="shared" si="268"/>
        <v>Apr</v>
      </c>
      <c r="P8585" s="1">
        <f t="shared" si="269"/>
        <v>2021</v>
      </c>
    </row>
    <row r="8586" spans="2:16" ht="14.25" customHeight="1" x14ac:dyDescent="0.4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c r="O8586" s="1" t="str">
        <f t="shared" si="268"/>
        <v>Apr</v>
      </c>
      <c r="P8586" s="1">
        <f t="shared" si="269"/>
        <v>2021</v>
      </c>
    </row>
    <row r="8587" spans="2:16" ht="14.25" customHeight="1" x14ac:dyDescent="0.4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c r="O8587" s="1" t="str">
        <f t="shared" si="268"/>
        <v>Apr</v>
      </c>
      <c r="P8587" s="1">
        <f t="shared" si="269"/>
        <v>2021</v>
      </c>
    </row>
    <row r="8588" spans="2:16" ht="14.25" customHeight="1" x14ac:dyDescent="0.4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c r="O8588" s="1" t="str">
        <f t="shared" si="268"/>
        <v>Apr</v>
      </c>
      <c r="P8588" s="1">
        <f t="shared" si="269"/>
        <v>2021</v>
      </c>
    </row>
    <row r="8589" spans="2:16" ht="14.25" customHeight="1" x14ac:dyDescent="0.4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c r="O8589" s="1" t="str">
        <f t="shared" si="268"/>
        <v>May</v>
      </c>
      <c r="P8589" s="1">
        <f t="shared" si="269"/>
        <v>2021</v>
      </c>
    </row>
    <row r="8590" spans="2:16" ht="14.25" customHeight="1" x14ac:dyDescent="0.4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c r="O8590" s="1" t="str">
        <f t="shared" si="268"/>
        <v>May</v>
      </c>
      <c r="P8590" s="1">
        <f t="shared" si="269"/>
        <v>2021</v>
      </c>
    </row>
    <row r="8591" spans="2:16" ht="14.25" customHeight="1" x14ac:dyDescent="0.4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c r="O8591" s="1" t="str">
        <f t="shared" si="268"/>
        <v>May</v>
      </c>
      <c r="P8591" s="1">
        <f t="shared" si="269"/>
        <v>2021</v>
      </c>
    </row>
    <row r="8592" spans="2:16" ht="14.25" customHeight="1" x14ac:dyDescent="0.4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c r="O8592" s="1" t="str">
        <f t="shared" si="268"/>
        <v>May</v>
      </c>
      <c r="P8592" s="1">
        <f t="shared" si="269"/>
        <v>2021</v>
      </c>
    </row>
    <row r="8593" spans="2:16" ht="14.25" customHeight="1" x14ac:dyDescent="0.4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c r="O8593" s="1" t="str">
        <f t="shared" si="268"/>
        <v>May</v>
      </c>
      <c r="P8593" s="1">
        <f t="shared" si="269"/>
        <v>2021</v>
      </c>
    </row>
    <row r="8594" spans="2:16" ht="14.25" customHeight="1" x14ac:dyDescent="0.4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c r="O8594" s="1" t="str">
        <f t="shared" si="268"/>
        <v>May</v>
      </c>
      <c r="P8594" s="1">
        <f t="shared" si="269"/>
        <v>2021</v>
      </c>
    </row>
    <row r="8595" spans="2:16" ht="14.25" customHeight="1" x14ac:dyDescent="0.4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c r="O8595" s="1" t="str">
        <f t="shared" si="268"/>
        <v>Jun</v>
      </c>
      <c r="P8595" s="1">
        <f t="shared" si="269"/>
        <v>2021</v>
      </c>
    </row>
    <row r="8596" spans="2:16" ht="14.25" customHeight="1" x14ac:dyDescent="0.4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c r="O8596" s="1" t="str">
        <f t="shared" si="268"/>
        <v>Jun</v>
      </c>
      <c r="P8596" s="1">
        <f t="shared" si="269"/>
        <v>2021</v>
      </c>
    </row>
    <row r="8597" spans="2:16" ht="14.25" customHeight="1" x14ac:dyDescent="0.4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c r="O8597" s="1" t="str">
        <f t="shared" si="268"/>
        <v>Jun</v>
      </c>
      <c r="P8597" s="1">
        <f t="shared" si="269"/>
        <v>2021</v>
      </c>
    </row>
    <row r="8598" spans="2:16" ht="14.25" customHeight="1" x14ac:dyDescent="0.4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c r="O8598" s="1" t="str">
        <f t="shared" si="268"/>
        <v>Jun</v>
      </c>
      <c r="P8598" s="1">
        <f t="shared" si="269"/>
        <v>2021</v>
      </c>
    </row>
    <row r="8599" spans="2:16" ht="14.25" customHeight="1" x14ac:dyDescent="0.4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c r="O8599" s="1" t="str">
        <f t="shared" si="268"/>
        <v>Jun</v>
      </c>
      <c r="P8599" s="1">
        <f t="shared" si="269"/>
        <v>2021</v>
      </c>
    </row>
    <row r="8600" spans="2:16" ht="14.25" customHeight="1" x14ac:dyDescent="0.4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c r="O8600" s="1" t="str">
        <f t="shared" si="268"/>
        <v>Jun</v>
      </c>
      <c r="P8600" s="1">
        <f t="shared" si="269"/>
        <v>2021</v>
      </c>
    </row>
    <row r="8601" spans="2:16" ht="14.25" customHeight="1" x14ac:dyDescent="0.4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c r="O8601" s="1" t="str">
        <f t="shared" si="268"/>
        <v>Jul</v>
      </c>
      <c r="P8601" s="1">
        <f t="shared" si="269"/>
        <v>2021</v>
      </c>
    </row>
    <row r="8602" spans="2:16" ht="14.25" customHeight="1" x14ac:dyDescent="0.4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c r="O8602" s="1" t="str">
        <f t="shared" si="268"/>
        <v>Jul</v>
      </c>
      <c r="P8602" s="1">
        <f t="shared" si="269"/>
        <v>2021</v>
      </c>
    </row>
    <row r="8603" spans="2:16" ht="14.25" customHeight="1" x14ac:dyDescent="0.4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c r="O8603" s="1" t="str">
        <f t="shared" si="268"/>
        <v>Jul</v>
      </c>
      <c r="P8603" s="1">
        <f t="shared" si="269"/>
        <v>2021</v>
      </c>
    </row>
    <row r="8604" spans="2:16" ht="14.25" customHeight="1" x14ac:dyDescent="0.4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c r="O8604" s="1" t="str">
        <f t="shared" si="268"/>
        <v>Jul</v>
      </c>
      <c r="P8604" s="1">
        <f t="shared" si="269"/>
        <v>2021</v>
      </c>
    </row>
    <row r="8605" spans="2:16" ht="14.25" customHeight="1" x14ac:dyDescent="0.4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c r="O8605" s="1" t="str">
        <f t="shared" si="268"/>
        <v>Jul</v>
      </c>
      <c r="P8605" s="1">
        <f t="shared" si="269"/>
        <v>2021</v>
      </c>
    </row>
    <row r="8606" spans="2:16" ht="14.25" customHeight="1" x14ac:dyDescent="0.4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c r="O8606" s="1" t="str">
        <f t="shared" si="268"/>
        <v>Jul</v>
      </c>
      <c r="P8606" s="1">
        <f t="shared" si="269"/>
        <v>2021</v>
      </c>
    </row>
    <row r="8607" spans="2:16" ht="14.25" customHeight="1" x14ac:dyDescent="0.4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c r="O8607" s="1" t="str">
        <f t="shared" si="268"/>
        <v>Aug</v>
      </c>
      <c r="P8607" s="1">
        <f t="shared" si="269"/>
        <v>2021</v>
      </c>
    </row>
    <row r="8608" spans="2:16" ht="14.25" customHeight="1" x14ac:dyDescent="0.4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c r="O8608" s="1" t="str">
        <f t="shared" si="268"/>
        <v>Aug</v>
      </c>
      <c r="P8608" s="1">
        <f t="shared" si="269"/>
        <v>2021</v>
      </c>
    </row>
    <row r="8609" spans="2:16" ht="14.25" customHeight="1" x14ac:dyDescent="0.4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c r="O8609" s="1" t="str">
        <f t="shared" si="268"/>
        <v>Aug</v>
      </c>
      <c r="P8609" s="1">
        <f t="shared" si="269"/>
        <v>2021</v>
      </c>
    </row>
    <row r="8610" spans="2:16" ht="14.25" customHeight="1" x14ac:dyDescent="0.4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c r="O8610" s="1" t="str">
        <f t="shared" si="268"/>
        <v>Aug</v>
      </c>
      <c r="P8610" s="1">
        <f t="shared" si="269"/>
        <v>2021</v>
      </c>
    </row>
    <row r="8611" spans="2:16" ht="14.25" customHeight="1" x14ac:dyDescent="0.4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c r="O8611" s="1" t="str">
        <f t="shared" si="268"/>
        <v>Aug</v>
      </c>
      <c r="P8611" s="1">
        <f t="shared" si="269"/>
        <v>2021</v>
      </c>
    </row>
    <row r="8612" spans="2:16" ht="14.25" customHeight="1" x14ac:dyDescent="0.4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c r="O8612" s="1" t="str">
        <f t="shared" si="268"/>
        <v>Aug</v>
      </c>
      <c r="P8612" s="1">
        <f t="shared" si="269"/>
        <v>2021</v>
      </c>
    </row>
    <row r="8613" spans="2:16" ht="14.25" customHeight="1" x14ac:dyDescent="0.4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c r="O8613" s="1" t="str">
        <f t="shared" si="268"/>
        <v>Sep</v>
      </c>
      <c r="P8613" s="1">
        <f t="shared" si="269"/>
        <v>2021</v>
      </c>
    </row>
    <row r="8614" spans="2:16" ht="14.25" customHeight="1" x14ac:dyDescent="0.4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c r="O8614" s="1" t="str">
        <f t="shared" si="268"/>
        <v>Sep</v>
      </c>
      <c r="P8614" s="1">
        <f t="shared" si="269"/>
        <v>2021</v>
      </c>
    </row>
    <row r="8615" spans="2:16" ht="14.25" customHeight="1" x14ac:dyDescent="0.4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c r="O8615" s="1" t="str">
        <f t="shared" si="268"/>
        <v>Sep</v>
      </c>
      <c r="P8615" s="1">
        <f t="shared" si="269"/>
        <v>2021</v>
      </c>
    </row>
    <row r="8616" spans="2:16" ht="14.25" customHeight="1" x14ac:dyDescent="0.4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c r="O8616" s="1" t="str">
        <f t="shared" si="268"/>
        <v>Sep</v>
      </c>
      <c r="P8616" s="1">
        <f t="shared" si="269"/>
        <v>2021</v>
      </c>
    </row>
    <row r="8617" spans="2:16" ht="14.25" customHeight="1" x14ac:dyDescent="0.4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c r="O8617" s="1" t="str">
        <f t="shared" si="268"/>
        <v>Sep</v>
      </c>
      <c r="P8617" s="1">
        <f t="shared" si="269"/>
        <v>2021</v>
      </c>
    </row>
    <row r="8618" spans="2:16" ht="14.25" customHeight="1" x14ac:dyDescent="0.4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c r="O8618" s="1" t="str">
        <f t="shared" si="268"/>
        <v>Sep</v>
      </c>
      <c r="P8618" s="1">
        <f t="shared" si="269"/>
        <v>2021</v>
      </c>
    </row>
    <row r="8619" spans="2:16" ht="14.25" customHeight="1" x14ac:dyDescent="0.4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c r="O8619" s="1" t="str">
        <f t="shared" si="268"/>
        <v>Oct</v>
      </c>
      <c r="P8619" s="1">
        <f t="shared" si="269"/>
        <v>2021</v>
      </c>
    </row>
    <row r="8620" spans="2:16" ht="14.25" customHeight="1" x14ac:dyDescent="0.4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c r="O8620" s="1" t="str">
        <f t="shared" si="268"/>
        <v>Oct</v>
      </c>
      <c r="P8620" s="1">
        <f t="shared" si="269"/>
        <v>2021</v>
      </c>
    </row>
    <row r="8621" spans="2:16" ht="14.25" customHeight="1" x14ac:dyDescent="0.4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c r="O8621" s="1" t="str">
        <f t="shared" si="268"/>
        <v>Oct</v>
      </c>
      <c r="P8621" s="1">
        <f t="shared" si="269"/>
        <v>2021</v>
      </c>
    </row>
    <row r="8622" spans="2:16" ht="14.25" customHeight="1" x14ac:dyDescent="0.4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c r="O8622" s="1" t="str">
        <f t="shared" si="268"/>
        <v>Oct</v>
      </c>
      <c r="P8622" s="1">
        <f t="shared" si="269"/>
        <v>2021</v>
      </c>
    </row>
    <row r="8623" spans="2:16" ht="14.25" customHeight="1" x14ac:dyDescent="0.4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c r="O8623" s="1" t="str">
        <f t="shared" si="268"/>
        <v>Oct</v>
      </c>
      <c r="P8623" s="1">
        <f t="shared" si="269"/>
        <v>2021</v>
      </c>
    </row>
    <row r="8624" spans="2:16" ht="14.25" customHeight="1" x14ac:dyDescent="0.4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c r="O8624" s="1" t="str">
        <f t="shared" si="268"/>
        <v>Oct</v>
      </c>
      <c r="P8624" s="1">
        <f t="shared" si="269"/>
        <v>2021</v>
      </c>
    </row>
    <row r="8625" spans="2:16" ht="14.25" customHeight="1" x14ac:dyDescent="0.4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c r="O8625" s="1" t="str">
        <f t="shared" si="268"/>
        <v>Nov</v>
      </c>
      <c r="P8625" s="1">
        <f t="shared" si="269"/>
        <v>2021</v>
      </c>
    </row>
    <row r="8626" spans="2:16" ht="14.25" customHeight="1" x14ac:dyDescent="0.4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c r="O8626" s="1" t="str">
        <f t="shared" si="268"/>
        <v>Nov</v>
      </c>
      <c r="P8626" s="1">
        <f t="shared" si="269"/>
        <v>2021</v>
      </c>
    </row>
    <row r="8627" spans="2:16" ht="14.25" customHeight="1" x14ac:dyDescent="0.4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c r="O8627" s="1" t="str">
        <f t="shared" si="268"/>
        <v>Nov</v>
      </c>
      <c r="P8627" s="1">
        <f t="shared" si="269"/>
        <v>2021</v>
      </c>
    </row>
    <row r="8628" spans="2:16" ht="14.25" customHeight="1" x14ac:dyDescent="0.4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c r="O8628" s="1" t="str">
        <f t="shared" si="268"/>
        <v>Nov</v>
      </c>
      <c r="P8628" s="1">
        <f t="shared" si="269"/>
        <v>2021</v>
      </c>
    </row>
    <row r="8629" spans="2:16" ht="14.25" customHeight="1" x14ac:dyDescent="0.4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c r="O8629" s="1" t="str">
        <f t="shared" si="268"/>
        <v>Nov</v>
      </c>
      <c r="P8629" s="1">
        <f t="shared" si="269"/>
        <v>2021</v>
      </c>
    </row>
    <row r="8630" spans="2:16" ht="14.25" customHeight="1" x14ac:dyDescent="0.4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c r="O8630" s="1" t="str">
        <f t="shared" si="268"/>
        <v>Nov</v>
      </c>
      <c r="P8630" s="1">
        <f t="shared" si="269"/>
        <v>2021</v>
      </c>
    </row>
    <row r="8631" spans="2:16" ht="14.25" customHeight="1" x14ac:dyDescent="0.4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c r="O8631" s="1" t="str">
        <f t="shared" si="268"/>
        <v>Dec</v>
      </c>
      <c r="P8631" s="1">
        <f t="shared" si="269"/>
        <v>2021</v>
      </c>
    </row>
    <row r="8632" spans="2:16" ht="14.25" customHeight="1" x14ac:dyDescent="0.4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c r="O8632" s="1" t="str">
        <f t="shared" si="268"/>
        <v>Dec</v>
      </c>
      <c r="P8632" s="1">
        <f t="shared" si="269"/>
        <v>2021</v>
      </c>
    </row>
    <row r="8633" spans="2:16" ht="14.25" customHeight="1" x14ac:dyDescent="0.4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c r="O8633" s="1" t="str">
        <f t="shared" si="268"/>
        <v>Dec</v>
      </c>
      <c r="P8633" s="1">
        <f t="shared" si="269"/>
        <v>2021</v>
      </c>
    </row>
    <row r="8634" spans="2:16" ht="14.25" customHeight="1" x14ac:dyDescent="0.4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c r="O8634" s="1" t="str">
        <f t="shared" si="268"/>
        <v>Dec</v>
      </c>
      <c r="P8634" s="1">
        <f t="shared" si="269"/>
        <v>2021</v>
      </c>
    </row>
    <row r="8635" spans="2:16" ht="14.25" customHeight="1" x14ac:dyDescent="0.4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c r="O8635" s="1" t="str">
        <f t="shared" si="268"/>
        <v>Dec</v>
      </c>
      <c r="P8635" s="1">
        <f t="shared" si="269"/>
        <v>2021</v>
      </c>
    </row>
    <row r="8636" spans="2:16" ht="14.25" customHeight="1" x14ac:dyDescent="0.4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c r="O8636" s="1" t="str">
        <f t="shared" si="268"/>
        <v>Dec</v>
      </c>
      <c r="P8636" s="1">
        <f t="shared" si="269"/>
        <v>2021</v>
      </c>
    </row>
    <row r="8637" spans="2:16" ht="14.25" customHeight="1" x14ac:dyDescent="0.4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c r="O8637" s="1" t="str">
        <f t="shared" si="268"/>
        <v>Jan</v>
      </c>
      <c r="P8637" s="1">
        <f t="shared" si="269"/>
        <v>2021</v>
      </c>
    </row>
    <row r="8638" spans="2:16" ht="14.25" customHeight="1" x14ac:dyDescent="0.4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c r="O8638" s="1" t="str">
        <f t="shared" si="268"/>
        <v>Jan</v>
      </c>
      <c r="P8638" s="1">
        <f t="shared" si="269"/>
        <v>2021</v>
      </c>
    </row>
    <row r="8639" spans="2:16" ht="14.25" customHeight="1" x14ac:dyDescent="0.4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c r="O8639" s="1" t="str">
        <f t="shared" si="268"/>
        <v>Jan</v>
      </c>
      <c r="P8639" s="1">
        <f t="shared" si="269"/>
        <v>2021</v>
      </c>
    </row>
    <row r="8640" spans="2:16" ht="14.25" customHeight="1" x14ac:dyDescent="0.4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c r="O8640" s="1" t="str">
        <f t="shared" si="268"/>
        <v>Jan</v>
      </c>
      <c r="P8640" s="1">
        <f t="shared" si="269"/>
        <v>2021</v>
      </c>
    </row>
    <row r="8641" spans="2:16" ht="14.25" customHeight="1" x14ac:dyDescent="0.4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c r="O8641" s="1" t="str">
        <f t="shared" si="268"/>
        <v>Jan</v>
      </c>
      <c r="P8641" s="1">
        <f t="shared" si="269"/>
        <v>2021</v>
      </c>
    </row>
    <row r="8642" spans="2:16" ht="14.25" customHeight="1" x14ac:dyDescent="0.4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c r="O8642" s="1" t="str">
        <f t="shared" si="268"/>
        <v>Jan</v>
      </c>
      <c r="P8642" s="1">
        <f t="shared" si="269"/>
        <v>2021</v>
      </c>
    </row>
    <row r="8643" spans="2:16" ht="14.25" customHeight="1" x14ac:dyDescent="0.4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c r="O8643" s="1" t="str">
        <f t="shared" si="268"/>
        <v>Feb</v>
      </c>
      <c r="P8643" s="1">
        <f t="shared" si="269"/>
        <v>2021</v>
      </c>
    </row>
    <row r="8644" spans="2:16" ht="14.25" customHeight="1" x14ac:dyDescent="0.4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c r="O8644" s="1" t="str">
        <f t="shared" si="268"/>
        <v>Feb</v>
      </c>
      <c r="P8644" s="1">
        <f t="shared" si="269"/>
        <v>2021</v>
      </c>
    </row>
    <row r="8645" spans="2:16" ht="14.25" customHeight="1" x14ac:dyDescent="0.4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c r="O8645" s="1" t="str">
        <f t="shared" si="268"/>
        <v>Feb</v>
      </c>
      <c r="P8645" s="1">
        <f t="shared" si="269"/>
        <v>2021</v>
      </c>
    </row>
    <row r="8646" spans="2:16" ht="14.25" customHeight="1" x14ac:dyDescent="0.4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c r="O8646" s="1" t="str">
        <f t="shared" si="268"/>
        <v>Feb</v>
      </c>
      <c r="P8646" s="1">
        <f t="shared" si="269"/>
        <v>2021</v>
      </c>
    </row>
    <row r="8647" spans="2:16" ht="14.25" customHeight="1" x14ac:dyDescent="0.4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c r="O8647" s="1" t="str">
        <f t="shared" ref="O8647:O8710" si="270">TEXT(D8647, "mmm")</f>
        <v>Feb</v>
      </c>
      <c r="P8647" s="1">
        <f t="shared" ref="P8647:P8710" si="271">YEAR(D8647)</f>
        <v>2021</v>
      </c>
    </row>
    <row r="8648" spans="2:16" ht="14.25" customHeight="1" x14ac:dyDescent="0.4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c r="O8648" s="1" t="str">
        <f t="shared" si="270"/>
        <v>Feb</v>
      </c>
      <c r="P8648" s="1">
        <f t="shared" si="271"/>
        <v>2021</v>
      </c>
    </row>
    <row r="8649" spans="2:16" ht="14.25" customHeight="1" x14ac:dyDescent="0.4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c r="O8649" s="1" t="str">
        <f t="shared" si="270"/>
        <v>Mar</v>
      </c>
      <c r="P8649" s="1">
        <f t="shared" si="271"/>
        <v>2021</v>
      </c>
    </row>
    <row r="8650" spans="2:16" ht="14.25" customHeight="1" x14ac:dyDescent="0.4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c r="O8650" s="1" t="str">
        <f t="shared" si="270"/>
        <v>Mar</v>
      </c>
      <c r="P8650" s="1">
        <f t="shared" si="271"/>
        <v>2021</v>
      </c>
    </row>
    <row r="8651" spans="2:16" ht="14.25" customHeight="1" x14ac:dyDescent="0.4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c r="O8651" s="1" t="str">
        <f t="shared" si="270"/>
        <v>Mar</v>
      </c>
      <c r="P8651" s="1">
        <f t="shared" si="271"/>
        <v>2021</v>
      </c>
    </row>
    <row r="8652" spans="2:16" ht="14.25" customHeight="1" x14ac:dyDescent="0.4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c r="O8652" s="1" t="str">
        <f t="shared" si="270"/>
        <v>Mar</v>
      </c>
      <c r="P8652" s="1">
        <f t="shared" si="271"/>
        <v>2021</v>
      </c>
    </row>
    <row r="8653" spans="2:16" ht="14.25" customHeight="1" x14ac:dyDescent="0.4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c r="O8653" s="1" t="str">
        <f t="shared" si="270"/>
        <v>Mar</v>
      </c>
      <c r="P8653" s="1">
        <f t="shared" si="271"/>
        <v>2021</v>
      </c>
    </row>
    <row r="8654" spans="2:16" ht="14.25" customHeight="1" x14ac:dyDescent="0.4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c r="O8654" s="1" t="str">
        <f t="shared" si="270"/>
        <v>Mar</v>
      </c>
      <c r="P8654" s="1">
        <f t="shared" si="271"/>
        <v>2021</v>
      </c>
    </row>
    <row r="8655" spans="2:16" ht="14.25" customHeight="1" x14ac:dyDescent="0.4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c r="O8655" s="1" t="str">
        <f t="shared" si="270"/>
        <v>Apr</v>
      </c>
      <c r="P8655" s="1">
        <f t="shared" si="271"/>
        <v>2021</v>
      </c>
    </row>
    <row r="8656" spans="2:16" ht="14.25" customHeight="1" x14ac:dyDescent="0.4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c r="O8656" s="1" t="str">
        <f t="shared" si="270"/>
        <v>Apr</v>
      </c>
      <c r="P8656" s="1">
        <f t="shared" si="271"/>
        <v>2021</v>
      </c>
    </row>
    <row r="8657" spans="2:16" ht="14.25" customHeight="1" x14ac:dyDescent="0.4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c r="O8657" s="1" t="str">
        <f t="shared" si="270"/>
        <v>Apr</v>
      </c>
      <c r="P8657" s="1">
        <f t="shared" si="271"/>
        <v>2021</v>
      </c>
    </row>
    <row r="8658" spans="2:16" ht="14.25" customHeight="1" x14ac:dyDescent="0.4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c r="O8658" s="1" t="str">
        <f t="shared" si="270"/>
        <v>Apr</v>
      </c>
      <c r="P8658" s="1">
        <f t="shared" si="271"/>
        <v>2021</v>
      </c>
    </row>
    <row r="8659" spans="2:16" ht="14.25" customHeight="1" x14ac:dyDescent="0.4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c r="O8659" s="1" t="str">
        <f t="shared" si="270"/>
        <v>Apr</v>
      </c>
      <c r="P8659" s="1">
        <f t="shared" si="271"/>
        <v>2021</v>
      </c>
    </row>
    <row r="8660" spans="2:16" ht="14.25" customHeight="1" x14ac:dyDescent="0.4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c r="O8660" s="1" t="str">
        <f t="shared" si="270"/>
        <v>Apr</v>
      </c>
      <c r="P8660" s="1">
        <f t="shared" si="271"/>
        <v>2021</v>
      </c>
    </row>
    <row r="8661" spans="2:16" ht="14.25" customHeight="1" x14ac:dyDescent="0.4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c r="O8661" s="1" t="str">
        <f t="shared" si="270"/>
        <v>May</v>
      </c>
      <c r="P8661" s="1">
        <f t="shared" si="271"/>
        <v>2021</v>
      </c>
    </row>
    <row r="8662" spans="2:16" ht="14.25" customHeight="1" x14ac:dyDescent="0.4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c r="O8662" s="1" t="str">
        <f t="shared" si="270"/>
        <v>May</v>
      </c>
      <c r="P8662" s="1">
        <f t="shared" si="271"/>
        <v>2021</v>
      </c>
    </row>
    <row r="8663" spans="2:16" ht="14.25" customHeight="1" x14ac:dyDescent="0.4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c r="O8663" s="1" t="str">
        <f t="shared" si="270"/>
        <v>May</v>
      </c>
      <c r="P8663" s="1">
        <f t="shared" si="271"/>
        <v>2021</v>
      </c>
    </row>
    <row r="8664" spans="2:16" ht="14.25" customHeight="1" x14ac:dyDescent="0.4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c r="O8664" s="1" t="str">
        <f t="shared" si="270"/>
        <v>May</v>
      </c>
      <c r="P8664" s="1">
        <f t="shared" si="271"/>
        <v>2021</v>
      </c>
    </row>
    <row r="8665" spans="2:16" ht="14.25" customHeight="1" x14ac:dyDescent="0.4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c r="O8665" s="1" t="str">
        <f t="shared" si="270"/>
        <v>May</v>
      </c>
      <c r="P8665" s="1">
        <f t="shared" si="271"/>
        <v>2021</v>
      </c>
    </row>
    <row r="8666" spans="2:16" ht="14.25" customHeight="1" x14ac:dyDescent="0.4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c r="O8666" s="1" t="str">
        <f t="shared" si="270"/>
        <v>May</v>
      </c>
      <c r="P8666" s="1">
        <f t="shared" si="271"/>
        <v>2021</v>
      </c>
    </row>
    <row r="8667" spans="2:16" ht="14.25" customHeight="1" x14ac:dyDescent="0.4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c r="O8667" s="1" t="str">
        <f t="shared" si="270"/>
        <v>Jun</v>
      </c>
      <c r="P8667" s="1">
        <f t="shared" si="271"/>
        <v>2021</v>
      </c>
    </row>
    <row r="8668" spans="2:16" ht="14.25" customHeight="1" x14ac:dyDescent="0.4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c r="O8668" s="1" t="str">
        <f t="shared" si="270"/>
        <v>Jun</v>
      </c>
      <c r="P8668" s="1">
        <f t="shared" si="271"/>
        <v>2021</v>
      </c>
    </row>
    <row r="8669" spans="2:16" ht="14.25" customHeight="1" x14ac:dyDescent="0.4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c r="O8669" s="1" t="str">
        <f t="shared" si="270"/>
        <v>Jun</v>
      </c>
      <c r="P8669" s="1">
        <f t="shared" si="271"/>
        <v>2021</v>
      </c>
    </row>
    <row r="8670" spans="2:16" ht="14.25" customHeight="1" x14ac:dyDescent="0.4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c r="O8670" s="1" t="str">
        <f t="shared" si="270"/>
        <v>Jun</v>
      </c>
      <c r="P8670" s="1">
        <f t="shared" si="271"/>
        <v>2021</v>
      </c>
    </row>
    <row r="8671" spans="2:16" ht="14.25" customHeight="1" x14ac:dyDescent="0.4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c r="O8671" s="1" t="str">
        <f t="shared" si="270"/>
        <v>Jun</v>
      </c>
      <c r="P8671" s="1">
        <f t="shared" si="271"/>
        <v>2021</v>
      </c>
    </row>
    <row r="8672" spans="2:16" ht="14.25" customHeight="1" x14ac:dyDescent="0.4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c r="O8672" s="1" t="str">
        <f t="shared" si="270"/>
        <v>Jun</v>
      </c>
      <c r="P8672" s="1">
        <f t="shared" si="271"/>
        <v>2021</v>
      </c>
    </row>
    <row r="8673" spans="2:16" ht="14.25" customHeight="1" x14ac:dyDescent="0.4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c r="O8673" s="1" t="str">
        <f t="shared" si="270"/>
        <v>Jul</v>
      </c>
      <c r="P8673" s="1">
        <f t="shared" si="271"/>
        <v>2021</v>
      </c>
    </row>
    <row r="8674" spans="2:16" ht="14.25" customHeight="1" x14ac:dyDescent="0.4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c r="O8674" s="1" t="str">
        <f t="shared" si="270"/>
        <v>Jul</v>
      </c>
      <c r="P8674" s="1">
        <f t="shared" si="271"/>
        <v>2021</v>
      </c>
    </row>
    <row r="8675" spans="2:16" ht="14.25" customHeight="1" x14ac:dyDescent="0.4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c r="O8675" s="1" t="str">
        <f t="shared" si="270"/>
        <v>Jul</v>
      </c>
      <c r="P8675" s="1">
        <f t="shared" si="271"/>
        <v>2021</v>
      </c>
    </row>
    <row r="8676" spans="2:16" ht="14.25" customHeight="1" x14ac:dyDescent="0.4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c r="O8676" s="1" t="str">
        <f t="shared" si="270"/>
        <v>Jul</v>
      </c>
      <c r="P8676" s="1">
        <f t="shared" si="271"/>
        <v>2021</v>
      </c>
    </row>
    <row r="8677" spans="2:16" ht="14.25" customHeight="1" x14ac:dyDescent="0.4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c r="O8677" s="1" t="str">
        <f t="shared" si="270"/>
        <v>Jul</v>
      </c>
      <c r="P8677" s="1">
        <f t="shared" si="271"/>
        <v>2021</v>
      </c>
    </row>
    <row r="8678" spans="2:16" ht="14.25" customHeight="1" x14ac:dyDescent="0.4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c r="O8678" s="1" t="str">
        <f t="shared" si="270"/>
        <v>Jul</v>
      </c>
      <c r="P8678" s="1">
        <f t="shared" si="271"/>
        <v>2021</v>
      </c>
    </row>
    <row r="8679" spans="2:16" ht="14.25" customHeight="1" x14ac:dyDescent="0.4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c r="O8679" s="1" t="str">
        <f t="shared" si="270"/>
        <v>Aug</v>
      </c>
      <c r="P8679" s="1">
        <f t="shared" si="271"/>
        <v>2021</v>
      </c>
    </row>
    <row r="8680" spans="2:16" ht="14.25" customHeight="1" x14ac:dyDescent="0.4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c r="O8680" s="1" t="str">
        <f t="shared" si="270"/>
        <v>Aug</v>
      </c>
      <c r="P8680" s="1">
        <f t="shared" si="271"/>
        <v>2021</v>
      </c>
    </row>
    <row r="8681" spans="2:16" ht="14.25" customHeight="1" x14ac:dyDescent="0.4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c r="O8681" s="1" t="str">
        <f t="shared" si="270"/>
        <v>Aug</v>
      </c>
      <c r="P8681" s="1">
        <f t="shared" si="271"/>
        <v>2021</v>
      </c>
    </row>
    <row r="8682" spans="2:16" ht="14.25" customHeight="1" x14ac:dyDescent="0.4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c r="O8682" s="1" t="str">
        <f t="shared" si="270"/>
        <v>Aug</v>
      </c>
      <c r="P8682" s="1">
        <f t="shared" si="271"/>
        <v>2021</v>
      </c>
    </row>
    <row r="8683" spans="2:16" ht="14.25" customHeight="1" x14ac:dyDescent="0.4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c r="O8683" s="1" t="str">
        <f t="shared" si="270"/>
        <v>Aug</v>
      </c>
      <c r="P8683" s="1">
        <f t="shared" si="271"/>
        <v>2021</v>
      </c>
    </row>
    <row r="8684" spans="2:16" ht="14.25" customHeight="1" x14ac:dyDescent="0.4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c r="O8684" s="1" t="str">
        <f t="shared" si="270"/>
        <v>Aug</v>
      </c>
      <c r="P8684" s="1">
        <f t="shared" si="271"/>
        <v>2021</v>
      </c>
    </row>
    <row r="8685" spans="2:16" ht="14.25" customHeight="1" x14ac:dyDescent="0.4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c r="O8685" s="1" t="str">
        <f t="shared" si="270"/>
        <v>Sep</v>
      </c>
      <c r="P8685" s="1">
        <f t="shared" si="271"/>
        <v>2021</v>
      </c>
    </row>
    <row r="8686" spans="2:16" ht="14.25" customHeight="1" x14ac:dyDescent="0.4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c r="O8686" s="1" t="str">
        <f t="shared" si="270"/>
        <v>Sep</v>
      </c>
      <c r="P8686" s="1">
        <f t="shared" si="271"/>
        <v>2021</v>
      </c>
    </row>
    <row r="8687" spans="2:16" ht="14.25" customHeight="1" x14ac:dyDescent="0.4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c r="O8687" s="1" t="str">
        <f t="shared" si="270"/>
        <v>Sep</v>
      </c>
      <c r="P8687" s="1">
        <f t="shared" si="271"/>
        <v>2021</v>
      </c>
    </row>
    <row r="8688" spans="2:16" ht="14.25" customHeight="1" x14ac:dyDescent="0.4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c r="O8688" s="1" t="str">
        <f t="shared" si="270"/>
        <v>Sep</v>
      </c>
      <c r="P8688" s="1">
        <f t="shared" si="271"/>
        <v>2021</v>
      </c>
    </row>
    <row r="8689" spans="2:16" ht="14.25" customHeight="1" x14ac:dyDescent="0.4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c r="O8689" s="1" t="str">
        <f t="shared" si="270"/>
        <v>Sep</v>
      </c>
      <c r="P8689" s="1">
        <f t="shared" si="271"/>
        <v>2021</v>
      </c>
    </row>
    <row r="8690" spans="2:16" ht="14.25" customHeight="1" x14ac:dyDescent="0.4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c r="O8690" s="1" t="str">
        <f t="shared" si="270"/>
        <v>Sep</v>
      </c>
      <c r="P8690" s="1">
        <f t="shared" si="271"/>
        <v>2021</v>
      </c>
    </row>
    <row r="8691" spans="2:16" ht="14.25" customHeight="1" x14ac:dyDescent="0.4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c r="O8691" s="1" t="str">
        <f t="shared" si="270"/>
        <v>Oct</v>
      </c>
      <c r="P8691" s="1">
        <f t="shared" si="271"/>
        <v>2021</v>
      </c>
    </row>
    <row r="8692" spans="2:16" ht="14.25" customHeight="1" x14ac:dyDescent="0.4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c r="O8692" s="1" t="str">
        <f t="shared" si="270"/>
        <v>Oct</v>
      </c>
      <c r="P8692" s="1">
        <f t="shared" si="271"/>
        <v>2021</v>
      </c>
    </row>
    <row r="8693" spans="2:16" ht="14.25" customHeight="1" x14ac:dyDescent="0.4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c r="O8693" s="1" t="str">
        <f t="shared" si="270"/>
        <v>Oct</v>
      </c>
      <c r="P8693" s="1">
        <f t="shared" si="271"/>
        <v>2021</v>
      </c>
    </row>
    <row r="8694" spans="2:16" ht="14.25" customHeight="1" x14ac:dyDescent="0.4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c r="O8694" s="1" t="str">
        <f t="shared" si="270"/>
        <v>Oct</v>
      </c>
      <c r="P8694" s="1">
        <f t="shared" si="271"/>
        <v>2021</v>
      </c>
    </row>
    <row r="8695" spans="2:16" ht="14.25" customHeight="1" x14ac:dyDescent="0.4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c r="O8695" s="1" t="str">
        <f t="shared" si="270"/>
        <v>Oct</v>
      </c>
      <c r="P8695" s="1">
        <f t="shared" si="271"/>
        <v>2021</v>
      </c>
    </row>
    <row r="8696" spans="2:16" ht="14.25" customHeight="1" x14ac:dyDescent="0.4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c r="O8696" s="1" t="str">
        <f t="shared" si="270"/>
        <v>Oct</v>
      </c>
      <c r="P8696" s="1">
        <f t="shared" si="271"/>
        <v>2021</v>
      </c>
    </row>
    <row r="8697" spans="2:16" ht="14.25" customHeight="1" x14ac:dyDescent="0.4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c r="O8697" s="1" t="str">
        <f t="shared" si="270"/>
        <v>Nov</v>
      </c>
      <c r="P8697" s="1">
        <f t="shared" si="271"/>
        <v>2021</v>
      </c>
    </row>
    <row r="8698" spans="2:16" ht="14.25" customHeight="1" x14ac:dyDescent="0.4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c r="O8698" s="1" t="str">
        <f t="shared" si="270"/>
        <v>Nov</v>
      </c>
      <c r="P8698" s="1">
        <f t="shared" si="271"/>
        <v>2021</v>
      </c>
    </row>
    <row r="8699" spans="2:16" ht="14.25" customHeight="1" x14ac:dyDescent="0.4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c r="O8699" s="1" t="str">
        <f t="shared" si="270"/>
        <v>Nov</v>
      </c>
      <c r="P8699" s="1">
        <f t="shared" si="271"/>
        <v>2021</v>
      </c>
    </row>
    <row r="8700" spans="2:16" ht="14.25" customHeight="1" x14ac:dyDescent="0.4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c r="O8700" s="1" t="str">
        <f t="shared" si="270"/>
        <v>Nov</v>
      </c>
      <c r="P8700" s="1">
        <f t="shared" si="271"/>
        <v>2021</v>
      </c>
    </row>
    <row r="8701" spans="2:16" ht="14.25" customHeight="1" x14ac:dyDescent="0.4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c r="O8701" s="1" t="str">
        <f t="shared" si="270"/>
        <v>Nov</v>
      </c>
      <c r="P8701" s="1">
        <f t="shared" si="271"/>
        <v>2021</v>
      </c>
    </row>
    <row r="8702" spans="2:16" ht="14.25" customHeight="1" x14ac:dyDescent="0.4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c r="O8702" s="1" t="str">
        <f t="shared" si="270"/>
        <v>Nov</v>
      </c>
      <c r="P8702" s="1">
        <f t="shared" si="271"/>
        <v>2021</v>
      </c>
    </row>
    <row r="8703" spans="2:16" ht="14.25" customHeight="1" x14ac:dyDescent="0.4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c r="O8703" s="1" t="str">
        <f t="shared" si="270"/>
        <v>Dec</v>
      </c>
      <c r="P8703" s="1">
        <f t="shared" si="271"/>
        <v>2021</v>
      </c>
    </row>
    <row r="8704" spans="2:16" ht="14.25" customHeight="1" x14ac:dyDescent="0.4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c r="O8704" s="1" t="str">
        <f t="shared" si="270"/>
        <v>Dec</v>
      </c>
      <c r="P8704" s="1">
        <f t="shared" si="271"/>
        <v>2021</v>
      </c>
    </row>
    <row r="8705" spans="2:16" ht="14.25" customHeight="1" x14ac:dyDescent="0.4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c r="O8705" s="1" t="str">
        <f t="shared" si="270"/>
        <v>Dec</v>
      </c>
      <c r="P8705" s="1">
        <f t="shared" si="271"/>
        <v>2021</v>
      </c>
    </row>
    <row r="8706" spans="2:16" ht="14.25" customHeight="1" x14ac:dyDescent="0.4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c r="O8706" s="1" t="str">
        <f t="shared" si="270"/>
        <v>Dec</v>
      </c>
      <c r="P8706" s="1">
        <f t="shared" si="271"/>
        <v>2021</v>
      </c>
    </row>
    <row r="8707" spans="2:16" ht="14.25" customHeight="1" x14ac:dyDescent="0.4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c r="O8707" s="1" t="str">
        <f t="shared" si="270"/>
        <v>Dec</v>
      </c>
      <c r="P8707" s="1">
        <f t="shared" si="271"/>
        <v>2021</v>
      </c>
    </row>
    <row r="8708" spans="2:16" ht="14.25" customHeight="1" x14ac:dyDescent="0.4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c r="O8708" s="1" t="str">
        <f t="shared" si="270"/>
        <v>Dec</v>
      </c>
      <c r="P8708" s="1">
        <f t="shared" si="271"/>
        <v>2021</v>
      </c>
    </row>
    <row r="8709" spans="2:16" ht="14.25" customHeight="1" x14ac:dyDescent="0.4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c r="O8709" s="1" t="str">
        <f t="shared" si="270"/>
        <v>Jan</v>
      </c>
      <c r="P8709" s="1">
        <f t="shared" si="271"/>
        <v>2021</v>
      </c>
    </row>
    <row r="8710" spans="2:16" ht="14.25" customHeight="1" x14ac:dyDescent="0.4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c r="O8710" s="1" t="str">
        <f t="shared" si="270"/>
        <v>Jan</v>
      </c>
      <c r="P8710" s="1">
        <f t="shared" si="271"/>
        <v>2021</v>
      </c>
    </row>
    <row r="8711" spans="2:16" ht="14.25" customHeight="1" x14ac:dyDescent="0.4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c r="O8711" s="1" t="str">
        <f t="shared" ref="O8711:O8774" si="272">TEXT(D8711, "mmm")</f>
        <v>Jan</v>
      </c>
      <c r="P8711" s="1">
        <f t="shared" ref="P8711:P8774" si="273">YEAR(D8711)</f>
        <v>2021</v>
      </c>
    </row>
    <row r="8712" spans="2:16" ht="14.25" customHeight="1" x14ac:dyDescent="0.4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c r="O8712" s="1" t="str">
        <f t="shared" si="272"/>
        <v>Jan</v>
      </c>
      <c r="P8712" s="1">
        <f t="shared" si="273"/>
        <v>2021</v>
      </c>
    </row>
    <row r="8713" spans="2:16" ht="14.25" customHeight="1" x14ac:dyDescent="0.4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c r="O8713" s="1" t="str">
        <f t="shared" si="272"/>
        <v>Jan</v>
      </c>
      <c r="P8713" s="1">
        <f t="shared" si="273"/>
        <v>2021</v>
      </c>
    </row>
    <row r="8714" spans="2:16" ht="14.25" customHeight="1" x14ac:dyDescent="0.4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c r="O8714" s="1" t="str">
        <f t="shared" si="272"/>
        <v>Jan</v>
      </c>
      <c r="P8714" s="1">
        <f t="shared" si="273"/>
        <v>2021</v>
      </c>
    </row>
    <row r="8715" spans="2:16" ht="14.25" customHeight="1" x14ac:dyDescent="0.4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c r="O8715" s="1" t="str">
        <f t="shared" si="272"/>
        <v>Feb</v>
      </c>
      <c r="P8715" s="1">
        <f t="shared" si="273"/>
        <v>2021</v>
      </c>
    </row>
    <row r="8716" spans="2:16" ht="14.25" customHeight="1" x14ac:dyDescent="0.4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c r="O8716" s="1" t="str">
        <f t="shared" si="272"/>
        <v>Feb</v>
      </c>
      <c r="P8716" s="1">
        <f t="shared" si="273"/>
        <v>2021</v>
      </c>
    </row>
    <row r="8717" spans="2:16" ht="14.25" customHeight="1" x14ac:dyDescent="0.4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c r="O8717" s="1" t="str">
        <f t="shared" si="272"/>
        <v>Feb</v>
      </c>
      <c r="P8717" s="1">
        <f t="shared" si="273"/>
        <v>2021</v>
      </c>
    </row>
    <row r="8718" spans="2:16" ht="14.25" customHeight="1" x14ac:dyDescent="0.4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c r="O8718" s="1" t="str">
        <f t="shared" si="272"/>
        <v>Feb</v>
      </c>
      <c r="P8718" s="1">
        <f t="shared" si="273"/>
        <v>2021</v>
      </c>
    </row>
    <row r="8719" spans="2:16" ht="14.25" customHeight="1" x14ac:dyDescent="0.4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c r="O8719" s="1" t="str">
        <f t="shared" si="272"/>
        <v>Feb</v>
      </c>
      <c r="P8719" s="1">
        <f t="shared" si="273"/>
        <v>2021</v>
      </c>
    </row>
    <row r="8720" spans="2:16" ht="14.25" customHeight="1" x14ac:dyDescent="0.4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c r="O8720" s="1" t="str">
        <f t="shared" si="272"/>
        <v>Feb</v>
      </c>
      <c r="P8720" s="1">
        <f t="shared" si="273"/>
        <v>2021</v>
      </c>
    </row>
    <row r="8721" spans="2:16" ht="14.25" customHeight="1" x14ac:dyDescent="0.4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c r="O8721" s="1" t="str">
        <f t="shared" si="272"/>
        <v>Mar</v>
      </c>
      <c r="P8721" s="1">
        <f t="shared" si="273"/>
        <v>2021</v>
      </c>
    </row>
    <row r="8722" spans="2:16" ht="14.25" customHeight="1" x14ac:dyDescent="0.4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c r="O8722" s="1" t="str">
        <f t="shared" si="272"/>
        <v>Mar</v>
      </c>
      <c r="P8722" s="1">
        <f t="shared" si="273"/>
        <v>2021</v>
      </c>
    </row>
    <row r="8723" spans="2:16" ht="14.25" customHeight="1" x14ac:dyDescent="0.4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c r="O8723" s="1" t="str">
        <f t="shared" si="272"/>
        <v>Mar</v>
      </c>
      <c r="P8723" s="1">
        <f t="shared" si="273"/>
        <v>2021</v>
      </c>
    </row>
    <row r="8724" spans="2:16" ht="14.25" customHeight="1" x14ac:dyDescent="0.4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c r="O8724" s="1" t="str">
        <f t="shared" si="272"/>
        <v>Mar</v>
      </c>
      <c r="P8724" s="1">
        <f t="shared" si="273"/>
        <v>2021</v>
      </c>
    </row>
    <row r="8725" spans="2:16" ht="14.25" customHeight="1" x14ac:dyDescent="0.4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c r="O8725" s="1" t="str">
        <f t="shared" si="272"/>
        <v>Mar</v>
      </c>
      <c r="P8725" s="1">
        <f t="shared" si="273"/>
        <v>2021</v>
      </c>
    </row>
    <row r="8726" spans="2:16" ht="14.25" customHeight="1" x14ac:dyDescent="0.4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c r="O8726" s="1" t="str">
        <f t="shared" si="272"/>
        <v>Mar</v>
      </c>
      <c r="P8726" s="1">
        <f t="shared" si="273"/>
        <v>2021</v>
      </c>
    </row>
    <row r="8727" spans="2:16" ht="14.25" customHeight="1" x14ac:dyDescent="0.4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c r="O8727" s="1" t="str">
        <f t="shared" si="272"/>
        <v>Apr</v>
      </c>
      <c r="P8727" s="1">
        <f t="shared" si="273"/>
        <v>2021</v>
      </c>
    </row>
    <row r="8728" spans="2:16" ht="14.25" customHeight="1" x14ac:dyDescent="0.4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c r="O8728" s="1" t="str">
        <f t="shared" si="272"/>
        <v>Apr</v>
      </c>
      <c r="P8728" s="1">
        <f t="shared" si="273"/>
        <v>2021</v>
      </c>
    </row>
    <row r="8729" spans="2:16" ht="14.25" customHeight="1" x14ac:dyDescent="0.4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c r="O8729" s="1" t="str">
        <f t="shared" si="272"/>
        <v>Apr</v>
      </c>
      <c r="P8729" s="1">
        <f t="shared" si="273"/>
        <v>2021</v>
      </c>
    </row>
    <row r="8730" spans="2:16" ht="14.25" customHeight="1" x14ac:dyDescent="0.4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c r="O8730" s="1" t="str">
        <f t="shared" si="272"/>
        <v>Apr</v>
      </c>
      <c r="P8730" s="1">
        <f t="shared" si="273"/>
        <v>2021</v>
      </c>
    </row>
    <row r="8731" spans="2:16" ht="14.25" customHeight="1" x14ac:dyDescent="0.4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c r="O8731" s="1" t="str">
        <f t="shared" si="272"/>
        <v>Apr</v>
      </c>
      <c r="P8731" s="1">
        <f t="shared" si="273"/>
        <v>2021</v>
      </c>
    </row>
    <row r="8732" spans="2:16" ht="14.25" customHeight="1" x14ac:dyDescent="0.4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c r="O8732" s="1" t="str">
        <f t="shared" si="272"/>
        <v>Apr</v>
      </c>
      <c r="P8732" s="1">
        <f t="shared" si="273"/>
        <v>2021</v>
      </c>
    </row>
    <row r="8733" spans="2:16" ht="14.25" customHeight="1" x14ac:dyDescent="0.4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c r="O8733" s="1" t="str">
        <f t="shared" si="272"/>
        <v>May</v>
      </c>
      <c r="P8733" s="1">
        <f t="shared" si="273"/>
        <v>2021</v>
      </c>
    </row>
    <row r="8734" spans="2:16" ht="14.25" customHeight="1" x14ac:dyDescent="0.4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c r="O8734" s="1" t="str">
        <f t="shared" si="272"/>
        <v>May</v>
      </c>
      <c r="P8734" s="1">
        <f t="shared" si="273"/>
        <v>2021</v>
      </c>
    </row>
    <row r="8735" spans="2:16" ht="14.25" customHeight="1" x14ac:dyDescent="0.4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c r="O8735" s="1" t="str">
        <f t="shared" si="272"/>
        <v>May</v>
      </c>
      <c r="P8735" s="1">
        <f t="shared" si="273"/>
        <v>2021</v>
      </c>
    </row>
    <row r="8736" spans="2:16" ht="14.25" customHeight="1" x14ac:dyDescent="0.4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c r="O8736" s="1" t="str">
        <f t="shared" si="272"/>
        <v>May</v>
      </c>
      <c r="P8736" s="1">
        <f t="shared" si="273"/>
        <v>2021</v>
      </c>
    </row>
    <row r="8737" spans="2:16" ht="14.25" customHeight="1" x14ac:dyDescent="0.4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c r="O8737" s="1" t="str">
        <f t="shared" si="272"/>
        <v>May</v>
      </c>
      <c r="P8737" s="1">
        <f t="shared" si="273"/>
        <v>2021</v>
      </c>
    </row>
    <row r="8738" spans="2:16" ht="14.25" customHeight="1" x14ac:dyDescent="0.4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c r="O8738" s="1" t="str">
        <f t="shared" si="272"/>
        <v>May</v>
      </c>
      <c r="P8738" s="1">
        <f t="shared" si="273"/>
        <v>2021</v>
      </c>
    </row>
    <row r="8739" spans="2:16" ht="14.25" customHeight="1" x14ac:dyDescent="0.4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c r="O8739" s="1" t="str">
        <f t="shared" si="272"/>
        <v>Jun</v>
      </c>
      <c r="P8739" s="1">
        <f t="shared" si="273"/>
        <v>2021</v>
      </c>
    </row>
    <row r="8740" spans="2:16" ht="14.25" customHeight="1" x14ac:dyDescent="0.4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c r="O8740" s="1" t="str">
        <f t="shared" si="272"/>
        <v>Jun</v>
      </c>
      <c r="P8740" s="1">
        <f t="shared" si="273"/>
        <v>2021</v>
      </c>
    </row>
    <row r="8741" spans="2:16" ht="14.25" customHeight="1" x14ac:dyDescent="0.4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c r="O8741" s="1" t="str">
        <f t="shared" si="272"/>
        <v>Jun</v>
      </c>
      <c r="P8741" s="1">
        <f t="shared" si="273"/>
        <v>2021</v>
      </c>
    </row>
    <row r="8742" spans="2:16" ht="14.25" customHeight="1" x14ac:dyDescent="0.4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c r="O8742" s="1" t="str">
        <f t="shared" si="272"/>
        <v>Jun</v>
      </c>
      <c r="P8742" s="1">
        <f t="shared" si="273"/>
        <v>2021</v>
      </c>
    </row>
    <row r="8743" spans="2:16" ht="14.25" customHeight="1" x14ac:dyDescent="0.4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c r="O8743" s="1" t="str">
        <f t="shared" si="272"/>
        <v>Jun</v>
      </c>
      <c r="P8743" s="1">
        <f t="shared" si="273"/>
        <v>2021</v>
      </c>
    </row>
    <row r="8744" spans="2:16" ht="14.25" customHeight="1" x14ac:dyDescent="0.4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c r="O8744" s="1" t="str">
        <f t="shared" si="272"/>
        <v>Jun</v>
      </c>
      <c r="P8744" s="1">
        <f t="shared" si="273"/>
        <v>2021</v>
      </c>
    </row>
    <row r="8745" spans="2:16" ht="14.25" customHeight="1" x14ac:dyDescent="0.4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c r="O8745" s="1" t="str">
        <f t="shared" si="272"/>
        <v>Jul</v>
      </c>
      <c r="P8745" s="1">
        <f t="shared" si="273"/>
        <v>2021</v>
      </c>
    </row>
    <row r="8746" spans="2:16" ht="14.25" customHeight="1" x14ac:dyDescent="0.4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c r="O8746" s="1" t="str">
        <f t="shared" si="272"/>
        <v>Jul</v>
      </c>
      <c r="P8746" s="1">
        <f t="shared" si="273"/>
        <v>2021</v>
      </c>
    </row>
    <row r="8747" spans="2:16" ht="14.25" customHeight="1" x14ac:dyDescent="0.4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c r="O8747" s="1" t="str">
        <f t="shared" si="272"/>
        <v>Jul</v>
      </c>
      <c r="P8747" s="1">
        <f t="shared" si="273"/>
        <v>2021</v>
      </c>
    </row>
    <row r="8748" spans="2:16" ht="14.25" customHeight="1" x14ac:dyDescent="0.4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c r="O8748" s="1" t="str">
        <f t="shared" si="272"/>
        <v>Jul</v>
      </c>
      <c r="P8748" s="1">
        <f t="shared" si="273"/>
        <v>2021</v>
      </c>
    </row>
    <row r="8749" spans="2:16" ht="14.25" customHeight="1" x14ac:dyDescent="0.4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c r="O8749" s="1" t="str">
        <f t="shared" si="272"/>
        <v>Jul</v>
      </c>
      <c r="P8749" s="1">
        <f t="shared" si="273"/>
        <v>2021</v>
      </c>
    </row>
    <row r="8750" spans="2:16" ht="14.25" customHeight="1" x14ac:dyDescent="0.4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c r="O8750" s="1" t="str">
        <f t="shared" si="272"/>
        <v>Jul</v>
      </c>
      <c r="P8750" s="1">
        <f t="shared" si="273"/>
        <v>2021</v>
      </c>
    </row>
    <row r="8751" spans="2:16" ht="14.25" customHeight="1" x14ac:dyDescent="0.4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c r="O8751" s="1" t="str">
        <f t="shared" si="272"/>
        <v>Aug</v>
      </c>
      <c r="P8751" s="1">
        <f t="shared" si="273"/>
        <v>2021</v>
      </c>
    </row>
    <row r="8752" spans="2:16" ht="14.25" customHeight="1" x14ac:dyDescent="0.4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c r="O8752" s="1" t="str">
        <f t="shared" si="272"/>
        <v>Aug</v>
      </c>
      <c r="P8752" s="1">
        <f t="shared" si="273"/>
        <v>2021</v>
      </c>
    </row>
    <row r="8753" spans="2:16" ht="14.25" customHeight="1" x14ac:dyDescent="0.4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c r="O8753" s="1" t="str">
        <f t="shared" si="272"/>
        <v>Aug</v>
      </c>
      <c r="P8753" s="1">
        <f t="shared" si="273"/>
        <v>2021</v>
      </c>
    </row>
    <row r="8754" spans="2:16" ht="14.25" customHeight="1" x14ac:dyDescent="0.4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c r="O8754" s="1" t="str">
        <f t="shared" si="272"/>
        <v>Aug</v>
      </c>
      <c r="P8754" s="1">
        <f t="shared" si="273"/>
        <v>2021</v>
      </c>
    </row>
    <row r="8755" spans="2:16" ht="14.25" customHeight="1" x14ac:dyDescent="0.4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c r="O8755" s="1" t="str">
        <f t="shared" si="272"/>
        <v>Aug</v>
      </c>
      <c r="P8755" s="1">
        <f t="shared" si="273"/>
        <v>2021</v>
      </c>
    </row>
    <row r="8756" spans="2:16" ht="14.25" customHeight="1" x14ac:dyDescent="0.4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c r="O8756" s="1" t="str">
        <f t="shared" si="272"/>
        <v>Aug</v>
      </c>
      <c r="P8756" s="1">
        <f t="shared" si="273"/>
        <v>2021</v>
      </c>
    </row>
    <row r="8757" spans="2:16" ht="14.25" customHeight="1" x14ac:dyDescent="0.4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c r="O8757" s="1" t="str">
        <f t="shared" si="272"/>
        <v>Sep</v>
      </c>
      <c r="P8757" s="1">
        <f t="shared" si="273"/>
        <v>2021</v>
      </c>
    </row>
    <row r="8758" spans="2:16" ht="14.25" customHeight="1" x14ac:dyDescent="0.4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c r="O8758" s="1" t="str">
        <f t="shared" si="272"/>
        <v>Sep</v>
      </c>
      <c r="P8758" s="1">
        <f t="shared" si="273"/>
        <v>2021</v>
      </c>
    </row>
    <row r="8759" spans="2:16" ht="14.25" customHeight="1" x14ac:dyDescent="0.4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c r="O8759" s="1" t="str">
        <f t="shared" si="272"/>
        <v>Sep</v>
      </c>
      <c r="P8759" s="1">
        <f t="shared" si="273"/>
        <v>2021</v>
      </c>
    </row>
    <row r="8760" spans="2:16" ht="14.25" customHeight="1" x14ac:dyDescent="0.4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c r="O8760" s="1" t="str">
        <f t="shared" si="272"/>
        <v>Sep</v>
      </c>
      <c r="P8760" s="1">
        <f t="shared" si="273"/>
        <v>2021</v>
      </c>
    </row>
    <row r="8761" spans="2:16" ht="14.25" customHeight="1" x14ac:dyDescent="0.4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c r="O8761" s="1" t="str">
        <f t="shared" si="272"/>
        <v>Sep</v>
      </c>
      <c r="P8761" s="1">
        <f t="shared" si="273"/>
        <v>2021</v>
      </c>
    </row>
    <row r="8762" spans="2:16" ht="14.25" customHeight="1" x14ac:dyDescent="0.4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c r="O8762" s="1" t="str">
        <f t="shared" si="272"/>
        <v>Sep</v>
      </c>
      <c r="P8762" s="1">
        <f t="shared" si="273"/>
        <v>2021</v>
      </c>
    </row>
    <row r="8763" spans="2:16" ht="14.25" customHeight="1" x14ac:dyDescent="0.4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c r="O8763" s="1" t="str">
        <f t="shared" si="272"/>
        <v>Oct</v>
      </c>
      <c r="P8763" s="1">
        <f t="shared" si="273"/>
        <v>2021</v>
      </c>
    </row>
    <row r="8764" spans="2:16" ht="14.25" customHeight="1" x14ac:dyDescent="0.4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c r="O8764" s="1" t="str">
        <f t="shared" si="272"/>
        <v>Oct</v>
      </c>
      <c r="P8764" s="1">
        <f t="shared" si="273"/>
        <v>2021</v>
      </c>
    </row>
    <row r="8765" spans="2:16" ht="14.25" customHeight="1" x14ac:dyDescent="0.4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c r="O8765" s="1" t="str">
        <f t="shared" si="272"/>
        <v>Oct</v>
      </c>
      <c r="P8765" s="1">
        <f t="shared" si="273"/>
        <v>2021</v>
      </c>
    </row>
    <row r="8766" spans="2:16" ht="14.25" customHeight="1" x14ac:dyDescent="0.4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c r="O8766" s="1" t="str">
        <f t="shared" si="272"/>
        <v>Oct</v>
      </c>
      <c r="P8766" s="1">
        <f t="shared" si="273"/>
        <v>2021</v>
      </c>
    </row>
    <row r="8767" spans="2:16" ht="14.25" customHeight="1" x14ac:dyDescent="0.4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c r="O8767" s="1" t="str">
        <f t="shared" si="272"/>
        <v>Oct</v>
      </c>
      <c r="P8767" s="1">
        <f t="shared" si="273"/>
        <v>2021</v>
      </c>
    </row>
    <row r="8768" spans="2:16" ht="14.25" customHeight="1" x14ac:dyDescent="0.4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c r="O8768" s="1" t="str">
        <f t="shared" si="272"/>
        <v>Oct</v>
      </c>
      <c r="P8768" s="1">
        <f t="shared" si="273"/>
        <v>2021</v>
      </c>
    </row>
    <row r="8769" spans="2:16" ht="14.25" customHeight="1" x14ac:dyDescent="0.4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c r="O8769" s="1" t="str">
        <f t="shared" si="272"/>
        <v>Nov</v>
      </c>
      <c r="P8769" s="1">
        <f t="shared" si="273"/>
        <v>2021</v>
      </c>
    </row>
    <row r="8770" spans="2:16" ht="14.25" customHeight="1" x14ac:dyDescent="0.4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c r="O8770" s="1" t="str">
        <f t="shared" si="272"/>
        <v>Nov</v>
      </c>
      <c r="P8770" s="1">
        <f t="shared" si="273"/>
        <v>2021</v>
      </c>
    </row>
    <row r="8771" spans="2:16" ht="14.25" customHeight="1" x14ac:dyDescent="0.4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c r="O8771" s="1" t="str">
        <f t="shared" si="272"/>
        <v>Nov</v>
      </c>
      <c r="P8771" s="1">
        <f t="shared" si="273"/>
        <v>2021</v>
      </c>
    </row>
    <row r="8772" spans="2:16" ht="14.25" customHeight="1" x14ac:dyDescent="0.4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c r="O8772" s="1" t="str">
        <f t="shared" si="272"/>
        <v>Nov</v>
      </c>
      <c r="P8772" s="1">
        <f t="shared" si="273"/>
        <v>2021</v>
      </c>
    </row>
    <row r="8773" spans="2:16" ht="14.25" customHeight="1" x14ac:dyDescent="0.4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c r="O8773" s="1" t="str">
        <f t="shared" si="272"/>
        <v>Nov</v>
      </c>
      <c r="P8773" s="1">
        <f t="shared" si="273"/>
        <v>2021</v>
      </c>
    </row>
    <row r="8774" spans="2:16" ht="14.25" customHeight="1" x14ac:dyDescent="0.4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c r="O8774" s="1" t="str">
        <f t="shared" si="272"/>
        <v>Nov</v>
      </c>
      <c r="P8774" s="1">
        <f t="shared" si="273"/>
        <v>2021</v>
      </c>
    </row>
    <row r="8775" spans="2:16" ht="14.25" customHeight="1" x14ac:dyDescent="0.4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c r="O8775" s="1" t="str">
        <f t="shared" ref="O8775:O8838" si="274">TEXT(D8775, "mmm")</f>
        <v>Dec</v>
      </c>
      <c r="P8775" s="1">
        <f t="shared" ref="P8775:P8838" si="275">YEAR(D8775)</f>
        <v>2021</v>
      </c>
    </row>
    <row r="8776" spans="2:16" ht="14.25" customHeight="1" x14ac:dyDescent="0.4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c r="O8776" s="1" t="str">
        <f t="shared" si="274"/>
        <v>Dec</v>
      </c>
      <c r="P8776" s="1">
        <f t="shared" si="275"/>
        <v>2021</v>
      </c>
    </row>
    <row r="8777" spans="2:16" ht="14.25" customHeight="1" x14ac:dyDescent="0.4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c r="O8777" s="1" t="str">
        <f t="shared" si="274"/>
        <v>Dec</v>
      </c>
      <c r="P8777" s="1">
        <f t="shared" si="275"/>
        <v>2021</v>
      </c>
    </row>
    <row r="8778" spans="2:16" ht="14.25" customHeight="1" x14ac:dyDescent="0.4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c r="O8778" s="1" t="str">
        <f t="shared" si="274"/>
        <v>Dec</v>
      </c>
      <c r="P8778" s="1">
        <f t="shared" si="275"/>
        <v>2021</v>
      </c>
    </row>
    <row r="8779" spans="2:16" ht="14.25" customHeight="1" x14ac:dyDescent="0.4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c r="O8779" s="1" t="str">
        <f t="shared" si="274"/>
        <v>Dec</v>
      </c>
      <c r="P8779" s="1">
        <f t="shared" si="275"/>
        <v>2021</v>
      </c>
    </row>
    <row r="8780" spans="2:16" ht="14.25" customHeight="1" x14ac:dyDescent="0.4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c r="O8780" s="1" t="str">
        <f t="shared" si="274"/>
        <v>Dec</v>
      </c>
      <c r="P8780" s="1">
        <f t="shared" si="275"/>
        <v>2021</v>
      </c>
    </row>
    <row r="8781" spans="2:16" ht="14.25" customHeight="1" x14ac:dyDescent="0.4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c r="O8781" s="1" t="str">
        <f t="shared" si="274"/>
        <v>Jan</v>
      </c>
      <c r="P8781" s="1">
        <f t="shared" si="275"/>
        <v>2021</v>
      </c>
    </row>
    <row r="8782" spans="2:16" ht="14.25" customHeight="1" x14ac:dyDescent="0.4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c r="O8782" s="1" t="str">
        <f t="shared" si="274"/>
        <v>Jan</v>
      </c>
      <c r="P8782" s="1">
        <f t="shared" si="275"/>
        <v>2021</v>
      </c>
    </row>
    <row r="8783" spans="2:16" ht="14.25" customHeight="1" x14ac:dyDescent="0.4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c r="O8783" s="1" t="str">
        <f t="shared" si="274"/>
        <v>Jan</v>
      </c>
      <c r="P8783" s="1">
        <f t="shared" si="275"/>
        <v>2021</v>
      </c>
    </row>
    <row r="8784" spans="2:16" ht="14.25" customHeight="1" x14ac:dyDescent="0.4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c r="O8784" s="1" t="str">
        <f t="shared" si="274"/>
        <v>Jan</v>
      </c>
      <c r="P8784" s="1">
        <f t="shared" si="275"/>
        <v>2021</v>
      </c>
    </row>
    <row r="8785" spans="2:16" ht="14.25" customHeight="1" x14ac:dyDescent="0.4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c r="O8785" s="1" t="str">
        <f t="shared" si="274"/>
        <v>Jan</v>
      </c>
      <c r="P8785" s="1">
        <f t="shared" si="275"/>
        <v>2021</v>
      </c>
    </row>
    <row r="8786" spans="2:16" ht="14.25" customHeight="1" x14ac:dyDescent="0.4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c r="O8786" s="1" t="str">
        <f t="shared" si="274"/>
        <v>Jan</v>
      </c>
      <c r="P8786" s="1">
        <f t="shared" si="275"/>
        <v>2021</v>
      </c>
    </row>
    <row r="8787" spans="2:16" ht="14.25" customHeight="1" x14ac:dyDescent="0.4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c r="O8787" s="1" t="str">
        <f t="shared" si="274"/>
        <v>Feb</v>
      </c>
      <c r="P8787" s="1">
        <f t="shared" si="275"/>
        <v>2021</v>
      </c>
    </row>
    <row r="8788" spans="2:16" ht="14.25" customHeight="1" x14ac:dyDescent="0.4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c r="O8788" s="1" t="str">
        <f t="shared" si="274"/>
        <v>Feb</v>
      </c>
      <c r="P8788" s="1">
        <f t="shared" si="275"/>
        <v>2021</v>
      </c>
    </row>
    <row r="8789" spans="2:16" ht="14.25" customHeight="1" x14ac:dyDescent="0.4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c r="O8789" s="1" t="str">
        <f t="shared" si="274"/>
        <v>Feb</v>
      </c>
      <c r="P8789" s="1">
        <f t="shared" si="275"/>
        <v>2021</v>
      </c>
    </row>
    <row r="8790" spans="2:16" ht="14.25" customHeight="1" x14ac:dyDescent="0.4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c r="O8790" s="1" t="str">
        <f t="shared" si="274"/>
        <v>Feb</v>
      </c>
      <c r="P8790" s="1">
        <f t="shared" si="275"/>
        <v>2021</v>
      </c>
    </row>
    <row r="8791" spans="2:16" ht="14.25" customHeight="1" x14ac:dyDescent="0.4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c r="O8791" s="1" t="str">
        <f t="shared" si="274"/>
        <v>Feb</v>
      </c>
      <c r="P8791" s="1">
        <f t="shared" si="275"/>
        <v>2021</v>
      </c>
    </row>
    <row r="8792" spans="2:16" ht="14.25" customHeight="1" x14ac:dyDescent="0.4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c r="O8792" s="1" t="str">
        <f t="shared" si="274"/>
        <v>Feb</v>
      </c>
      <c r="P8792" s="1">
        <f t="shared" si="275"/>
        <v>2021</v>
      </c>
    </row>
    <row r="8793" spans="2:16" ht="14.25" customHeight="1" x14ac:dyDescent="0.4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c r="O8793" s="1" t="str">
        <f t="shared" si="274"/>
        <v>Mar</v>
      </c>
      <c r="P8793" s="1">
        <f t="shared" si="275"/>
        <v>2021</v>
      </c>
    </row>
    <row r="8794" spans="2:16" ht="14.25" customHeight="1" x14ac:dyDescent="0.4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c r="O8794" s="1" t="str">
        <f t="shared" si="274"/>
        <v>Mar</v>
      </c>
      <c r="P8794" s="1">
        <f t="shared" si="275"/>
        <v>2021</v>
      </c>
    </row>
    <row r="8795" spans="2:16" ht="14.25" customHeight="1" x14ac:dyDescent="0.4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c r="O8795" s="1" t="str">
        <f t="shared" si="274"/>
        <v>Mar</v>
      </c>
      <c r="P8795" s="1">
        <f t="shared" si="275"/>
        <v>2021</v>
      </c>
    </row>
    <row r="8796" spans="2:16" ht="14.25" customHeight="1" x14ac:dyDescent="0.4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c r="O8796" s="1" t="str">
        <f t="shared" si="274"/>
        <v>Mar</v>
      </c>
      <c r="P8796" s="1">
        <f t="shared" si="275"/>
        <v>2021</v>
      </c>
    </row>
    <row r="8797" spans="2:16" ht="14.25" customHeight="1" x14ac:dyDescent="0.4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c r="O8797" s="1" t="str">
        <f t="shared" si="274"/>
        <v>Mar</v>
      </c>
      <c r="P8797" s="1">
        <f t="shared" si="275"/>
        <v>2021</v>
      </c>
    </row>
    <row r="8798" spans="2:16" ht="14.25" customHeight="1" x14ac:dyDescent="0.4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c r="O8798" s="1" t="str">
        <f t="shared" si="274"/>
        <v>Mar</v>
      </c>
      <c r="P8798" s="1">
        <f t="shared" si="275"/>
        <v>2021</v>
      </c>
    </row>
    <row r="8799" spans="2:16" ht="14.25" customHeight="1" x14ac:dyDescent="0.4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c r="O8799" s="1" t="str">
        <f t="shared" si="274"/>
        <v>Apr</v>
      </c>
      <c r="P8799" s="1">
        <f t="shared" si="275"/>
        <v>2021</v>
      </c>
    </row>
    <row r="8800" spans="2:16" ht="14.25" customHeight="1" x14ac:dyDescent="0.4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c r="O8800" s="1" t="str">
        <f t="shared" si="274"/>
        <v>Apr</v>
      </c>
      <c r="P8800" s="1">
        <f t="shared" si="275"/>
        <v>2021</v>
      </c>
    </row>
    <row r="8801" spans="2:16" ht="14.25" customHeight="1" x14ac:dyDescent="0.4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c r="O8801" s="1" t="str">
        <f t="shared" si="274"/>
        <v>Apr</v>
      </c>
      <c r="P8801" s="1">
        <f t="shared" si="275"/>
        <v>2021</v>
      </c>
    </row>
    <row r="8802" spans="2:16" ht="14.25" customHeight="1" x14ac:dyDescent="0.4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c r="O8802" s="1" t="str">
        <f t="shared" si="274"/>
        <v>Apr</v>
      </c>
      <c r="P8802" s="1">
        <f t="shared" si="275"/>
        <v>2021</v>
      </c>
    </row>
    <row r="8803" spans="2:16" ht="14.25" customHeight="1" x14ac:dyDescent="0.4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c r="O8803" s="1" t="str">
        <f t="shared" si="274"/>
        <v>Apr</v>
      </c>
      <c r="P8803" s="1">
        <f t="shared" si="275"/>
        <v>2021</v>
      </c>
    </row>
    <row r="8804" spans="2:16" ht="14.25" customHeight="1" x14ac:dyDescent="0.4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c r="O8804" s="1" t="str">
        <f t="shared" si="274"/>
        <v>Apr</v>
      </c>
      <c r="P8804" s="1">
        <f t="shared" si="275"/>
        <v>2021</v>
      </c>
    </row>
    <row r="8805" spans="2:16" ht="14.25" customHeight="1" x14ac:dyDescent="0.4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c r="O8805" s="1" t="str">
        <f t="shared" si="274"/>
        <v>May</v>
      </c>
      <c r="P8805" s="1">
        <f t="shared" si="275"/>
        <v>2021</v>
      </c>
    </row>
    <row r="8806" spans="2:16" ht="14.25" customHeight="1" x14ac:dyDescent="0.4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c r="O8806" s="1" t="str">
        <f t="shared" si="274"/>
        <v>May</v>
      </c>
      <c r="P8806" s="1">
        <f t="shared" si="275"/>
        <v>2021</v>
      </c>
    </row>
    <row r="8807" spans="2:16" ht="14.25" customHeight="1" x14ac:dyDescent="0.4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c r="O8807" s="1" t="str">
        <f t="shared" si="274"/>
        <v>May</v>
      </c>
      <c r="P8807" s="1">
        <f t="shared" si="275"/>
        <v>2021</v>
      </c>
    </row>
    <row r="8808" spans="2:16" ht="14.25" customHeight="1" x14ac:dyDescent="0.4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c r="O8808" s="1" t="str">
        <f t="shared" si="274"/>
        <v>May</v>
      </c>
      <c r="P8808" s="1">
        <f t="shared" si="275"/>
        <v>2021</v>
      </c>
    </row>
    <row r="8809" spans="2:16" ht="14.25" customHeight="1" x14ac:dyDescent="0.4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c r="O8809" s="1" t="str">
        <f t="shared" si="274"/>
        <v>May</v>
      </c>
      <c r="P8809" s="1">
        <f t="shared" si="275"/>
        <v>2021</v>
      </c>
    </row>
    <row r="8810" spans="2:16" ht="14.25" customHeight="1" x14ac:dyDescent="0.4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c r="O8810" s="1" t="str">
        <f t="shared" si="274"/>
        <v>May</v>
      </c>
      <c r="P8810" s="1">
        <f t="shared" si="275"/>
        <v>2021</v>
      </c>
    </row>
    <row r="8811" spans="2:16" ht="14.25" customHeight="1" x14ac:dyDescent="0.4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c r="O8811" s="1" t="str">
        <f t="shared" si="274"/>
        <v>Jun</v>
      </c>
      <c r="P8811" s="1">
        <f t="shared" si="275"/>
        <v>2021</v>
      </c>
    </row>
    <row r="8812" spans="2:16" ht="14.25" customHeight="1" x14ac:dyDescent="0.4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c r="O8812" s="1" t="str">
        <f t="shared" si="274"/>
        <v>Jun</v>
      </c>
      <c r="P8812" s="1">
        <f t="shared" si="275"/>
        <v>2021</v>
      </c>
    </row>
    <row r="8813" spans="2:16" ht="14.25" customHeight="1" x14ac:dyDescent="0.4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c r="O8813" s="1" t="str">
        <f t="shared" si="274"/>
        <v>Jun</v>
      </c>
      <c r="P8813" s="1">
        <f t="shared" si="275"/>
        <v>2021</v>
      </c>
    </row>
    <row r="8814" spans="2:16" ht="14.25" customHeight="1" x14ac:dyDescent="0.4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c r="O8814" s="1" t="str">
        <f t="shared" si="274"/>
        <v>Jun</v>
      </c>
      <c r="P8814" s="1">
        <f t="shared" si="275"/>
        <v>2021</v>
      </c>
    </row>
    <row r="8815" spans="2:16" ht="14.25" customHeight="1" x14ac:dyDescent="0.4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c r="O8815" s="1" t="str">
        <f t="shared" si="274"/>
        <v>Jun</v>
      </c>
      <c r="P8815" s="1">
        <f t="shared" si="275"/>
        <v>2021</v>
      </c>
    </row>
    <row r="8816" spans="2:16" ht="14.25" customHeight="1" x14ac:dyDescent="0.4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c r="O8816" s="1" t="str">
        <f t="shared" si="274"/>
        <v>Jun</v>
      </c>
      <c r="P8816" s="1">
        <f t="shared" si="275"/>
        <v>2021</v>
      </c>
    </row>
    <row r="8817" spans="2:16" ht="14.25" customHeight="1" x14ac:dyDescent="0.4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c r="O8817" s="1" t="str">
        <f t="shared" si="274"/>
        <v>Jul</v>
      </c>
      <c r="P8817" s="1">
        <f t="shared" si="275"/>
        <v>2021</v>
      </c>
    </row>
    <row r="8818" spans="2:16" ht="14.25" customHeight="1" x14ac:dyDescent="0.4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c r="O8818" s="1" t="str">
        <f t="shared" si="274"/>
        <v>Jul</v>
      </c>
      <c r="P8818" s="1">
        <f t="shared" si="275"/>
        <v>2021</v>
      </c>
    </row>
    <row r="8819" spans="2:16" ht="14.25" customHeight="1" x14ac:dyDescent="0.4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c r="O8819" s="1" t="str">
        <f t="shared" si="274"/>
        <v>Jul</v>
      </c>
      <c r="P8819" s="1">
        <f t="shared" si="275"/>
        <v>2021</v>
      </c>
    </row>
    <row r="8820" spans="2:16" ht="14.25" customHeight="1" x14ac:dyDescent="0.4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c r="O8820" s="1" t="str">
        <f t="shared" si="274"/>
        <v>Jul</v>
      </c>
      <c r="P8820" s="1">
        <f t="shared" si="275"/>
        <v>2021</v>
      </c>
    </row>
    <row r="8821" spans="2:16" ht="14.25" customHeight="1" x14ac:dyDescent="0.4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c r="O8821" s="1" t="str">
        <f t="shared" si="274"/>
        <v>Jul</v>
      </c>
      <c r="P8821" s="1">
        <f t="shared" si="275"/>
        <v>2021</v>
      </c>
    </row>
    <row r="8822" spans="2:16" ht="14.25" customHeight="1" x14ac:dyDescent="0.4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c r="O8822" s="1" t="str">
        <f t="shared" si="274"/>
        <v>Jul</v>
      </c>
      <c r="P8822" s="1">
        <f t="shared" si="275"/>
        <v>2021</v>
      </c>
    </row>
    <row r="8823" spans="2:16" ht="14.25" customHeight="1" x14ac:dyDescent="0.4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c r="O8823" s="1" t="str">
        <f t="shared" si="274"/>
        <v>Aug</v>
      </c>
      <c r="P8823" s="1">
        <f t="shared" si="275"/>
        <v>2021</v>
      </c>
    </row>
    <row r="8824" spans="2:16" ht="14.25" customHeight="1" x14ac:dyDescent="0.4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c r="O8824" s="1" t="str">
        <f t="shared" si="274"/>
        <v>Aug</v>
      </c>
      <c r="P8824" s="1">
        <f t="shared" si="275"/>
        <v>2021</v>
      </c>
    </row>
    <row r="8825" spans="2:16" ht="14.25" customHeight="1" x14ac:dyDescent="0.4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c r="O8825" s="1" t="str">
        <f t="shared" si="274"/>
        <v>Aug</v>
      </c>
      <c r="P8825" s="1">
        <f t="shared" si="275"/>
        <v>2021</v>
      </c>
    </row>
    <row r="8826" spans="2:16" ht="14.25" customHeight="1" x14ac:dyDescent="0.4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c r="O8826" s="1" t="str">
        <f t="shared" si="274"/>
        <v>Aug</v>
      </c>
      <c r="P8826" s="1">
        <f t="shared" si="275"/>
        <v>2021</v>
      </c>
    </row>
    <row r="8827" spans="2:16" ht="14.25" customHeight="1" x14ac:dyDescent="0.4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c r="O8827" s="1" t="str">
        <f t="shared" si="274"/>
        <v>Aug</v>
      </c>
      <c r="P8827" s="1">
        <f t="shared" si="275"/>
        <v>2021</v>
      </c>
    </row>
    <row r="8828" spans="2:16" ht="14.25" customHeight="1" x14ac:dyDescent="0.4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c r="O8828" s="1" t="str">
        <f t="shared" si="274"/>
        <v>Aug</v>
      </c>
      <c r="P8828" s="1">
        <f t="shared" si="275"/>
        <v>2021</v>
      </c>
    </row>
    <row r="8829" spans="2:16" ht="14.25" customHeight="1" x14ac:dyDescent="0.4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c r="O8829" s="1" t="str">
        <f t="shared" si="274"/>
        <v>Sep</v>
      </c>
      <c r="P8829" s="1">
        <f t="shared" si="275"/>
        <v>2021</v>
      </c>
    </row>
    <row r="8830" spans="2:16" ht="14.25" customHeight="1" x14ac:dyDescent="0.4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c r="O8830" s="1" t="str">
        <f t="shared" si="274"/>
        <v>Sep</v>
      </c>
      <c r="P8830" s="1">
        <f t="shared" si="275"/>
        <v>2021</v>
      </c>
    </row>
    <row r="8831" spans="2:16" ht="14.25" customHeight="1" x14ac:dyDescent="0.4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c r="O8831" s="1" t="str">
        <f t="shared" si="274"/>
        <v>Sep</v>
      </c>
      <c r="P8831" s="1">
        <f t="shared" si="275"/>
        <v>2021</v>
      </c>
    </row>
    <row r="8832" spans="2:16" ht="14.25" customHeight="1" x14ac:dyDescent="0.4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c r="O8832" s="1" t="str">
        <f t="shared" si="274"/>
        <v>Sep</v>
      </c>
      <c r="P8832" s="1">
        <f t="shared" si="275"/>
        <v>2021</v>
      </c>
    </row>
    <row r="8833" spans="2:16" ht="14.25" customHeight="1" x14ac:dyDescent="0.4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c r="O8833" s="1" t="str">
        <f t="shared" si="274"/>
        <v>Sep</v>
      </c>
      <c r="P8833" s="1">
        <f t="shared" si="275"/>
        <v>2021</v>
      </c>
    </row>
    <row r="8834" spans="2:16" ht="14.25" customHeight="1" x14ac:dyDescent="0.4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c r="O8834" s="1" t="str">
        <f t="shared" si="274"/>
        <v>Sep</v>
      </c>
      <c r="P8834" s="1">
        <f t="shared" si="275"/>
        <v>2021</v>
      </c>
    </row>
    <row r="8835" spans="2:16" ht="14.25" customHeight="1" x14ac:dyDescent="0.4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c r="O8835" s="1" t="str">
        <f t="shared" si="274"/>
        <v>Oct</v>
      </c>
      <c r="P8835" s="1">
        <f t="shared" si="275"/>
        <v>2021</v>
      </c>
    </row>
    <row r="8836" spans="2:16" ht="14.25" customHeight="1" x14ac:dyDescent="0.4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c r="O8836" s="1" t="str">
        <f t="shared" si="274"/>
        <v>Oct</v>
      </c>
      <c r="P8836" s="1">
        <f t="shared" si="275"/>
        <v>2021</v>
      </c>
    </row>
    <row r="8837" spans="2:16" ht="14.25" customHeight="1" x14ac:dyDescent="0.4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c r="O8837" s="1" t="str">
        <f t="shared" si="274"/>
        <v>Oct</v>
      </c>
      <c r="P8837" s="1">
        <f t="shared" si="275"/>
        <v>2021</v>
      </c>
    </row>
    <row r="8838" spans="2:16" ht="14.25" customHeight="1" x14ac:dyDescent="0.4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c r="O8838" s="1" t="str">
        <f t="shared" si="274"/>
        <v>Oct</v>
      </c>
      <c r="P8838" s="1">
        <f t="shared" si="275"/>
        <v>2021</v>
      </c>
    </row>
    <row r="8839" spans="2:16" ht="14.25" customHeight="1" x14ac:dyDescent="0.4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c r="O8839" s="1" t="str">
        <f t="shared" ref="O8839:O8902" si="276">TEXT(D8839, "mmm")</f>
        <v>Oct</v>
      </c>
      <c r="P8839" s="1">
        <f t="shared" ref="P8839:P8902" si="277">YEAR(D8839)</f>
        <v>2021</v>
      </c>
    </row>
    <row r="8840" spans="2:16" ht="14.25" customHeight="1" x14ac:dyDescent="0.4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c r="O8840" s="1" t="str">
        <f t="shared" si="276"/>
        <v>Oct</v>
      </c>
      <c r="P8840" s="1">
        <f t="shared" si="277"/>
        <v>2021</v>
      </c>
    </row>
    <row r="8841" spans="2:16" ht="14.25" customHeight="1" x14ac:dyDescent="0.4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c r="O8841" s="1" t="str">
        <f t="shared" si="276"/>
        <v>Nov</v>
      </c>
      <c r="P8841" s="1">
        <f t="shared" si="277"/>
        <v>2021</v>
      </c>
    </row>
    <row r="8842" spans="2:16" ht="14.25" customHeight="1" x14ac:dyDescent="0.4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c r="O8842" s="1" t="str">
        <f t="shared" si="276"/>
        <v>Nov</v>
      </c>
      <c r="P8842" s="1">
        <f t="shared" si="277"/>
        <v>2021</v>
      </c>
    </row>
    <row r="8843" spans="2:16" ht="14.25" customHeight="1" x14ac:dyDescent="0.4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c r="O8843" s="1" t="str">
        <f t="shared" si="276"/>
        <v>Nov</v>
      </c>
      <c r="P8843" s="1">
        <f t="shared" si="277"/>
        <v>2021</v>
      </c>
    </row>
    <row r="8844" spans="2:16" ht="14.25" customHeight="1" x14ac:dyDescent="0.4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c r="O8844" s="1" t="str">
        <f t="shared" si="276"/>
        <v>Nov</v>
      </c>
      <c r="P8844" s="1">
        <f t="shared" si="277"/>
        <v>2021</v>
      </c>
    </row>
    <row r="8845" spans="2:16" ht="14.25" customHeight="1" x14ac:dyDescent="0.4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c r="O8845" s="1" t="str">
        <f t="shared" si="276"/>
        <v>Nov</v>
      </c>
      <c r="P8845" s="1">
        <f t="shared" si="277"/>
        <v>2021</v>
      </c>
    </row>
    <row r="8846" spans="2:16" ht="14.25" customHeight="1" x14ac:dyDescent="0.4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c r="O8846" s="1" t="str">
        <f t="shared" si="276"/>
        <v>Nov</v>
      </c>
      <c r="P8846" s="1">
        <f t="shared" si="277"/>
        <v>2021</v>
      </c>
    </row>
    <row r="8847" spans="2:16" ht="14.25" customHeight="1" x14ac:dyDescent="0.4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c r="O8847" s="1" t="str">
        <f t="shared" si="276"/>
        <v>Dec</v>
      </c>
      <c r="P8847" s="1">
        <f t="shared" si="277"/>
        <v>2021</v>
      </c>
    </row>
    <row r="8848" spans="2:16" ht="14.25" customHeight="1" x14ac:dyDescent="0.4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c r="O8848" s="1" t="str">
        <f t="shared" si="276"/>
        <v>Dec</v>
      </c>
      <c r="P8848" s="1">
        <f t="shared" si="277"/>
        <v>2021</v>
      </c>
    </row>
    <row r="8849" spans="2:16" ht="14.25" customHeight="1" x14ac:dyDescent="0.4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c r="O8849" s="1" t="str">
        <f t="shared" si="276"/>
        <v>Dec</v>
      </c>
      <c r="P8849" s="1">
        <f t="shared" si="277"/>
        <v>2021</v>
      </c>
    </row>
    <row r="8850" spans="2:16" ht="14.25" customHeight="1" x14ac:dyDescent="0.4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c r="O8850" s="1" t="str">
        <f t="shared" si="276"/>
        <v>Dec</v>
      </c>
      <c r="P8850" s="1">
        <f t="shared" si="277"/>
        <v>2021</v>
      </c>
    </row>
    <row r="8851" spans="2:16" ht="14.25" customHeight="1" x14ac:dyDescent="0.4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c r="O8851" s="1" t="str">
        <f t="shared" si="276"/>
        <v>Dec</v>
      </c>
      <c r="P8851" s="1">
        <f t="shared" si="277"/>
        <v>2021</v>
      </c>
    </row>
    <row r="8852" spans="2:16" ht="14.25" customHeight="1" x14ac:dyDescent="0.4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c r="O8852" s="1" t="str">
        <f t="shared" si="276"/>
        <v>Dec</v>
      </c>
      <c r="P8852" s="1">
        <f t="shared" si="277"/>
        <v>2021</v>
      </c>
    </row>
    <row r="8853" spans="2:16" ht="14.25" customHeight="1" x14ac:dyDescent="0.4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c r="O8853" s="1" t="str">
        <f t="shared" si="276"/>
        <v>Jan</v>
      </c>
      <c r="P8853" s="1">
        <f t="shared" si="277"/>
        <v>2021</v>
      </c>
    </row>
    <row r="8854" spans="2:16" ht="14.25" customHeight="1" x14ac:dyDescent="0.4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c r="O8854" s="1" t="str">
        <f t="shared" si="276"/>
        <v>Jan</v>
      </c>
      <c r="P8854" s="1">
        <f t="shared" si="277"/>
        <v>2021</v>
      </c>
    </row>
    <row r="8855" spans="2:16" ht="14.25" customHeight="1" x14ac:dyDescent="0.4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c r="O8855" s="1" t="str">
        <f t="shared" si="276"/>
        <v>Jan</v>
      </c>
      <c r="P8855" s="1">
        <f t="shared" si="277"/>
        <v>2021</v>
      </c>
    </row>
    <row r="8856" spans="2:16" ht="14.25" customHeight="1" x14ac:dyDescent="0.4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c r="O8856" s="1" t="str">
        <f t="shared" si="276"/>
        <v>Jan</v>
      </c>
      <c r="P8856" s="1">
        <f t="shared" si="277"/>
        <v>2021</v>
      </c>
    </row>
    <row r="8857" spans="2:16" ht="14.25" customHeight="1" x14ac:dyDescent="0.4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c r="O8857" s="1" t="str">
        <f t="shared" si="276"/>
        <v>Jan</v>
      </c>
      <c r="P8857" s="1">
        <f t="shared" si="277"/>
        <v>2021</v>
      </c>
    </row>
    <row r="8858" spans="2:16" ht="14.25" customHeight="1" x14ac:dyDescent="0.4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c r="O8858" s="1" t="str">
        <f t="shared" si="276"/>
        <v>Jan</v>
      </c>
      <c r="P8858" s="1">
        <f t="shared" si="277"/>
        <v>2021</v>
      </c>
    </row>
    <row r="8859" spans="2:16" ht="14.25" customHeight="1" x14ac:dyDescent="0.4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c r="O8859" s="1" t="str">
        <f t="shared" si="276"/>
        <v>Feb</v>
      </c>
      <c r="P8859" s="1">
        <f t="shared" si="277"/>
        <v>2021</v>
      </c>
    </row>
    <row r="8860" spans="2:16" ht="14.25" customHeight="1" x14ac:dyDescent="0.4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c r="O8860" s="1" t="str">
        <f t="shared" si="276"/>
        <v>Feb</v>
      </c>
      <c r="P8860" s="1">
        <f t="shared" si="277"/>
        <v>2021</v>
      </c>
    </row>
    <row r="8861" spans="2:16" ht="14.25" customHeight="1" x14ac:dyDescent="0.4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c r="O8861" s="1" t="str">
        <f t="shared" si="276"/>
        <v>Feb</v>
      </c>
      <c r="P8861" s="1">
        <f t="shared" si="277"/>
        <v>2021</v>
      </c>
    </row>
    <row r="8862" spans="2:16" ht="14.25" customHeight="1" x14ac:dyDescent="0.4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c r="O8862" s="1" t="str">
        <f t="shared" si="276"/>
        <v>Feb</v>
      </c>
      <c r="P8862" s="1">
        <f t="shared" si="277"/>
        <v>2021</v>
      </c>
    </row>
    <row r="8863" spans="2:16" ht="14.25" customHeight="1" x14ac:dyDescent="0.4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c r="O8863" s="1" t="str">
        <f t="shared" si="276"/>
        <v>Feb</v>
      </c>
      <c r="P8863" s="1">
        <f t="shared" si="277"/>
        <v>2021</v>
      </c>
    </row>
    <row r="8864" spans="2:16" ht="14.25" customHeight="1" x14ac:dyDescent="0.4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c r="O8864" s="1" t="str">
        <f t="shared" si="276"/>
        <v>Feb</v>
      </c>
      <c r="P8864" s="1">
        <f t="shared" si="277"/>
        <v>2021</v>
      </c>
    </row>
    <row r="8865" spans="2:16" ht="14.25" customHeight="1" x14ac:dyDescent="0.4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c r="O8865" s="1" t="str">
        <f t="shared" si="276"/>
        <v>Mar</v>
      </c>
      <c r="P8865" s="1">
        <f t="shared" si="277"/>
        <v>2021</v>
      </c>
    </row>
    <row r="8866" spans="2:16" ht="14.25" customHeight="1" x14ac:dyDescent="0.4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c r="O8866" s="1" t="str">
        <f t="shared" si="276"/>
        <v>Mar</v>
      </c>
      <c r="P8866" s="1">
        <f t="shared" si="277"/>
        <v>2021</v>
      </c>
    </row>
    <row r="8867" spans="2:16" ht="14.25" customHeight="1" x14ac:dyDescent="0.4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c r="O8867" s="1" t="str">
        <f t="shared" si="276"/>
        <v>Mar</v>
      </c>
      <c r="P8867" s="1">
        <f t="shared" si="277"/>
        <v>2021</v>
      </c>
    </row>
    <row r="8868" spans="2:16" ht="14.25" customHeight="1" x14ac:dyDescent="0.4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c r="O8868" s="1" t="str">
        <f t="shared" si="276"/>
        <v>Mar</v>
      </c>
      <c r="P8868" s="1">
        <f t="shared" si="277"/>
        <v>2021</v>
      </c>
    </row>
    <row r="8869" spans="2:16" ht="14.25" customHeight="1" x14ac:dyDescent="0.4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c r="O8869" s="1" t="str">
        <f t="shared" si="276"/>
        <v>Mar</v>
      </c>
      <c r="P8869" s="1">
        <f t="shared" si="277"/>
        <v>2021</v>
      </c>
    </row>
    <row r="8870" spans="2:16" ht="14.25" customHeight="1" x14ac:dyDescent="0.4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c r="O8870" s="1" t="str">
        <f t="shared" si="276"/>
        <v>Mar</v>
      </c>
      <c r="P8870" s="1">
        <f t="shared" si="277"/>
        <v>2021</v>
      </c>
    </row>
    <row r="8871" spans="2:16" ht="14.25" customHeight="1" x14ac:dyDescent="0.4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c r="O8871" s="1" t="str">
        <f t="shared" si="276"/>
        <v>Apr</v>
      </c>
      <c r="P8871" s="1">
        <f t="shared" si="277"/>
        <v>2021</v>
      </c>
    </row>
    <row r="8872" spans="2:16" ht="14.25" customHeight="1" x14ac:dyDescent="0.4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c r="O8872" s="1" t="str">
        <f t="shared" si="276"/>
        <v>Apr</v>
      </c>
      <c r="P8872" s="1">
        <f t="shared" si="277"/>
        <v>2021</v>
      </c>
    </row>
    <row r="8873" spans="2:16" ht="14.25" customHeight="1" x14ac:dyDescent="0.4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c r="O8873" s="1" t="str">
        <f t="shared" si="276"/>
        <v>Apr</v>
      </c>
      <c r="P8873" s="1">
        <f t="shared" si="277"/>
        <v>2021</v>
      </c>
    </row>
    <row r="8874" spans="2:16" ht="14.25" customHeight="1" x14ac:dyDescent="0.4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c r="O8874" s="1" t="str">
        <f t="shared" si="276"/>
        <v>Apr</v>
      </c>
      <c r="P8874" s="1">
        <f t="shared" si="277"/>
        <v>2021</v>
      </c>
    </row>
    <row r="8875" spans="2:16" ht="14.25" customHeight="1" x14ac:dyDescent="0.4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c r="O8875" s="1" t="str">
        <f t="shared" si="276"/>
        <v>Apr</v>
      </c>
      <c r="P8875" s="1">
        <f t="shared" si="277"/>
        <v>2021</v>
      </c>
    </row>
    <row r="8876" spans="2:16" ht="14.25" customHeight="1" x14ac:dyDescent="0.4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c r="O8876" s="1" t="str">
        <f t="shared" si="276"/>
        <v>Apr</v>
      </c>
      <c r="P8876" s="1">
        <f t="shared" si="277"/>
        <v>2021</v>
      </c>
    </row>
    <row r="8877" spans="2:16" ht="14.25" customHeight="1" x14ac:dyDescent="0.4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c r="O8877" s="1" t="str">
        <f t="shared" si="276"/>
        <v>May</v>
      </c>
      <c r="P8877" s="1">
        <f t="shared" si="277"/>
        <v>2021</v>
      </c>
    </row>
    <row r="8878" spans="2:16" ht="14.25" customHeight="1" x14ac:dyDescent="0.4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c r="O8878" s="1" t="str">
        <f t="shared" si="276"/>
        <v>May</v>
      </c>
      <c r="P8878" s="1">
        <f t="shared" si="277"/>
        <v>2021</v>
      </c>
    </row>
    <row r="8879" spans="2:16" ht="14.25" customHeight="1" x14ac:dyDescent="0.4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c r="O8879" s="1" t="str">
        <f t="shared" si="276"/>
        <v>May</v>
      </c>
      <c r="P8879" s="1">
        <f t="shared" si="277"/>
        <v>2021</v>
      </c>
    </row>
    <row r="8880" spans="2:16" ht="14.25" customHeight="1" x14ac:dyDescent="0.4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c r="O8880" s="1" t="str">
        <f t="shared" si="276"/>
        <v>May</v>
      </c>
      <c r="P8880" s="1">
        <f t="shared" si="277"/>
        <v>2021</v>
      </c>
    </row>
    <row r="8881" spans="2:16" ht="14.25" customHeight="1" x14ac:dyDescent="0.4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c r="O8881" s="1" t="str">
        <f t="shared" si="276"/>
        <v>May</v>
      </c>
      <c r="P8881" s="1">
        <f t="shared" si="277"/>
        <v>2021</v>
      </c>
    </row>
    <row r="8882" spans="2:16" ht="14.25" customHeight="1" x14ac:dyDescent="0.4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c r="O8882" s="1" t="str">
        <f t="shared" si="276"/>
        <v>May</v>
      </c>
      <c r="P8882" s="1">
        <f t="shared" si="277"/>
        <v>2021</v>
      </c>
    </row>
    <row r="8883" spans="2:16" ht="14.25" customHeight="1" x14ac:dyDescent="0.4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c r="O8883" s="1" t="str">
        <f t="shared" si="276"/>
        <v>Jun</v>
      </c>
      <c r="P8883" s="1">
        <f t="shared" si="277"/>
        <v>2021</v>
      </c>
    </row>
    <row r="8884" spans="2:16" ht="14.25" customHeight="1" x14ac:dyDescent="0.4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c r="O8884" s="1" t="str">
        <f t="shared" si="276"/>
        <v>Jun</v>
      </c>
      <c r="P8884" s="1">
        <f t="shared" si="277"/>
        <v>2021</v>
      </c>
    </row>
    <row r="8885" spans="2:16" ht="14.25" customHeight="1" x14ac:dyDescent="0.4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c r="O8885" s="1" t="str">
        <f t="shared" si="276"/>
        <v>Jun</v>
      </c>
      <c r="P8885" s="1">
        <f t="shared" si="277"/>
        <v>2021</v>
      </c>
    </row>
    <row r="8886" spans="2:16" ht="14.25" customHeight="1" x14ac:dyDescent="0.4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c r="O8886" s="1" t="str">
        <f t="shared" si="276"/>
        <v>Jun</v>
      </c>
      <c r="P8886" s="1">
        <f t="shared" si="277"/>
        <v>2021</v>
      </c>
    </row>
    <row r="8887" spans="2:16" ht="14.25" customHeight="1" x14ac:dyDescent="0.4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c r="O8887" s="1" t="str">
        <f t="shared" si="276"/>
        <v>Jun</v>
      </c>
      <c r="P8887" s="1">
        <f t="shared" si="277"/>
        <v>2021</v>
      </c>
    </row>
    <row r="8888" spans="2:16" ht="14.25" customHeight="1" x14ac:dyDescent="0.4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c r="O8888" s="1" t="str">
        <f t="shared" si="276"/>
        <v>Jun</v>
      </c>
      <c r="P8888" s="1">
        <f t="shared" si="277"/>
        <v>2021</v>
      </c>
    </row>
    <row r="8889" spans="2:16" ht="14.25" customHeight="1" x14ac:dyDescent="0.4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c r="O8889" s="1" t="str">
        <f t="shared" si="276"/>
        <v>Jul</v>
      </c>
      <c r="P8889" s="1">
        <f t="shared" si="277"/>
        <v>2021</v>
      </c>
    </row>
    <row r="8890" spans="2:16" ht="14.25" customHeight="1" x14ac:dyDescent="0.4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c r="O8890" s="1" t="str">
        <f t="shared" si="276"/>
        <v>Jul</v>
      </c>
      <c r="P8890" s="1">
        <f t="shared" si="277"/>
        <v>2021</v>
      </c>
    </row>
    <row r="8891" spans="2:16" ht="14.25" customHeight="1" x14ac:dyDescent="0.4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c r="O8891" s="1" t="str">
        <f t="shared" si="276"/>
        <v>Jul</v>
      </c>
      <c r="P8891" s="1">
        <f t="shared" si="277"/>
        <v>2021</v>
      </c>
    </row>
    <row r="8892" spans="2:16" ht="14.25" customHeight="1" x14ac:dyDescent="0.4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c r="O8892" s="1" t="str">
        <f t="shared" si="276"/>
        <v>Jul</v>
      </c>
      <c r="P8892" s="1">
        <f t="shared" si="277"/>
        <v>2021</v>
      </c>
    </row>
    <row r="8893" spans="2:16" ht="14.25" customHeight="1" x14ac:dyDescent="0.4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c r="O8893" s="1" t="str">
        <f t="shared" si="276"/>
        <v>Jul</v>
      </c>
      <c r="P8893" s="1">
        <f t="shared" si="277"/>
        <v>2021</v>
      </c>
    </row>
    <row r="8894" spans="2:16" ht="14.25" customHeight="1" x14ac:dyDescent="0.4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c r="O8894" s="1" t="str">
        <f t="shared" si="276"/>
        <v>Jul</v>
      </c>
      <c r="P8894" s="1">
        <f t="shared" si="277"/>
        <v>2021</v>
      </c>
    </row>
    <row r="8895" spans="2:16" ht="14.25" customHeight="1" x14ac:dyDescent="0.4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c r="O8895" s="1" t="str">
        <f t="shared" si="276"/>
        <v>Aug</v>
      </c>
      <c r="P8895" s="1">
        <f t="shared" si="277"/>
        <v>2021</v>
      </c>
    </row>
    <row r="8896" spans="2:16" ht="14.25" customHeight="1" x14ac:dyDescent="0.4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c r="O8896" s="1" t="str">
        <f t="shared" si="276"/>
        <v>Aug</v>
      </c>
      <c r="P8896" s="1">
        <f t="shared" si="277"/>
        <v>2021</v>
      </c>
    </row>
    <row r="8897" spans="2:16" ht="14.25" customHeight="1" x14ac:dyDescent="0.4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c r="O8897" s="1" t="str">
        <f t="shared" si="276"/>
        <v>Aug</v>
      </c>
      <c r="P8897" s="1">
        <f t="shared" si="277"/>
        <v>2021</v>
      </c>
    </row>
    <row r="8898" spans="2:16" ht="14.25" customHeight="1" x14ac:dyDescent="0.4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c r="O8898" s="1" t="str">
        <f t="shared" si="276"/>
        <v>Aug</v>
      </c>
      <c r="P8898" s="1">
        <f t="shared" si="277"/>
        <v>2021</v>
      </c>
    </row>
    <row r="8899" spans="2:16" ht="14.25" customHeight="1" x14ac:dyDescent="0.4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c r="O8899" s="1" t="str">
        <f t="shared" si="276"/>
        <v>Aug</v>
      </c>
      <c r="P8899" s="1">
        <f t="shared" si="277"/>
        <v>2021</v>
      </c>
    </row>
    <row r="8900" spans="2:16" ht="14.25" customHeight="1" x14ac:dyDescent="0.4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c r="O8900" s="1" t="str">
        <f t="shared" si="276"/>
        <v>Aug</v>
      </c>
      <c r="P8900" s="1">
        <f t="shared" si="277"/>
        <v>2021</v>
      </c>
    </row>
    <row r="8901" spans="2:16" ht="14.25" customHeight="1" x14ac:dyDescent="0.4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c r="O8901" s="1" t="str">
        <f t="shared" si="276"/>
        <v>Sep</v>
      </c>
      <c r="P8901" s="1">
        <f t="shared" si="277"/>
        <v>2021</v>
      </c>
    </row>
    <row r="8902" spans="2:16" ht="14.25" customHeight="1" x14ac:dyDescent="0.4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c r="O8902" s="1" t="str">
        <f t="shared" si="276"/>
        <v>Sep</v>
      </c>
      <c r="P8902" s="1">
        <f t="shared" si="277"/>
        <v>2021</v>
      </c>
    </row>
    <row r="8903" spans="2:16" ht="14.25" customHeight="1" x14ac:dyDescent="0.4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c r="O8903" s="1" t="str">
        <f t="shared" ref="O8903:O8966" si="278">TEXT(D8903, "mmm")</f>
        <v>Sep</v>
      </c>
      <c r="P8903" s="1">
        <f t="shared" ref="P8903:P8966" si="279">YEAR(D8903)</f>
        <v>2021</v>
      </c>
    </row>
    <row r="8904" spans="2:16" ht="14.25" customHeight="1" x14ac:dyDescent="0.4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c r="O8904" s="1" t="str">
        <f t="shared" si="278"/>
        <v>Sep</v>
      </c>
      <c r="P8904" s="1">
        <f t="shared" si="279"/>
        <v>2021</v>
      </c>
    </row>
    <row r="8905" spans="2:16" ht="14.25" customHeight="1" x14ac:dyDescent="0.4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c r="O8905" s="1" t="str">
        <f t="shared" si="278"/>
        <v>Sep</v>
      </c>
      <c r="P8905" s="1">
        <f t="shared" si="279"/>
        <v>2021</v>
      </c>
    </row>
    <row r="8906" spans="2:16" ht="14.25" customHeight="1" x14ac:dyDescent="0.4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c r="O8906" s="1" t="str">
        <f t="shared" si="278"/>
        <v>Sep</v>
      </c>
      <c r="P8906" s="1">
        <f t="shared" si="279"/>
        <v>2021</v>
      </c>
    </row>
    <row r="8907" spans="2:16" ht="14.25" customHeight="1" x14ac:dyDescent="0.4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c r="O8907" s="1" t="str">
        <f t="shared" si="278"/>
        <v>Oct</v>
      </c>
      <c r="P8907" s="1">
        <f t="shared" si="279"/>
        <v>2021</v>
      </c>
    </row>
    <row r="8908" spans="2:16" ht="14.25" customHeight="1" x14ac:dyDescent="0.4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c r="O8908" s="1" t="str">
        <f t="shared" si="278"/>
        <v>Oct</v>
      </c>
      <c r="P8908" s="1">
        <f t="shared" si="279"/>
        <v>2021</v>
      </c>
    </row>
    <row r="8909" spans="2:16" ht="14.25" customHeight="1" x14ac:dyDescent="0.4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c r="O8909" s="1" t="str">
        <f t="shared" si="278"/>
        <v>Oct</v>
      </c>
      <c r="P8909" s="1">
        <f t="shared" si="279"/>
        <v>2021</v>
      </c>
    </row>
    <row r="8910" spans="2:16" ht="14.25" customHeight="1" x14ac:dyDescent="0.4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c r="O8910" s="1" t="str">
        <f t="shared" si="278"/>
        <v>Oct</v>
      </c>
      <c r="P8910" s="1">
        <f t="shared" si="279"/>
        <v>2021</v>
      </c>
    </row>
    <row r="8911" spans="2:16" ht="14.25" customHeight="1" x14ac:dyDescent="0.4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c r="O8911" s="1" t="str">
        <f t="shared" si="278"/>
        <v>Oct</v>
      </c>
      <c r="P8911" s="1">
        <f t="shared" si="279"/>
        <v>2021</v>
      </c>
    </row>
    <row r="8912" spans="2:16" ht="14.25" customHeight="1" x14ac:dyDescent="0.4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c r="O8912" s="1" t="str">
        <f t="shared" si="278"/>
        <v>Oct</v>
      </c>
      <c r="P8912" s="1">
        <f t="shared" si="279"/>
        <v>2021</v>
      </c>
    </row>
    <row r="8913" spans="2:16" ht="14.25" customHeight="1" x14ac:dyDescent="0.4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c r="O8913" s="1" t="str">
        <f t="shared" si="278"/>
        <v>Nov</v>
      </c>
      <c r="P8913" s="1">
        <f t="shared" si="279"/>
        <v>2021</v>
      </c>
    </row>
    <row r="8914" spans="2:16" ht="14.25" customHeight="1" x14ac:dyDescent="0.4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c r="O8914" s="1" t="str">
        <f t="shared" si="278"/>
        <v>Nov</v>
      </c>
      <c r="P8914" s="1">
        <f t="shared" si="279"/>
        <v>2021</v>
      </c>
    </row>
    <row r="8915" spans="2:16" ht="14.25" customHeight="1" x14ac:dyDescent="0.4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c r="O8915" s="1" t="str">
        <f t="shared" si="278"/>
        <v>Nov</v>
      </c>
      <c r="P8915" s="1">
        <f t="shared" si="279"/>
        <v>2021</v>
      </c>
    </row>
    <row r="8916" spans="2:16" ht="14.25" customHeight="1" x14ac:dyDescent="0.4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c r="O8916" s="1" t="str">
        <f t="shared" si="278"/>
        <v>Nov</v>
      </c>
      <c r="P8916" s="1">
        <f t="shared" si="279"/>
        <v>2021</v>
      </c>
    </row>
    <row r="8917" spans="2:16" ht="14.25" customHeight="1" x14ac:dyDescent="0.4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c r="O8917" s="1" t="str">
        <f t="shared" si="278"/>
        <v>Nov</v>
      </c>
      <c r="P8917" s="1">
        <f t="shared" si="279"/>
        <v>2021</v>
      </c>
    </row>
    <row r="8918" spans="2:16" ht="14.25" customHeight="1" x14ac:dyDescent="0.4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c r="O8918" s="1" t="str">
        <f t="shared" si="278"/>
        <v>Nov</v>
      </c>
      <c r="P8918" s="1">
        <f t="shared" si="279"/>
        <v>2021</v>
      </c>
    </row>
    <row r="8919" spans="2:16" ht="14.25" customHeight="1" x14ac:dyDescent="0.4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c r="O8919" s="1" t="str">
        <f t="shared" si="278"/>
        <v>Dec</v>
      </c>
      <c r="P8919" s="1">
        <f t="shared" si="279"/>
        <v>2021</v>
      </c>
    </row>
    <row r="8920" spans="2:16" ht="14.25" customHeight="1" x14ac:dyDescent="0.4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c r="O8920" s="1" t="str">
        <f t="shared" si="278"/>
        <v>Dec</v>
      </c>
      <c r="P8920" s="1">
        <f t="shared" si="279"/>
        <v>2021</v>
      </c>
    </row>
    <row r="8921" spans="2:16" ht="14.25" customHeight="1" x14ac:dyDescent="0.4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c r="O8921" s="1" t="str">
        <f t="shared" si="278"/>
        <v>Dec</v>
      </c>
      <c r="P8921" s="1">
        <f t="shared" si="279"/>
        <v>2021</v>
      </c>
    </row>
    <row r="8922" spans="2:16" ht="14.25" customHeight="1" x14ac:dyDescent="0.4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c r="O8922" s="1" t="str">
        <f t="shared" si="278"/>
        <v>Dec</v>
      </c>
      <c r="P8922" s="1">
        <f t="shared" si="279"/>
        <v>2021</v>
      </c>
    </row>
    <row r="8923" spans="2:16" ht="14.25" customHeight="1" x14ac:dyDescent="0.4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c r="O8923" s="1" t="str">
        <f t="shared" si="278"/>
        <v>Dec</v>
      </c>
      <c r="P8923" s="1">
        <f t="shared" si="279"/>
        <v>2021</v>
      </c>
    </row>
    <row r="8924" spans="2:16" ht="14.25" customHeight="1" x14ac:dyDescent="0.4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c r="O8924" s="1" t="str">
        <f t="shared" si="278"/>
        <v>Dec</v>
      </c>
      <c r="P8924" s="1">
        <f t="shared" si="279"/>
        <v>2021</v>
      </c>
    </row>
    <row r="8925" spans="2:16" ht="14.25" customHeight="1" x14ac:dyDescent="0.4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c r="O8925" s="1" t="str">
        <f t="shared" si="278"/>
        <v>Jan</v>
      </c>
      <c r="P8925" s="1">
        <f t="shared" si="279"/>
        <v>2021</v>
      </c>
    </row>
    <row r="8926" spans="2:16" ht="14.25" customHeight="1" x14ac:dyDescent="0.4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c r="O8926" s="1" t="str">
        <f t="shared" si="278"/>
        <v>Jan</v>
      </c>
      <c r="P8926" s="1">
        <f t="shared" si="279"/>
        <v>2021</v>
      </c>
    </row>
    <row r="8927" spans="2:16" ht="14.25" customHeight="1" x14ac:dyDescent="0.4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c r="O8927" s="1" t="str">
        <f t="shared" si="278"/>
        <v>Jan</v>
      </c>
      <c r="P8927" s="1">
        <f t="shared" si="279"/>
        <v>2021</v>
      </c>
    </row>
    <row r="8928" spans="2:16" ht="14.25" customHeight="1" x14ac:dyDescent="0.4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c r="O8928" s="1" t="str">
        <f t="shared" si="278"/>
        <v>Jan</v>
      </c>
      <c r="P8928" s="1">
        <f t="shared" si="279"/>
        <v>2021</v>
      </c>
    </row>
    <row r="8929" spans="2:16" ht="14.25" customHeight="1" x14ac:dyDescent="0.4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c r="O8929" s="1" t="str">
        <f t="shared" si="278"/>
        <v>Jan</v>
      </c>
      <c r="P8929" s="1">
        <f t="shared" si="279"/>
        <v>2021</v>
      </c>
    </row>
    <row r="8930" spans="2:16" ht="14.25" customHeight="1" x14ac:dyDescent="0.4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c r="O8930" s="1" t="str">
        <f t="shared" si="278"/>
        <v>Jan</v>
      </c>
      <c r="P8930" s="1">
        <f t="shared" si="279"/>
        <v>2021</v>
      </c>
    </row>
    <row r="8931" spans="2:16" ht="14.25" customHeight="1" x14ac:dyDescent="0.4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c r="O8931" s="1" t="str">
        <f t="shared" si="278"/>
        <v>Feb</v>
      </c>
      <c r="P8931" s="1">
        <f t="shared" si="279"/>
        <v>2021</v>
      </c>
    </row>
    <row r="8932" spans="2:16" ht="14.25" customHeight="1" x14ac:dyDescent="0.4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c r="O8932" s="1" t="str">
        <f t="shared" si="278"/>
        <v>Feb</v>
      </c>
      <c r="P8932" s="1">
        <f t="shared" si="279"/>
        <v>2021</v>
      </c>
    </row>
    <row r="8933" spans="2:16" ht="14.25" customHeight="1" x14ac:dyDescent="0.4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c r="O8933" s="1" t="str">
        <f t="shared" si="278"/>
        <v>Feb</v>
      </c>
      <c r="P8933" s="1">
        <f t="shared" si="279"/>
        <v>2021</v>
      </c>
    </row>
    <row r="8934" spans="2:16" ht="14.25" customHeight="1" x14ac:dyDescent="0.4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c r="O8934" s="1" t="str">
        <f t="shared" si="278"/>
        <v>Feb</v>
      </c>
      <c r="P8934" s="1">
        <f t="shared" si="279"/>
        <v>2021</v>
      </c>
    </row>
    <row r="8935" spans="2:16" ht="14.25" customHeight="1" x14ac:dyDescent="0.4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c r="O8935" s="1" t="str">
        <f t="shared" si="278"/>
        <v>Feb</v>
      </c>
      <c r="P8935" s="1">
        <f t="shared" si="279"/>
        <v>2021</v>
      </c>
    </row>
    <row r="8936" spans="2:16" ht="14.25" customHeight="1" x14ac:dyDescent="0.4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c r="O8936" s="1" t="str">
        <f t="shared" si="278"/>
        <v>Feb</v>
      </c>
      <c r="P8936" s="1">
        <f t="shared" si="279"/>
        <v>2021</v>
      </c>
    </row>
    <row r="8937" spans="2:16" ht="14.25" customHeight="1" x14ac:dyDescent="0.4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c r="O8937" s="1" t="str">
        <f t="shared" si="278"/>
        <v>Mar</v>
      </c>
      <c r="P8937" s="1">
        <f t="shared" si="279"/>
        <v>2021</v>
      </c>
    </row>
    <row r="8938" spans="2:16" ht="14.25" customHeight="1" x14ac:dyDescent="0.4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c r="O8938" s="1" t="str">
        <f t="shared" si="278"/>
        <v>Mar</v>
      </c>
      <c r="P8938" s="1">
        <f t="shared" si="279"/>
        <v>2021</v>
      </c>
    </row>
    <row r="8939" spans="2:16" ht="14.25" customHeight="1" x14ac:dyDescent="0.4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c r="O8939" s="1" t="str">
        <f t="shared" si="278"/>
        <v>Mar</v>
      </c>
      <c r="P8939" s="1">
        <f t="shared" si="279"/>
        <v>2021</v>
      </c>
    </row>
    <row r="8940" spans="2:16" ht="14.25" customHeight="1" x14ac:dyDescent="0.4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c r="O8940" s="1" t="str">
        <f t="shared" si="278"/>
        <v>Mar</v>
      </c>
      <c r="P8940" s="1">
        <f t="shared" si="279"/>
        <v>2021</v>
      </c>
    </row>
    <row r="8941" spans="2:16" ht="14.25" customHeight="1" x14ac:dyDescent="0.4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c r="O8941" s="1" t="str">
        <f t="shared" si="278"/>
        <v>Mar</v>
      </c>
      <c r="P8941" s="1">
        <f t="shared" si="279"/>
        <v>2021</v>
      </c>
    </row>
    <row r="8942" spans="2:16" ht="14.25" customHeight="1" x14ac:dyDescent="0.4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c r="O8942" s="1" t="str">
        <f t="shared" si="278"/>
        <v>Mar</v>
      </c>
      <c r="P8942" s="1">
        <f t="shared" si="279"/>
        <v>2021</v>
      </c>
    </row>
    <row r="8943" spans="2:16" ht="14.25" customHeight="1" x14ac:dyDescent="0.4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c r="O8943" s="1" t="str">
        <f t="shared" si="278"/>
        <v>Apr</v>
      </c>
      <c r="P8943" s="1">
        <f t="shared" si="279"/>
        <v>2021</v>
      </c>
    </row>
    <row r="8944" spans="2:16" ht="14.25" customHeight="1" x14ac:dyDescent="0.4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c r="O8944" s="1" t="str">
        <f t="shared" si="278"/>
        <v>Apr</v>
      </c>
      <c r="P8944" s="1">
        <f t="shared" si="279"/>
        <v>2021</v>
      </c>
    </row>
    <row r="8945" spans="2:16" ht="14.25" customHeight="1" x14ac:dyDescent="0.4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c r="O8945" s="1" t="str">
        <f t="shared" si="278"/>
        <v>Apr</v>
      </c>
      <c r="P8945" s="1">
        <f t="shared" si="279"/>
        <v>2021</v>
      </c>
    </row>
    <row r="8946" spans="2:16" ht="14.25" customHeight="1" x14ac:dyDescent="0.4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c r="O8946" s="1" t="str">
        <f t="shared" si="278"/>
        <v>Apr</v>
      </c>
      <c r="P8946" s="1">
        <f t="shared" si="279"/>
        <v>2021</v>
      </c>
    </row>
    <row r="8947" spans="2:16" ht="14.25" customHeight="1" x14ac:dyDescent="0.4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c r="O8947" s="1" t="str">
        <f t="shared" si="278"/>
        <v>Apr</v>
      </c>
      <c r="P8947" s="1">
        <f t="shared" si="279"/>
        <v>2021</v>
      </c>
    </row>
    <row r="8948" spans="2:16" ht="14.25" customHeight="1" x14ac:dyDescent="0.4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c r="O8948" s="1" t="str">
        <f t="shared" si="278"/>
        <v>Apr</v>
      </c>
      <c r="P8948" s="1">
        <f t="shared" si="279"/>
        <v>2021</v>
      </c>
    </row>
    <row r="8949" spans="2:16" ht="14.25" customHeight="1" x14ac:dyDescent="0.4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c r="O8949" s="1" t="str">
        <f t="shared" si="278"/>
        <v>May</v>
      </c>
      <c r="P8949" s="1">
        <f t="shared" si="279"/>
        <v>2021</v>
      </c>
    </row>
    <row r="8950" spans="2:16" ht="14.25" customHeight="1" x14ac:dyDescent="0.4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c r="O8950" s="1" t="str">
        <f t="shared" si="278"/>
        <v>May</v>
      </c>
      <c r="P8950" s="1">
        <f t="shared" si="279"/>
        <v>2021</v>
      </c>
    </row>
    <row r="8951" spans="2:16" ht="14.25" customHeight="1" x14ac:dyDescent="0.4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c r="O8951" s="1" t="str">
        <f t="shared" si="278"/>
        <v>May</v>
      </c>
      <c r="P8951" s="1">
        <f t="shared" si="279"/>
        <v>2021</v>
      </c>
    </row>
    <row r="8952" spans="2:16" ht="14.25" customHeight="1" x14ac:dyDescent="0.4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c r="O8952" s="1" t="str">
        <f t="shared" si="278"/>
        <v>May</v>
      </c>
      <c r="P8952" s="1">
        <f t="shared" si="279"/>
        <v>2021</v>
      </c>
    </row>
    <row r="8953" spans="2:16" ht="14.25" customHeight="1" x14ac:dyDescent="0.4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c r="O8953" s="1" t="str">
        <f t="shared" si="278"/>
        <v>May</v>
      </c>
      <c r="P8953" s="1">
        <f t="shared" si="279"/>
        <v>2021</v>
      </c>
    </row>
    <row r="8954" spans="2:16" ht="14.25" customHeight="1" x14ac:dyDescent="0.4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c r="O8954" s="1" t="str">
        <f t="shared" si="278"/>
        <v>May</v>
      </c>
      <c r="P8954" s="1">
        <f t="shared" si="279"/>
        <v>2021</v>
      </c>
    </row>
    <row r="8955" spans="2:16" ht="14.25" customHeight="1" x14ac:dyDescent="0.4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c r="O8955" s="1" t="str">
        <f t="shared" si="278"/>
        <v>Jun</v>
      </c>
      <c r="P8955" s="1">
        <f t="shared" si="279"/>
        <v>2021</v>
      </c>
    </row>
    <row r="8956" spans="2:16" ht="14.25" customHeight="1" x14ac:dyDescent="0.4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c r="O8956" s="1" t="str">
        <f t="shared" si="278"/>
        <v>Jun</v>
      </c>
      <c r="P8956" s="1">
        <f t="shared" si="279"/>
        <v>2021</v>
      </c>
    </row>
    <row r="8957" spans="2:16" ht="14.25" customHeight="1" x14ac:dyDescent="0.4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c r="O8957" s="1" t="str">
        <f t="shared" si="278"/>
        <v>Jun</v>
      </c>
      <c r="P8957" s="1">
        <f t="shared" si="279"/>
        <v>2021</v>
      </c>
    </row>
    <row r="8958" spans="2:16" ht="14.25" customHeight="1" x14ac:dyDescent="0.4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c r="O8958" s="1" t="str">
        <f t="shared" si="278"/>
        <v>Jun</v>
      </c>
      <c r="P8958" s="1">
        <f t="shared" si="279"/>
        <v>2021</v>
      </c>
    </row>
    <row r="8959" spans="2:16" ht="14.25" customHeight="1" x14ac:dyDescent="0.4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c r="O8959" s="1" t="str">
        <f t="shared" si="278"/>
        <v>Jun</v>
      </c>
      <c r="P8959" s="1">
        <f t="shared" si="279"/>
        <v>2021</v>
      </c>
    </row>
    <row r="8960" spans="2:16" ht="14.25" customHeight="1" x14ac:dyDescent="0.4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c r="O8960" s="1" t="str">
        <f t="shared" si="278"/>
        <v>Jun</v>
      </c>
      <c r="P8960" s="1">
        <f t="shared" si="279"/>
        <v>2021</v>
      </c>
    </row>
    <row r="8961" spans="2:16" ht="14.25" customHeight="1" x14ac:dyDescent="0.4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c r="O8961" s="1" t="str">
        <f t="shared" si="278"/>
        <v>Jul</v>
      </c>
      <c r="P8961" s="1">
        <f t="shared" si="279"/>
        <v>2021</v>
      </c>
    </row>
    <row r="8962" spans="2:16" ht="14.25" customHeight="1" x14ac:dyDescent="0.4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c r="O8962" s="1" t="str">
        <f t="shared" si="278"/>
        <v>Jul</v>
      </c>
      <c r="P8962" s="1">
        <f t="shared" si="279"/>
        <v>2021</v>
      </c>
    </row>
    <row r="8963" spans="2:16" ht="14.25" customHeight="1" x14ac:dyDescent="0.4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c r="O8963" s="1" t="str">
        <f t="shared" si="278"/>
        <v>Jul</v>
      </c>
      <c r="P8963" s="1">
        <f t="shared" si="279"/>
        <v>2021</v>
      </c>
    </row>
    <row r="8964" spans="2:16" ht="14.25" customHeight="1" x14ac:dyDescent="0.4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c r="O8964" s="1" t="str">
        <f t="shared" si="278"/>
        <v>Jul</v>
      </c>
      <c r="P8964" s="1">
        <f t="shared" si="279"/>
        <v>2021</v>
      </c>
    </row>
    <row r="8965" spans="2:16" ht="14.25" customHeight="1" x14ac:dyDescent="0.4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c r="O8965" s="1" t="str">
        <f t="shared" si="278"/>
        <v>Jul</v>
      </c>
      <c r="P8965" s="1">
        <f t="shared" si="279"/>
        <v>2021</v>
      </c>
    </row>
    <row r="8966" spans="2:16" ht="14.25" customHeight="1" x14ac:dyDescent="0.4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c r="O8966" s="1" t="str">
        <f t="shared" si="278"/>
        <v>Jul</v>
      </c>
      <c r="P8966" s="1">
        <f t="shared" si="279"/>
        <v>2021</v>
      </c>
    </row>
    <row r="8967" spans="2:16" ht="14.25" customHeight="1" x14ac:dyDescent="0.4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c r="O8967" s="1" t="str">
        <f t="shared" ref="O8967:O9030" si="280">TEXT(D8967, "mmm")</f>
        <v>Aug</v>
      </c>
      <c r="P8967" s="1">
        <f t="shared" ref="P8967:P9030" si="281">YEAR(D8967)</f>
        <v>2021</v>
      </c>
    </row>
    <row r="8968" spans="2:16" ht="14.25" customHeight="1" x14ac:dyDescent="0.4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c r="O8968" s="1" t="str">
        <f t="shared" si="280"/>
        <v>Aug</v>
      </c>
      <c r="P8968" s="1">
        <f t="shared" si="281"/>
        <v>2021</v>
      </c>
    </row>
    <row r="8969" spans="2:16" ht="14.25" customHeight="1" x14ac:dyDescent="0.4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c r="O8969" s="1" t="str">
        <f t="shared" si="280"/>
        <v>Aug</v>
      </c>
      <c r="P8969" s="1">
        <f t="shared" si="281"/>
        <v>2021</v>
      </c>
    </row>
    <row r="8970" spans="2:16" ht="14.25" customHeight="1" x14ac:dyDescent="0.4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c r="O8970" s="1" t="str">
        <f t="shared" si="280"/>
        <v>Aug</v>
      </c>
      <c r="P8970" s="1">
        <f t="shared" si="281"/>
        <v>2021</v>
      </c>
    </row>
    <row r="8971" spans="2:16" ht="14.25" customHeight="1" x14ac:dyDescent="0.4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c r="O8971" s="1" t="str">
        <f t="shared" si="280"/>
        <v>Aug</v>
      </c>
      <c r="P8971" s="1">
        <f t="shared" si="281"/>
        <v>2021</v>
      </c>
    </row>
    <row r="8972" spans="2:16" ht="14.25" customHeight="1" x14ac:dyDescent="0.4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c r="O8972" s="1" t="str">
        <f t="shared" si="280"/>
        <v>Aug</v>
      </c>
      <c r="P8972" s="1">
        <f t="shared" si="281"/>
        <v>2021</v>
      </c>
    </row>
    <row r="8973" spans="2:16" ht="14.25" customHeight="1" x14ac:dyDescent="0.4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c r="O8973" s="1" t="str">
        <f t="shared" si="280"/>
        <v>Sep</v>
      </c>
      <c r="P8973" s="1">
        <f t="shared" si="281"/>
        <v>2021</v>
      </c>
    </row>
    <row r="8974" spans="2:16" ht="14.25" customHeight="1" x14ac:dyDescent="0.4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c r="O8974" s="1" t="str">
        <f t="shared" si="280"/>
        <v>Sep</v>
      </c>
      <c r="P8974" s="1">
        <f t="shared" si="281"/>
        <v>2021</v>
      </c>
    </row>
    <row r="8975" spans="2:16" ht="14.25" customHeight="1" x14ac:dyDescent="0.4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c r="O8975" s="1" t="str">
        <f t="shared" si="280"/>
        <v>Sep</v>
      </c>
      <c r="P8975" s="1">
        <f t="shared" si="281"/>
        <v>2021</v>
      </c>
    </row>
    <row r="8976" spans="2:16" ht="14.25" customHeight="1" x14ac:dyDescent="0.4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c r="O8976" s="1" t="str">
        <f t="shared" si="280"/>
        <v>Sep</v>
      </c>
      <c r="P8976" s="1">
        <f t="shared" si="281"/>
        <v>2021</v>
      </c>
    </row>
    <row r="8977" spans="2:16" ht="14.25" customHeight="1" x14ac:dyDescent="0.4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c r="O8977" s="1" t="str">
        <f t="shared" si="280"/>
        <v>Sep</v>
      </c>
      <c r="P8977" s="1">
        <f t="shared" si="281"/>
        <v>2021</v>
      </c>
    </row>
    <row r="8978" spans="2:16" ht="14.25" customHeight="1" x14ac:dyDescent="0.4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c r="O8978" s="1" t="str">
        <f t="shared" si="280"/>
        <v>Sep</v>
      </c>
      <c r="P8978" s="1">
        <f t="shared" si="281"/>
        <v>2021</v>
      </c>
    </row>
    <row r="8979" spans="2:16" ht="14.25" customHeight="1" x14ac:dyDescent="0.4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c r="O8979" s="1" t="str">
        <f t="shared" si="280"/>
        <v>Oct</v>
      </c>
      <c r="P8979" s="1">
        <f t="shared" si="281"/>
        <v>2021</v>
      </c>
    </row>
    <row r="8980" spans="2:16" ht="14.25" customHeight="1" x14ac:dyDescent="0.4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c r="O8980" s="1" t="str">
        <f t="shared" si="280"/>
        <v>Oct</v>
      </c>
      <c r="P8980" s="1">
        <f t="shared" si="281"/>
        <v>2021</v>
      </c>
    </row>
    <row r="8981" spans="2:16" ht="14.25" customHeight="1" x14ac:dyDescent="0.4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c r="O8981" s="1" t="str">
        <f t="shared" si="280"/>
        <v>Oct</v>
      </c>
      <c r="P8981" s="1">
        <f t="shared" si="281"/>
        <v>2021</v>
      </c>
    </row>
    <row r="8982" spans="2:16" ht="14.25" customHeight="1" x14ac:dyDescent="0.4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c r="O8982" s="1" t="str">
        <f t="shared" si="280"/>
        <v>Oct</v>
      </c>
      <c r="P8982" s="1">
        <f t="shared" si="281"/>
        <v>2021</v>
      </c>
    </row>
    <row r="8983" spans="2:16" ht="14.25" customHeight="1" x14ac:dyDescent="0.4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c r="O8983" s="1" t="str">
        <f t="shared" si="280"/>
        <v>Oct</v>
      </c>
      <c r="P8983" s="1">
        <f t="shared" si="281"/>
        <v>2021</v>
      </c>
    </row>
    <row r="8984" spans="2:16" ht="14.25" customHeight="1" x14ac:dyDescent="0.4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c r="O8984" s="1" t="str">
        <f t="shared" si="280"/>
        <v>Oct</v>
      </c>
      <c r="P8984" s="1">
        <f t="shared" si="281"/>
        <v>2021</v>
      </c>
    </row>
    <row r="8985" spans="2:16" ht="14.25" customHeight="1" x14ac:dyDescent="0.4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c r="O8985" s="1" t="str">
        <f t="shared" si="280"/>
        <v>Nov</v>
      </c>
      <c r="P8985" s="1">
        <f t="shared" si="281"/>
        <v>2021</v>
      </c>
    </row>
    <row r="8986" spans="2:16" ht="14.25" customHeight="1" x14ac:dyDescent="0.4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c r="O8986" s="1" t="str">
        <f t="shared" si="280"/>
        <v>Nov</v>
      </c>
      <c r="P8986" s="1">
        <f t="shared" si="281"/>
        <v>2021</v>
      </c>
    </row>
    <row r="8987" spans="2:16" ht="14.25" customHeight="1" x14ac:dyDescent="0.4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c r="O8987" s="1" t="str">
        <f t="shared" si="280"/>
        <v>Nov</v>
      </c>
      <c r="P8987" s="1">
        <f t="shared" si="281"/>
        <v>2021</v>
      </c>
    </row>
    <row r="8988" spans="2:16" ht="14.25" customHeight="1" x14ac:dyDescent="0.4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c r="O8988" s="1" t="str">
        <f t="shared" si="280"/>
        <v>Nov</v>
      </c>
      <c r="P8988" s="1">
        <f t="shared" si="281"/>
        <v>2021</v>
      </c>
    </row>
    <row r="8989" spans="2:16" ht="14.25" customHeight="1" x14ac:dyDescent="0.4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c r="O8989" s="1" t="str">
        <f t="shared" si="280"/>
        <v>Nov</v>
      </c>
      <c r="P8989" s="1">
        <f t="shared" si="281"/>
        <v>2021</v>
      </c>
    </row>
    <row r="8990" spans="2:16" ht="14.25" customHeight="1" x14ac:dyDescent="0.4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c r="O8990" s="1" t="str">
        <f t="shared" si="280"/>
        <v>Nov</v>
      </c>
      <c r="P8990" s="1">
        <f t="shared" si="281"/>
        <v>2021</v>
      </c>
    </row>
    <row r="8991" spans="2:16" ht="14.25" customHeight="1" x14ac:dyDescent="0.4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c r="O8991" s="1" t="str">
        <f t="shared" si="280"/>
        <v>Dec</v>
      </c>
      <c r="P8991" s="1">
        <f t="shared" si="281"/>
        <v>2021</v>
      </c>
    </row>
    <row r="8992" spans="2:16" ht="14.25" customHeight="1" x14ac:dyDescent="0.4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c r="O8992" s="1" t="str">
        <f t="shared" si="280"/>
        <v>Dec</v>
      </c>
      <c r="P8992" s="1">
        <f t="shared" si="281"/>
        <v>2021</v>
      </c>
    </row>
    <row r="8993" spans="2:16" ht="14.25" customHeight="1" x14ac:dyDescent="0.4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c r="O8993" s="1" t="str">
        <f t="shared" si="280"/>
        <v>Dec</v>
      </c>
      <c r="P8993" s="1">
        <f t="shared" si="281"/>
        <v>2021</v>
      </c>
    </row>
    <row r="8994" spans="2:16" ht="14.25" customHeight="1" x14ac:dyDescent="0.4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c r="O8994" s="1" t="str">
        <f t="shared" si="280"/>
        <v>Dec</v>
      </c>
      <c r="P8994" s="1">
        <f t="shared" si="281"/>
        <v>2021</v>
      </c>
    </row>
    <row r="8995" spans="2:16" ht="14.25" customHeight="1" x14ac:dyDescent="0.4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c r="O8995" s="1" t="str">
        <f t="shared" si="280"/>
        <v>Dec</v>
      </c>
      <c r="P8995" s="1">
        <f t="shared" si="281"/>
        <v>2021</v>
      </c>
    </row>
    <row r="8996" spans="2:16" ht="14.25" customHeight="1" x14ac:dyDescent="0.4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c r="O8996" s="1" t="str">
        <f t="shared" si="280"/>
        <v>Dec</v>
      </c>
      <c r="P8996" s="1">
        <f t="shared" si="281"/>
        <v>2021</v>
      </c>
    </row>
    <row r="8997" spans="2:16" ht="14.25" customHeight="1" x14ac:dyDescent="0.4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c r="O8997" s="1" t="str">
        <f t="shared" si="280"/>
        <v>Jan</v>
      </c>
      <c r="P8997" s="1">
        <f t="shared" si="281"/>
        <v>2021</v>
      </c>
    </row>
    <row r="8998" spans="2:16" ht="14.25" customHeight="1" x14ac:dyDescent="0.4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c r="O8998" s="1" t="str">
        <f t="shared" si="280"/>
        <v>Jan</v>
      </c>
      <c r="P8998" s="1">
        <f t="shared" si="281"/>
        <v>2021</v>
      </c>
    </row>
    <row r="8999" spans="2:16" ht="14.25" customHeight="1" x14ac:dyDescent="0.4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c r="O8999" s="1" t="str">
        <f t="shared" si="280"/>
        <v>Jan</v>
      </c>
      <c r="P8999" s="1">
        <f t="shared" si="281"/>
        <v>2021</v>
      </c>
    </row>
    <row r="9000" spans="2:16" ht="14.25" customHeight="1" x14ac:dyDescent="0.4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c r="O9000" s="1" t="str">
        <f t="shared" si="280"/>
        <v>Jan</v>
      </c>
      <c r="P9000" s="1">
        <f t="shared" si="281"/>
        <v>2021</v>
      </c>
    </row>
    <row r="9001" spans="2:16" ht="14.25" customHeight="1" x14ac:dyDescent="0.4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c r="O9001" s="1" t="str">
        <f t="shared" si="280"/>
        <v>Jan</v>
      </c>
      <c r="P9001" s="1">
        <f t="shared" si="281"/>
        <v>2021</v>
      </c>
    </row>
    <row r="9002" spans="2:16" ht="14.25" customHeight="1" x14ac:dyDescent="0.4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c r="O9002" s="1" t="str">
        <f t="shared" si="280"/>
        <v>Jan</v>
      </c>
      <c r="P9002" s="1">
        <f t="shared" si="281"/>
        <v>2021</v>
      </c>
    </row>
    <row r="9003" spans="2:16" ht="14.25" customHeight="1" x14ac:dyDescent="0.4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c r="O9003" s="1" t="str">
        <f t="shared" si="280"/>
        <v>Feb</v>
      </c>
      <c r="P9003" s="1">
        <f t="shared" si="281"/>
        <v>2021</v>
      </c>
    </row>
    <row r="9004" spans="2:16" ht="14.25" customHeight="1" x14ac:dyDescent="0.4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c r="O9004" s="1" t="str">
        <f t="shared" si="280"/>
        <v>Feb</v>
      </c>
      <c r="P9004" s="1">
        <f t="shared" si="281"/>
        <v>2021</v>
      </c>
    </row>
    <row r="9005" spans="2:16" ht="14.25" customHeight="1" x14ac:dyDescent="0.4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c r="O9005" s="1" t="str">
        <f t="shared" si="280"/>
        <v>Feb</v>
      </c>
      <c r="P9005" s="1">
        <f t="shared" si="281"/>
        <v>2021</v>
      </c>
    </row>
    <row r="9006" spans="2:16" ht="14.25" customHeight="1" x14ac:dyDescent="0.4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c r="O9006" s="1" t="str">
        <f t="shared" si="280"/>
        <v>Feb</v>
      </c>
      <c r="P9006" s="1">
        <f t="shared" si="281"/>
        <v>2021</v>
      </c>
    </row>
    <row r="9007" spans="2:16" ht="14.25" customHeight="1" x14ac:dyDescent="0.4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c r="O9007" s="1" t="str">
        <f t="shared" si="280"/>
        <v>Feb</v>
      </c>
      <c r="P9007" s="1">
        <f t="shared" si="281"/>
        <v>2021</v>
      </c>
    </row>
    <row r="9008" spans="2:16" ht="14.25" customHeight="1" x14ac:dyDescent="0.4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c r="O9008" s="1" t="str">
        <f t="shared" si="280"/>
        <v>Feb</v>
      </c>
      <c r="P9008" s="1">
        <f t="shared" si="281"/>
        <v>2021</v>
      </c>
    </row>
    <row r="9009" spans="2:16" ht="14.25" customHeight="1" x14ac:dyDescent="0.4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c r="O9009" s="1" t="str">
        <f t="shared" si="280"/>
        <v>Mar</v>
      </c>
      <c r="P9009" s="1">
        <f t="shared" si="281"/>
        <v>2021</v>
      </c>
    </row>
    <row r="9010" spans="2:16" ht="14.25" customHeight="1" x14ac:dyDescent="0.4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c r="O9010" s="1" t="str">
        <f t="shared" si="280"/>
        <v>Mar</v>
      </c>
      <c r="P9010" s="1">
        <f t="shared" si="281"/>
        <v>2021</v>
      </c>
    </row>
    <row r="9011" spans="2:16" ht="14.25" customHeight="1" x14ac:dyDescent="0.4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c r="O9011" s="1" t="str">
        <f t="shared" si="280"/>
        <v>Mar</v>
      </c>
      <c r="P9011" s="1">
        <f t="shared" si="281"/>
        <v>2021</v>
      </c>
    </row>
    <row r="9012" spans="2:16" ht="14.25" customHeight="1" x14ac:dyDescent="0.4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c r="O9012" s="1" t="str">
        <f t="shared" si="280"/>
        <v>Mar</v>
      </c>
      <c r="P9012" s="1">
        <f t="shared" si="281"/>
        <v>2021</v>
      </c>
    </row>
    <row r="9013" spans="2:16" ht="14.25" customHeight="1" x14ac:dyDescent="0.4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c r="O9013" s="1" t="str">
        <f t="shared" si="280"/>
        <v>Mar</v>
      </c>
      <c r="P9013" s="1">
        <f t="shared" si="281"/>
        <v>2021</v>
      </c>
    </row>
    <row r="9014" spans="2:16" ht="14.25" customHeight="1" x14ac:dyDescent="0.4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c r="O9014" s="1" t="str">
        <f t="shared" si="280"/>
        <v>Mar</v>
      </c>
      <c r="P9014" s="1">
        <f t="shared" si="281"/>
        <v>2021</v>
      </c>
    </row>
    <row r="9015" spans="2:16" ht="14.25" customHeight="1" x14ac:dyDescent="0.4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c r="O9015" s="1" t="str">
        <f t="shared" si="280"/>
        <v>Apr</v>
      </c>
      <c r="P9015" s="1">
        <f t="shared" si="281"/>
        <v>2021</v>
      </c>
    </row>
    <row r="9016" spans="2:16" ht="14.25" customHeight="1" x14ac:dyDescent="0.4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c r="O9016" s="1" t="str">
        <f t="shared" si="280"/>
        <v>Apr</v>
      </c>
      <c r="P9016" s="1">
        <f t="shared" si="281"/>
        <v>2021</v>
      </c>
    </row>
    <row r="9017" spans="2:16" ht="14.25" customHeight="1" x14ac:dyDescent="0.4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c r="O9017" s="1" t="str">
        <f t="shared" si="280"/>
        <v>Apr</v>
      </c>
      <c r="P9017" s="1">
        <f t="shared" si="281"/>
        <v>2021</v>
      </c>
    </row>
    <row r="9018" spans="2:16" ht="14.25" customHeight="1" x14ac:dyDescent="0.4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c r="O9018" s="1" t="str">
        <f t="shared" si="280"/>
        <v>Apr</v>
      </c>
      <c r="P9018" s="1">
        <f t="shared" si="281"/>
        <v>2021</v>
      </c>
    </row>
    <row r="9019" spans="2:16" ht="14.25" customHeight="1" x14ac:dyDescent="0.4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c r="O9019" s="1" t="str">
        <f t="shared" si="280"/>
        <v>Apr</v>
      </c>
      <c r="P9019" s="1">
        <f t="shared" si="281"/>
        <v>2021</v>
      </c>
    </row>
    <row r="9020" spans="2:16" ht="14.25" customHeight="1" x14ac:dyDescent="0.4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c r="O9020" s="1" t="str">
        <f t="shared" si="280"/>
        <v>Apr</v>
      </c>
      <c r="P9020" s="1">
        <f t="shared" si="281"/>
        <v>2021</v>
      </c>
    </row>
    <row r="9021" spans="2:16" ht="14.25" customHeight="1" x14ac:dyDescent="0.4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c r="O9021" s="1" t="str">
        <f t="shared" si="280"/>
        <v>May</v>
      </c>
      <c r="P9021" s="1">
        <f t="shared" si="281"/>
        <v>2021</v>
      </c>
    </row>
    <row r="9022" spans="2:16" ht="14.25" customHeight="1" x14ac:dyDescent="0.4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c r="O9022" s="1" t="str">
        <f t="shared" si="280"/>
        <v>May</v>
      </c>
      <c r="P9022" s="1">
        <f t="shared" si="281"/>
        <v>2021</v>
      </c>
    </row>
    <row r="9023" spans="2:16" ht="14.25" customHeight="1" x14ac:dyDescent="0.4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c r="O9023" s="1" t="str">
        <f t="shared" si="280"/>
        <v>May</v>
      </c>
      <c r="P9023" s="1">
        <f t="shared" si="281"/>
        <v>2021</v>
      </c>
    </row>
    <row r="9024" spans="2:16" ht="14.25" customHeight="1" x14ac:dyDescent="0.4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c r="O9024" s="1" t="str">
        <f t="shared" si="280"/>
        <v>May</v>
      </c>
      <c r="P9024" s="1">
        <f t="shared" si="281"/>
        <v>2021</v>
      </c>
    </row>
    <row r="9025" spans="2:16" ht="14.25" customHeight="1" x14ac:dyDescent="0.4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c r="O9025" s="1" t="str">
        <f t="shared" si="280"/>
        <v>May</v>
      </c>
      <c r="P9025" s="1">
        <f t="shared" si="281"/>
        <v>2021</v>
      </c>
    </row>
    <row r="9026" spans="2:16" ht="14.25" customHeight="1" x14ac:dyDescent="0.4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c r="O9026" s="1" t="str">
        <f t="shared" si="280"/>
        <v>May</v>
      </c>
      <c r="P9026" s="1">
        <f t="shared" si="281"/>
        <v>2021</v>
      </c>
    </row>
    <row r="9027" spans="2:16" ht="14.25" customHeight="1" x14ac:dyDescent="0.4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c r="O9027" s="1" t="str">
        <f t="shared" si="280"/>
        <v>Jun</v>
      </c>
      <c r="P9027" s="1">
        <f t="shared" si="281"/>
        <v>2021</v>
      </c>
    </row>
    <row r="9028" spans="2:16" ht="14.25" customHeight="1" x14ac:dyDescent="0.4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c r="O9028" s="1" t="str">
        <f t="shared" si="280"/>
        <v>Jun</v>
      </c>
      <c r="P9028" s="1">
        <f t="shared" si="281"/>
        <v>2021</v>
      </c>
    </row>
    <row r="9029" spans="2:16" ht="14.25" customHeight="1" x14ac:dyDescent="0.4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c r="O9029" s="1" t="str">
        <f t="shared" si="280"/>
        <v>Jun</v>
      </c>
      <c r="P9029" s="1">
        <f t="shared" si="281"/>
        <v>2021</v>
      </c>
    </row>
    <row r="9030" spans="2:16" ht="14.25" customHeight="1" x14ac:dyDescent="0.4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c r="O9030" s="1" t="str">
        <f t="shared" si="280"/>
        <v>Jun</v>
      </c>
      <c r="P9030" s="1">
        <f t="shared" si="281"/>
        <v>2021</v>
      </c>
    </row>
    <row r="9031" spans="2:16" ht="14.25" customHeight="1" x14ac:dyDescent="0.4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c r="O9031" s="1" t="str">
        <f t="shared" ref="O9031:O9094" si="282">TEXT(D9031, "mmm")</f>
        <v>Jun</v>
      </c>
      <c r="P9031" s="1">
        <f t="shared" ref="P9031:P9094" si="283">YEAR(D9031)</f>
        <v>2021</v>
      </c>
    </row>
    <row r="9032" spans="2:16" ht="14.25" customHeight="1" x14ac:dyDescent="0.4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c r="O9032" s="1" t="str">
        <f t="shared" si="282"/>
        <v>Jun</v>
      </c>
      <c r="P9032" s="1">
        <f t="shared" si="283"/>
        <v>2021</v>
      </c>
    </row>
    <row r="9033" spans="2:16" ht="14.25" customHeight="1" x14ac:dyDescent="0.4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c r="O9033" s="1" t="str">
        <f t="shared" si="282"/>
        <v>Jul</v>
      </c>
      <c r="P9033" s="1">
        <f t="shared" si="283"/>
        <v>2021</v>
      </c>
    </row>
    <row r="9034" spans="2:16" ht="14.25" customHeight="1" x14ac:dyDescent="0.4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c r="O9034" s="1" t="str">
        <f t="shared" si="282"/>
        <v>Jul</v>
      </c>
      <c r="P9034" s="1">
        <f t="shared" si="283"/>
        <v>2021</v>
      </c>
    </row>
    <row r="9035" spans="2:16" ht="14.25" customHeight="1" x14ac:dyDescent="0.4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c r="O9035" s="1" t="str">
        <f t="shared" si="282"/>
        <v>Jul</v>
      </c>
      <c r="P9035" s="1">
        <f t="shared" si="283"/>
        <v>2021</v>
      </c>
    </row>
    <row r="9036" spans="2:16" ht="14.25" customHeight="1" x14ac:dyDescent="0.4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c r="O9036" s="1" t="str">
        <f t="shared" si="282"/>
        <v>Jul</v>
      </c>
      <c r="P9036" s="1">
        <f t="shared" si="283"/>
        <v>2021</v>
      </c>
    </row>
    <row r="9037" spans="2:16" ht="14.25" customHeight="1" x14ac:dyDescent="0.4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c r="O9037" s="1" t="str">
        <f t="shared" si="282"/>
        <v>Jul</v>
      </c>
      <c r="P9037" s="1">
        <f t="shared" si="283"/>
        <v>2021</v>
      </c>
    </row>
    <row r="9038" spans="2:16" ht="14.25" customHeight="1" x14ac:dyDescent="0.4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c r="O9038" s="1" t="str">
        <f t="shared" si="282"/>
        <v>Jul</v>
      </c>
      <c r="P9038" s="1">
        <f t="shared" si="283"/>
        <v>2021</v>
      </c>
    </row>
    <row r="9039" spans="2:16" ht="14.25" customHeight="1" x14ac:dyDescent="0.4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c r="O9039" s="1" t="str">
        <f t="shared" si="282"/>
        <v>Aug</v>
      </c>
      <c r="P9039" s="1">
        <f t="shared" si="283"/>
        <v>2021</v>
      </c>
    </row>
    <row r="9040" spans="2:16" ht="14.25" customHeight="1" x14ac:dyDescent="0.4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c r="O9040" s="1" t="str">
        <f t="shared" si="282"/>
        <v>Aug</v>
      </c>
      <c r="P9040" s="1">
        <f t="shared" si="283"/>
        <v>2021</v>
      </c>
    </row>
    <row r="9041" spans="2:16" ht="14.25" customHeight="1" x14ac:dyDescent="0.4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c r="O9041" s="1" t="str">
        <f t="shared" si="282"/>
        <v>Aug</v>
      </c>
      <c r="P9041" s="1">
        <f t="shared" si="283"/>
        <v>2021</v>
      </c>
    </row>
    <row r="9042" spans="2:16" ht="14.25" customHeight="1" x14ac:dyDescent="0.4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c r="O9042" s="1" t="str">
        <f t="shared" si="282"/>
        <v>Aug</v>
      </c>
      <c r="P9042" s="1">
        <f t="shared" si="283"/>
        <v>2021</v>
      </c>
    </row>
    <row r="9043" spans="2:16" ht="14.25" customHeight="1" x14ac:dyDescent="0.4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c r="O9043" s="1" t="str">
        <f t="shared" si="282"/>
        <v>Aug</v>
      </c>
      <c r="P9043" s="1">
        <f t="shared" si="283"/>
        <v>2021</v>
      </c>
    </row>
    <row r="9044" spans="2:16" ht="14.25" customHeight="1" x14ac:dyDescent="0.4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c r="O9044" s="1" t="str">
        <f t="shared" si="282"/>
        <v>Aug</v>
      </c>
      <c r="P9044" s="1">
        <f t="shared" si="283"/>
        <v>2021</v>
      </c>
    </row>
    <row r="9045" spans="2:16" ht="14.25" customHeight="1" x14ac:dyDescent="0.4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c r="O9045" s="1" t="str">
        <f t="shared" si="282"/>
        <v>Sep</v>
      </c>
      <c r="P9045" s="1">
        <f t="shared" si="283"/>
        <v>2021</v>
      </c>
    </row>
    <row r="9046" spans="2:16" ht="14.25" customHeight="1" x14ac:dyDescent="0.4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c r="O9046" s="1" t="str">
        <f t="shared" si="282"/>
        <v>Sep</v>
      </c>
      <c r="P9046" s="1">
        <f t="shared" si="283"/>
        <v>2021</v>
      </c>
    </row>
    <row r="9047" spans="2:16" ht="14.25" customHeight="1" x14ac:dyDescent="0.4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c r="O9047" s="1" t="str">
        <f t="shared" si="282"/>
        <v>Sep</v>
      </c>
      <c r="P9047" s="1">
        <f t="shared" si="283"/>
        <v>2021</v>
      </c>
    </row>
    <row r="9048" spans="2:16" ht="14.25" customHeight="1" x14ac:dyDescent="0.4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c r="O9048" s="1" t="str">
        <f t="shared" si="282"/>
        <v>Sep</v>
      </c>
      <c r="P9048" s="1">
        <f t="shared" si="283"/>
        <v>2021</v>
      </c>
    </row>
    <row r="9049" spans="2:16" ht="14.25" customHeight="1" x14ac:dyDescent="0.4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c r="O9049" s="1" t="str">
        <f t="shared" si="282"/>
        <v>Sep</v>
      </c>
      <c r="P9049" s="1">
        <f t="shared" si="283"/>
        <v>2021</v>
      </c>
    </row>
    <row r="9050" spans="2:16" ht="14.25" customHeight="1" x14ac:dyDescent="0.4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c r="O9050" s="1" t="str">
        <f t="shared" si="282"/>
        <v>Sep</v>
      </c>
      <c r="P9050" s="1">
        <f t="shared" si="283"/>
        <v>2021</v>
      </c>
    </row>
    <row r="9051" spans="2:16" ht="14.25" customHeight="1" x14ac:dyDescent="0.4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c r="O9051" s="1" t="str">
        <f t="shared" si="282"/>
        <v>Oct</v>
      </c>
      <c r="P9051" s="1">
        <f t="shared" si="283"/>
        <v>2021</v>
      </c>
    </row>
    <row r="9052" spans="2:16" ht="14.25" customHeight="1" x14ac:dyDescent="0.4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c r="O9052" s="1" t="str">
        <f t="shared" si="282"/>
        <v>Oct</v>
      </c>
      <c r="P9052" s="1">
        <f t="shared" si="283"/>
        <v>2021</v>
      </c>
    </row>
    <row r="9053" spans="2:16" ht="14.25" customHeight="1" x14ac:dyDescent="0.4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c r="O9053" s="1" t="str">
        <f t="shared" si="282"/>
        <v>Oct</v>
      </c>
      <c r="P9053" s="1">
        <f t="shared" si="283"/>
        <v>2021</v>
      </c>
    </row>
    <row r="9054" spans="2:16" ht="14.25" customHeight="1" x14ac:dyDescent="0.4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c r="O9054" s="1" t="str">
        <f t="shared" si="282"/>
        <v>Oct</v>
      </c>
      <c r="P9054" s="1">
        <f t="shared" si="283"/>
        <v>2021</v>
      </c>
    </row>
    <row r="9055" spans="2:16" ht="14.25" customHeight="1" x14ac:dyDescent="0.4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c r="O9055" s="1" t="str">
        <f t="shared" si="282"/>
        <v>Oct</v>
      </c>
      <c r="P9055" s="1">
        <f t="shared" si="283"/>
        <v>2021</v>
      </c>
    </row>
    <row r="9056" spans="2:16" ht="14.25" customHeight="1" x14ac:dyDescent="0.4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c r="O9056" s="1" t="str">
        <f t="shared" si="282"/>
        <v>Oct</v>
      </c>
      <c r="P9056" s="1">
        <f t="shared" si="283"/>
        <v>2021</v>
      </c>
    </row>
    <row r="9057" spans="2:16" ht="14.25" customHeight="1" x14ac:dyDescent="0.4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c r="O9057" s="1" t="str">
        <f t="shared" si="282"/>
        <v>Nov</v>
      </c>
      <c r="P9057" s="1">
        <f t="shared" si="283"/>
        <v>2021</v>
      </c>
    </row>
    <row r="9058" spans="2:16" ht="14.25" customHeight="1" x14ac:dyDescent="0.4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c r="O9058" s="1" t="str">
        <f t="shared" si="282"/>
        <v>Nov</v>
      </c>
      <c r="P9058" s="1">
        <f t="shared" si="283"/>
        <v>2021</v>
      </c>
    </row>
    <row r="9059" spans="2:16" ht="14.25" customHeight="1" x14ac:dyDescent="0.4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c r="O9059" s="1" t="str">
        <f t="shared" si="282"/>
        <v>Nov</v>
      </c>
      <c r="P9059" s="1">
        <f t="shared" si="283"/>
        <v>2021</v>
      </c>
    </row>
    <row r="9060" spans="2:16" ht="14.25" customHeight="1" x14ac:dyDescent="0.4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c r="O9060" s="1" t="str">
        <f t="shared" si="282"/>
        <v>Nov</v>
      </c>
      <c r="P9060" s="1">
        <f t="shared" si="283"/>
        <v>2021</v>
      </c>
    </row>
    <row r="9061" spans="2:16" ht="14.25" customHeight="1" x14ac:dyDescent="0.4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c r="O9061" s="1" t="str">
        <f t="shared" si="282"/>
        <v>Nov</v>
      </c>
      <c r="P9061" s="1">
        <f t="shared" si="283"/>
        <v>2021</v>
      </c>
    </row>
    <row r="9062" spans="2:16" ht="14.25" customHeight="1" x14ac:dyDescent="0.4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c r="O9062" s="1" t="str">
        <f t="shared" si="282"/>
        <v>Nov</v>
      </c>
      <c r="P9062" s="1">
        <f t="shared" si="283"/>
        <v>2021</v>
      </c>
    </row>
    <row r="9063" spans="2:16" ht="14.25" customHeight="1" x14ac:dyDescent="0.4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c r="O9063" s="1" t="str">
        <f t="shared" si="282"/>
        <v>Dec</v>
      </c>
      <c r="P9063" s="1">
        <f t="shared" si="283"/>
        <v>2021</v>
      </c>
    </row>
    <row r="9064" spans="2:16" ht="14.25" customHeight="1" x14ac:dyDescent="0.4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c r="O9064" s="1" t="str">
        <f t="shared" si="282"/>
        <v>Dec</v>
      </c>
      <c r="P9064" s="1">
        <f t="shared" si="283"/>
        <v>2021</v>
      </c>
    </row>
    <row r="9065" spans="2:16" ht="14.25" customHeight="1" x14ac:dyDescent="0.4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c r="O9065" s="1" t="str">
        <f t="shared" si="282"/>
        <v>Dec</v>
      </c>
      <c r="P9065" s="1">
        <f t="shared" si="283"/>
        <v>2021</v>
      </c>
    </row>
    <row r="9066" spans="2:16" ht="14.25" customHeight="1" x14ac:dyDescent="0.4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c r="O9066" s="1" t="str">
        <f t="shared" si="282"/>
        <v>Dec</v>
      </c>
      <c r="P9066" s="1">
        <f t="shared" si="283"/>
        <v>2021</v>
      </c>
    </row>
    <row r="9067" spans="2:16" ht="14.25" customHeight="1" x14ac:dyDescent="0.4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c r="O9067" s="1" t="str">
        <f t="shared" si="282"/>
        <v>Dec</v>
      </c>
      <c r="P9067" s="1">
        <f t="shared" si="283"/>
        <v>2021</v>
      </c>
    </row>
    <row r="9068" spans="2:16" ht="14.25" customHeight="1" x14ac:dyDescent="0.4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c r="O9068" s="1" t="str">
        <f t="shared" si="282"/>
        <v>Dec</v>
      </c>
      <c r="P9068" s="1">
        <f t="shared" si="283"/>
        <v>2021</v>
      </c>
    </row>
    <row r="9069" spans="2:16" ht="14.25" customHeight="1" x14ac:dyDescent="0.4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c r="O9069" s="1" t="str">
        <f t="shared" si="282"/>
        <v>Jan</v>
      </c>
      <c r="P9069" s="1">
        <f t="shared" si="283"/>
        <v>2021</v>
      </c>
    </row>
    <row r="9070" spans="2:16" ht="14.25" customHeight="1" x14ac:dyDescent="0.4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c r="O9070" s="1" t="str">
        <f t="shared" si="282"/>
        <v>Jan</v>
      </c>
      <c r="P9070" s="1">
        <f t="shared" si="283"/>
        <v>2021</v>
      </c>
    </row>
    <row r="9071" spans="2:16" ht="14.25" customHeight="1" x14ac:dyDescent="0.4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c r="O9071" s="1" t="str">
        <f t="shared" si="282"/>
        <v>Jan</v>
      </c>
      <c r="P9071" s="1">
        <f t="shared" si="283"/>
        <v>2021</v>
      </c>
    </row>
    <row r="9072" spans="2:16" ht="14.25" customHeight="1" x14ac:dyDescent="0.4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c r="O9072" s="1" t="str">
        <f t="shared" si="282"/>
        <v>Jan</v>
      </c>
      <c r="P9072" s="1">
        <f t="shared" si="283"/>
        <v>2021</v>
      </c>
    </row>
    <row r="9073" spans="2:16" ht="14.25" customHeight="1" x14ac:dyDescent="0.4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c r="O9073" s="1" t="str">
        <f t="shared" si="282"/>
        <v>Jan</v>
      </c>
      <c r="P9073" s="1">
        <f t="shared" si="283"/>
        <v>2021</v>
      </c>
    </row>
    <row r="9074" spans="2:16" ht="14.25" customHeight="1" x14ac:dyDescent="0.4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c r="O9074" s="1" t="str">
        <f t="shared" si="282"/>
        <v>Jan</v>
      </c>
      <c r="P9074" s="1">
        <f t="shared" si="283"/>
        <v>2021</v>
      </c>
    </row>
    <row r="9075" spans="2:16" ht="14.25" customHeight="1" x14ac:dyDescent="0.4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c r="O9075" s="1" t="str">
        <f t="shared" si="282"/>
        <v>Feb</v>
      </c>
      <c r="P9075" s="1">
        <f t="shared" si="283"/>
        <v>2021</v>
      </c>
    </row>
    <row r="9076" spans="2:16" ht="14.25" customHeight="1" x14ac:dyDescent="0.4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c r="O9076" s="1" t="str">
        <f t="shared" si="282"/>
        <v>Feb</v>
      </c>
      <c r="P9076" s="1">
        <f t="shared" si="283"/>
        <v>2021</v>
      </c>
    </row>
    <row r="9077" spans="2:16" ht="14.25" customHeight="1" x14ac:dyDescent="0.4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c r="O9077" s="1" t="str">
        <f t="shared" si="282"/>
        <v>Feb</v>
      </c>
      <c r="P9077" s="1">
        <f t="shared" si="283"/>
        <v>2021</v>
      </c>
    </row>
    <row r="9078" spans="2:16" ht="14.25" customHeight="1" x14ac:dyDescent="0.4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c r="O9078" s="1" t="str">
        <f t="shared" si="282"/>
        <v>Feb</v>
      </c>
      <c r="P9078" s="1">
        <f t="shared" si="283"/>
        <v>2021</v>
      </c>
    </row>
    <row r="9079" spans="2:16" ht="14.25" customHeight="1" x14ac:dyDescent="0.4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c r="O9079" s="1" t="str">
        <f t="shared" si="282"/>
        <v>Feb</v>
      </c>
      <c r="P9079" s="1">
        <f t="shared" si="283"/>
        <v>2021</v>
      </c>
    </row>
    <row r="9080" spans="2:16" ht="14.25" customHeight="1" x14ac:dyDescent="0.4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c r="O9080" s="1" t="str">
        <f t="shared" si="282"/>
        <v>Feb</v>
      </c>
      <c r="P9080" s="1">
        <f t="shared" si="283"/>
        <v>2021</v>
      </c>
    </row>
    <row r="9081" spans="2:16" ht="14.25" customHeight="1" x14ac:dyDescent="0.4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c r="O9081" s="1" t="str">
        <f t="shared" si="282"/>
        <v>Mar</v>
      </c>
      <c r="P9081" s="1">
        <f t="shared" si="283"/>
        <v>2021</v>
      </c>
    </row>
    <row r="9082" spans="2:16" ht="14.25" customHeight="1" x14ac:dyDescent="0.4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c r="O9082" s="1" t="str">
        <f t="shared" si="282"/>
        <v>Mar</v>
      </c>
      <c r="P9082" s="1">
        <f t="shared" si="283"/>
        <v>2021</v>
      </c>
    </row>
    <row r="9083" spans="2:16" ht="14.25" customHeight="1" x14ac:dyDescent="0.4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c r="O9083" s="1" t="str">
        <f t="shared" si="282"/>
        <v>Mar</v>
      </c>
      <c r="P9083" s="1">
        <f t="shared" si="283"/>
        <v>2021</v>
      </c>
    </row>
    <row r="9084" spans="2:16" ht="14.25" customHeight="1" x14ac:dyDescent="0.4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c r="O9084" s="1" t="str">
        <f t="shared" si="282"/>
        <v>Mar</v>
      </c>
      <c r="P9084" s="1">
        <f t="shared" si="283"/>
        <v>2021</v>
      </c>
    </row>
    <row r="9085" spans="2:16" ht="14.25" customHeight="1" x14ac:dyDescent="0.4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c r="O9085" s="1" t="str">
        <f t="shared" si="282"/>
        <v>Mar</v>
      </c>
      <c r="P9085" s="1">
        <f t="shared" si="283"/>
        <v>2021</v>
      </c>
    </row>
    <row r="9086" spans="2:16" ht="14.25" customHeight="1" x14ac:dyDescent="0.4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c r="O9086" s="1" t="str">
        <f t="shared" si="282"/>
        <v>Mar</v>
      </c>
      <c r="P9086" s="1">
        <f t="shared" si="283"/>
        <v>2021</v>
      </c>
    </row>
    <row r="9087" spans="2:16" ht="14.25" customHeight="1" x14ac:dyDescent="0.4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c r="O9087" s="1" t="str">
        <f t="shared" si="282"/>
        <v>Apr</v>
      </c>
      <c r="P9087" s="1">
        <f t="shared" si="283"/>
        <v>2021</v>
      </c>
    </row>
    <row r="9088" spans="2:16" ht="14.25" customHeight="1" x14ac:dyDescent="0.4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c r="O9088" s="1" t="str">
        <f t="shared" si="282"/>
        <v>Apr</v>
      </c>
      <c r="P9088" s="1">
        <f t="shared" si="283"/>
        <v>2021</v>
      </c>
    </row>
    <row r="9089" spans="2:16" ht="14.25" customHeight="1" x14ac:dyDescent="0.4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c r="O9089" s="1" t="str">
        <f t="shared" si="282"/>
        <v>Apr</v>
      </c>
      <c r="P9089" s="1">
        <f t="shared" si="283"/>
        <v>2021</v>
      </c>
    </row>
    <row r="9090" spans="2:16" ht="14.25" customHeight="1" x14ac:dyDescent="0.4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c r="O9090" s="1" t="str">
        <f t="shared" si="282"/>
        <v>Apr</v>
      </c>
      <c r="P9090" s="1">
        <f t="shared" si="283"/>
        <v>2021</v>
      </c>
    </row>
    <row r="9091" spans="2:16" ht="14.25" customHeight="1" x14ac:dyDescent="0.4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c r="O9091" s="1" t="str">
        <f t="shared" si="282"/>
        <v>Apr</v>
      </c>
      <c r="P9091" s="1">
        <f t="shared" si="283"/>
        <v>2021</v>
      </c>
    </row>
    <row r="9092" spans="2:16" ht="14.25" customHeight="1" x14ac:dyDescent="0.4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c r="O9092" s="1" t="str">
        <f t="shared" si="282"/>
        <v>Apr</v>
      </c>
      <c r="P9092" s="1">
        <f t="shared" si="283"/>
        <v>2021</v>
      </c>
    </row>
    <row r="9093" spans="2:16" ht="14.25" customHeight="1" x14ac:dyDescent="0.4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c r="O9093" s="1" t="str">
        <f t="shared" si="282"/>
        <v>May</v>
      </c>
      <c r="P9093" s="1">
        <f t="shared" si="283"/>
        <v>2021</v>
      </c>
    </row>
    <row r="9094" spans="2:16" ht="14.25" customHeight="1" x14ac:dyDescent="0.4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c r="O9094" s="1" t="str">
        <f t="shared" si="282"/>
        <v>May</v>
      </c>
      <c r="P9094" s="1">
        <f t="shared" si="283"/>
        <v>2021</v>
      </c>
    </row>
    <row r="9095" spans="2:16" ht="14.25" customHeight="1" x14ac:dyDescent="0.4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c r="O9095" s="1" t="str">
        <f t="shared" ref="O9095:O9158" si="284">TEXT(D9095, "mmm")</f>
        <v>May</v>
      </c>
      <c r="P9095" s="1">
        <f t="shared" ref="P9095:P9158" si="285">YEAR(D9095)</f>
        <v>2021</v>
      </c>
    </row>
    <row r="9096" spans="2:16" ht="14.25" customHeight="1" x14ac:dyDescent="0.4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c r="O9096" s="1" t="str">
        <f t="shared" si="284"/>
        <v>May</v>
      </c>
      <c r="P9096" s="1">
        <f t="shared" si="285"/>
        <v>2021</v>
      </c>
    </row>
    <row r="9097" spans="2:16" ht="14.25" customHeight="1" x14ac:dyDescent="0.4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c r="O9097" s="1" t="str">
        <f t="shared" si="284"/>
        <v>May</v>
      </c>
      <c r="P9097" s="1">
        <f t="shared" si="285"/>
        <v>2021</v>
      </c>
    </row>
    <row r="9098" spans="2:16" ht="14.25" customHeight="1" x14ac:dyDescent="0.4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c r="O9098" s="1" t="str">
        <f t="shared" si="284"/>
        <v>May</v>
      </c>
      <c r="P9098" s="1">
        <f t="shared" si="285"/>
        <v>2021</v>
      </c>
    </row>
    <row r="9099" spans="2:16" ht="14.25" customHeight="1" x14ac:dyDescent="0.4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c r="O9099" s="1" t="str">
        <f t="shared" si="284"/>
        <v>Jun</v>
      </c>
      <c r="P9099" s="1">
        <f t="shared" si="285"/>
        <v>2021</v>
      </c>
    </row>
    <row r="9100" spans="2:16" ht="14.25" customHeight="1" x14ac:dyDescent="0.4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c r="O9100" s="1" t="str">
        <f t="shared" si="284"/>
        <v>Jun</v>
      </c>
      <c r="P9100" s="1">
        <f t="shared" si="285"/>
        <v>2021</v>
      </c>
    </row>
    <row r="9101" spans="2:16" ht="14.25" customHeight="1" x14ac:dyDescent="0.4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c r="O9101" s="1" t="str">
        <f t="shared" si="284"/>
        <v>Jun</v>
      </c>
      <c r="P9101" s="1">
        <f t="shared" si="285"/>
        <v>2021</v>
      </c>
    </row>
    <row r="9102" spans="2:16" ht="14.25" customHeight="1" x14ac:dyDescent="0.4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c r="O9102" s="1" t="str">
        <f t="shared" si="284"/>
        <v>Jun</v>
      </c>
      <c r="P9102" s="1">
        <f t="shared" si="285"/>
        <v>2021</v>
      </c>
    </row>
    <row r="9103" spans="2:16" ht="14.25" customHeight="1" x14ac:dyDescent="0.4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c r="O9103" s="1" t="str">
        <f t="shared" si="284"/>
        <v>Jun</v>
      </c>
      <c r="P9103" s="1">
        <f t="shared" si="285"/>
        <v>2021</v>
      </c>
    </row>
    <row r="9104" spans="2:16" ht="14.25" customHeight="1" x14ac:dyDescent="0.4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c r="O9104" s="1" t="str">
        <f t="shared" si="284"/>
        <v>Jun</v>
      </c>
      <c r="P9104" s="1">
        <f t="shared" si="285"/>
        <v>2021</v>
      </c>
    </row>
    <row r="9105" spans="2:16" ht="14.25" customHeight="1" x14ac:dyDescent="0.4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c r="O9105" s="1" t="str">
        <f t="shared" si="284"/>
        <v>Jul</v>
      </c>
      <c r="P9105" s="1">
        <f t="shared" si="285"/>
        <v>2021</v>
      </c>
    </row>
    <row r="9106" spans="2:16" ht="14.25" customHeight="1" x14ac:dyDescent="0.4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c r="O9106" s="1" t="str">
        <f t="shared" si="284"/>
        <v>Jul</v>
      </c>
      <c r="P9106" s="1">
        <f t="shared" si="285"/>
        <v>2021</v>
      </c>
    </row>
    <row r="9107" spans="2:16" ht="14.25" customHeight="1" x14ac:dyDescent="0.4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c r="O9107" s="1" t="str">
        <f t="shared" si="284"/>
        <v>Jul</v>
      </c>
      <c r="P9107" s="1">
        <f t="shared" si="285"/>
        <v>2021</v>
      </c>
    </row>
    <row r="9108" spans="2:16" ht="14.25" customHeight="1" x14ac:dyDescent="0.4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c r="O9108" s="1" t="str">
        <f t="shared" si="284"/>
        <v>Jul</v>
      </c>
      <c r="P9108" s="1">
        <f t="shared" si="285"/>
        <v>2021</v>
      </c>
    </row>
    <row r="9109" spans="2:16" ht="14.25" customHeight="1" x14ac:dyDescent="0.4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c r="O9109" s="1" t="str">
        <f t="shared" si="284"/>
        <v>Jul</v>
      </c>
      <c r="P9109" s="1">
        <f t="shared" si="285"/>
        <v>2021</v>
      </c>
    </row>
    <row r="9110" spans="2:16" ht="14.25" customHeight="1" x14ac:dyDescent="0.4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c r="O9110" s="1" t="str">
        <f t="shared" si="284"/>
        <v>Jul</v>
      </c>
      <c r="P9110" s="1">
        <f t="shared" si="285"/>
        <v>2021</v>
      </c>
    </row>
    <row r="9111" spans="2:16" ht="14.25" customHeight="1" x14ac:dyDescent="0.4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c r="O9111" s="1" t="str">
        <f t="shared" si="284"/>
        <v>Aug</v>
      </c>
      <c r="P9111" s="1">
        <f t="shared" si="285"/>
        <v>2021</v>
      </c>
    </row>
    <row r="9112" spans="2:16" ht="14.25" customHeight="1" x14ac:dyDescent="0.4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c r="O9112" s="1" t="str">
        <f t="shared" si="284"/>
        <v>Aug</v>
      </c>
      <c r="P9112" s="1">
        <f t="shared" si="285"/>
        <v>2021</v>
      </c>
    </row>
    <row r="9113" spans="2:16" ht="14.25" customHeight="1" x14ac:dyDescent="0.4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c r="O9113" s="1" t="str">
        <f t="shared" si="284"/>
        <v>Aug</v>
      </c>
      <c r="P9113" s="1">
        <f t="shared" si="285"/>
        <v>2021</v>
      </c>
    </row>
    <row r="9114" spans="2:16" ht="14.25" customHeight="1" x14ac:dyDescent="0.4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c r="O9114" s="1" t="str">
        <f t="shared" si="284"/>
        <v>Aug</v>
      </c>
      <c r="P9114" s="1">
        <f t="shared" si="285"/>
        <v>2021</v>
      </c>
    </row>
    <row r="9115" spans="2:16" ht="14.25" customHeight="1" x14ac:dyDescent="0.4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c r="O9115" s="1" t="str">
        <f t="shared" si="284"/>
        <v>Aug</v>
      </c>
      <c r="P9115" s="1">
        <f t="shared" si="285"/>
        <v>2021</v>
      </c>
    </row>
    <row r="9116" spans="2:16" ht="14.25" customHeight="1" x14ac:dyDescent="0.4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c r="O9116" s="1" t="str">
        <f t="shared" si="284"/>
        <v>Aug</v>
      </c>
      <c r="P9116" s="1">
        <f t="shared" si="285"/>
        <v>2021</v>
      </c>
    </row>
    <row r="9117" spans="2:16" ht="14.25" customHeight="1" x14ac:dyDescent="0.4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c r="O9117" s="1" t="str">
        <f t="shared" si="284"/>
        <v>Sep</v>
      </c>
      <c r="P9117" s="1">
        <f t="shared" si="285"/>
        <v>2021</v>
      </c>
    </row>
    <row r="9118" spans="2:16" ht="14.25" customHeight="1" x14ac:dyDescent="0.4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c r="O9118" s="1" t="str">
        <f t="shared" si="284"/>
        <v>Sep</v>
      </c>
      <c r="P9118" s="1">
        <f t="shared" si="285"/>
        <v>2021</v>
      </c>
    </row>
    <row r="9119" spans="2:16" ht="14.25" customHeight="1" x14ac:dyDescent="0.4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c r="O9119" s="1" t="str">
        <f t="shared" si="284"/>
        <v>Sep</v>
      </c>
      <c r="P9119" s="1">
        <f t="shared" si="285"/>
        <v>2021</v>
      </c>
    </row>
    <row r="9120" spans="2:16" ht="14.25" customHeight="1" x14ac:dyDescent="0.4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c r="O9120" s="1" t="str">
        <f t="shared" si="284"/>
        <v>Sep</v>
      </c>
      <c r="P9120" s="1">
        <f t="shared" si="285"/>
        <v>2021</v>
      </c>
    </row>
    <row r="9121" spans="2:16" ht="14.25" customHeight="1" x14ac:dyDescent="0.4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c r="O9121" s="1" t="str">
        <f t="shared" si="284"/>
        <v>Sep</v>
      </c>
      <c r="P9121" s="1">
        <f t="shared" si="285"/>
        <v>2021</v>
      </c>
    </row>
    <row r="9122" spans="2:16" ht="14.25" customHeight="1" x14ac:dyDescent="0.4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c r="O9122" s="1" t="str">
        <f t="shared" si="284"/>
        <v>Sep</v>
      </c>
      <c r="P9122" s="1">
        <f t="shared" si="285"/>
        <v>2021</v>
      </c>
    </row>
    <row r="9123" spans="2:16" ht="14.25" customHeight="1" x14ac:dyDescent="0.4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c r="O9123" s="1" t="str">
        <f t="shared" si="284"/>
        <v>Oct</v>
      </c>
      <c r="P9123" s="1">
        <f t="shared" si="285"/>
        <v>2021</v>
      </c>
    </row>
    <row r="9124" spans="2:16" ht="14.25" customHeight="1" x14ac:dyDescent="0.4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c r="O9124" s="1" t="str">
        <f t="shared" si="284"/>
        <v>Oct</v>
      </c>
      <c r="P9124" s="1">
        <f t="shared" si="285"/>
        <v>2021</v>
      </c>
    </row>
    <row r="9125" spans="2:16" ht="14.25" customHeight="1" x14ac:dyDescent="0.4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c r="O9125" s="1" t="str">
        <f t="shared" si="284"/>
        <v>Oct</v>
      </c>
      <c r="P9125" s="1">
        <f t="shared" si="285"/>
        <v>2021</v>
      </c>
    </row>
    <row r="9126" spans="2:16" ht="14.25" customHeight="1" x14ac:dyDescent="0.4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c r="O9126" s="1" t="str">
        <f t="shared" si="284"/>
        <v>Oct</v>
      </c>
      <c r="P9126" s="1">
        <f t="shared" si="285"/>
        <v>2021</v>
      </c>
    </row>
    <row r="9127" spans="2:16" ht="14.25" customHeight="1" x14ac:dyDescent="0.4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c r="O9127" s="1" t="str">
        <f t="shared" si="284"/>
        <v>Oct</v>
      </c>
      <c r="P9127" s="1">
        <f t="shared" si="285"/>
        <v>2021</v>
      </c>
    </row>
    <row r="9128" spans="2:16" ht="14.25" customHeight="1" x14ac:dyDescent="0.4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c r="O9128" s="1" t="str">
        <f t="shared" si="284"/>
        <v>Oct</v>
      </c>
      <c r="P9128" s="1">
        <f t="shared" si="285"/>
        <v>2021</v>
      </c>
    </row>
    <row r="9129" spans="2:16" ht="14.25" customHeight="1" x14ac:dyDescent="0.4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c r="O9129" s="1" t="str">
        <f t="shared" si="284"/>
        <v>Nov</v>
      </c>
      <c r="P9129" s="1">
        <f t="shared" si="285"/>
        <v>2021</v>
      </c>
    </row>
    <row r="9130" spans="2:16" ht="14.25" customHeight="1" x14ac:dyDescent="0.4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c r="O9130" s="1" t="str">
        <f t="shared" si="284"/>
        <v>Nov</v>
      </c>
      <c r="P9130" s="1">
        <f t="shared" si="285"/>
        <v>2021</v>
      </c>
    </row>
    <row r="9131" spans="2:16" ht="14.25" customHeight="1" x14ac:dyDescent="0.4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c r="O9131" s="1" t="str">
        <f t="shared" si="284"/>
        <v>Nov</v>
      </c>
      <c r="P9131" s="1">
        <f t="shared" si="285"/>
        <v>2021</v>
      </c>
    </row>
    <row r="9132" spans="2:16" ht="14.25" customHeight="1" x14ac:dyDescent="0.4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c r="O9132" s="1" t="str">
        <f t="shared" si="284"/>
        <v>Nov</v>
      </c>
      <c r="P9132" s="1">
        <f t="shared" si="285"/>
        <v>2021</v>
      </c>
    </row>
    <row r="9133" spans="2:16" ht="14.25" customHeight="1" x14ac:dyDescent="0.4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c r="O9133" s="1" t="str">
        <f t="shared" si="284"/>
        <v>Nov</v>
      </c>
      <c r="P9133" s="1">
        <f t="shared" si="285"/>
        <v>2021</v>
      </c>
    </row>
    <row r="9134" spans="2:16" ht="14.25" customHeight="1" x14ac:dyDescent="0.4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c r="O9134" s="1" t="str">
        <f t="shared" si="284"/>
        <v>Nov</v>
      </c>
      <c r="P9134" s="1">
        <f t="shared" si="285"/>
        <v>2021</v>
      </c>
    </row>
    <row r="9135" spans="2:16" ht="14.25" customHeight="1" x14ac:dyDescent="0.4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c r="O9135" s="1" t="str">
        <f t="shared" si="284"/>
        <v>Dec</v>
      </c>
      <c r="P9135" s="1">
        <f t="shared" si="285"/>
        <v>2021</v>
      </c>
    </row>
    <row r="9136" spans="2:16" ht="14.25" customHeight="1" x14ac:dyDescent="0.4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c r="O9136" s="1" t="str">
        <f t="shared" si="284"/>
        <v>Dec</v>
      </c>
      <c r="P9136" s="1">
        <f t="shared" si="285"/>
        <v>2021</v>
      </c>
    </row>
    <row r="9137" spans="2:16" ht="14.25" customHeight="1" x14ac:dyDescent="0.4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c r="O9137" s="1" t="str">
        <f t="shared" si="284"/>
        <v>Dec</v>
      </c>
      <c r="P9137" s="1">
        <f t="shared" si="285"/>
        <v>2021</v>
      </c>
    </row>
    <row r="9138" spans="2:16" ht="14.25" customHeight="1" x14ac:dyDescent="0.4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c r="O9138" s="1" t="str">
        <f t="shared" si="284"/>
        <v>Dec</v>
      </c>
      <c r="P9138" s="1">
        <f t="shared" si="285"/>
        <v>2021</v>
      </c>
    </row>
    <row r="9139" spans="2:16" ht="14.25" customHeight="1" x14ac:dyDescent="0.4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c r="O9139" s="1" t="str">
        <f t="shared" si="284"/>
        <v>Dec</v>
      </c>
      <c r="P9139" s="1">
        <f t="shared" si="285"/>
        <v>2021</v>
      </c>
    </row>
    <row r="9140" spans="2:16" ht="14.25" customHeight="1" x14ac:dyDescent="0.4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c r="O9140" s="1" t="str">
        <f t="shared" si="284"/>
        <v>Dec</v>
      </c>
      <c r="P9140" s="1">
        <f t="shared" si="285"/>
        <v>2021</v>
      </c>
    </row>
    <row r="9141" spans="2:16" ht="14.25" customHeight="1" x14ac:dyDescent="0.4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c r="O9141" s="1" t="str">
        <f t="shared" si="284"/>
        <v>Jan</v>
      </c>
      <c r="P9141" s="1">
        <f t="shared" si="285"/>
        <v>2021</v>
      </c>
    </row>
    <row r="9142" spans="2:16" ht="14.25" customHeight="1" x14ac:dyDescent="0.4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c r="O9142" s="1" t="str">
        <f t="shared" si="284"/>
        <v>Jan</v>
      </c>
      <c r="P9142" s="1">
        <f t="shared" si="285"/>
        <v>2021</v>
      </c>
    </row>
    <row r="9143" spans="2:16" ht="14.25" customHeight="1" x14ac:dyDescent="0.4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c r="O9143" s="1" t="str">
        <f t="shared" si="284"/>
        <v>Jan</v>
      </c>
      <c r="P9143" s="1">
        <f t="shared" si="285"/>
        <v>2021</v>
      </c>
    </row>
    <row r="9144" spans="2:16" ht="14.25" customHeight="1" x14ac:dyDescent="0.4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c r="O9144" s="1" t="str">
        <f t="shared" si="284"/>
        <v>Jan</v>
      </c>
      <c r="P9144" s="1">
        <f t="shared" si="285"/>
        <v>2021</v>
      </c>
    </row>
    <row r="9145" spans="2:16" ht="14.25" customHeight="1" x14ac:dyDescent="0.4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c r="O9145" s="1" t="str">
        <f t="shared" si="284"/>
        <v>Jan</v>
      </c>
      <c r="P9145" s="1">
        <f t="shared" si="285"/>
        <v>2021</v>
      </c>
    </row>
    <row r="9146" spans="2:16" ht="14.25" customHeight="1" x14ac:dyDescent="0.4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c r="O9146" s="1" t="str">
        <f t="shared" si="284"/>
        <v>Jan</v>
      </c>
      <c r="P9146" s="1">
        <f t="shared" si="285"/>
        <v>2021</v>
      </c>
    </row>
    <row r="9147" spans="2:16" ht="14.25" customHeight="1" x14ac:dyDescent="0.4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c r="O9147" s="1" t="str">
        <f t="shared" si="284"/>
        <v>Feb</v>
      </c>
      <c r="P9147" s="1">
        <f t="shared" si="285"/>
        <v>2021</v>
      </c>
    </row>
    <row r="9148" spans="2:16" ht="14.25" customHeight="1" x14ac:dyDescent="0.4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c r="O9148" s="1" t="str">
        <f t="shared" si="284"/>
        <v>Feb</v>
      </c>
      <c r="P9148" s="1">
        <f t="shared" si="285"/>
        <v>2021</v>
      </c>
    </row>
    <row r="9149" spans="2:16" ht="14.25" customHeight="1" x14ac:dyDescent="0.4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c r="O9149" s="1" t="str">
        <f t="shared" si="284"/>
        <v>Feb</v>
      </c>
      <c r="P9149" s="1">
        <f t="shared" si="285"/>
        <v>2021</v>
      </c>
    </row>
    <row r="9150" spans="2:16" ht="14.25" customHeight="1" x14ac:dyDescent="0.4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c r="O9150" s="1" t="str">
        <f t="shared" si="284"/>
        <v>Feb</v>
      </c>
      <c r="P9150" s="1">
        <f t="shared" si="285"/>
        <v>2021</v>
      </c>
    </row>
    <row r="9151" spans="2:16" ht="14.25" customHeight="1" x14ac:dyDescent="0.4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c r="O9151" s="1" t="str">
        <f t="shared" si="284"/>
        <v>Feb</v>
      </c>
      <c r="P9151" s="1">
        <f t="shared" si="285"/>
        <v>2021</v>
      </c>
    </row>
    <row r="9152" spans="2:16" ht="14.25" customHeight="1" x14ac:dyDescent="0.4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c r="O9152" s="1" t="str">
        <f t="shared" si="284"/>
        <v>Feb</v>
      </c>
      <c r="P9152" s="1">
        <f t="shared" si="285"/>
        <v>2021</v>
      </c>
    </row>
    <row r="9153" spans="2:16" ht="14.25" customHeight="1" x14ac:dyDescent="0.4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c r="O9153" s="1" t="str">
        <f t="shared" si="284"/>
        <v>Mar</v>
      </c>
      <c r="P9153" s="1">
        <f t="shared" si="285"/>
        <v>2021</v>
      </c>
    </row>
    <row r="9154" spans="2:16" ht="14.25" customHeight="1" x14ac:dyDescent="0.4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c r="O9154" s="1" t="str">
        <f t="shared" si="284"/>
        <v>Mar</v>
      </c>
      <c r="P9154" s="1">
        <f t="shared" si="285"/>
        <v>2021</v>
      </c>
    </row>
    <row r="9155" spans="2:16" ht="14.25" customHeight="1" x14ac:dyDescent="0.4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c r="O9155" s="1" t="str">
        <f t="shared" si="284"/>
        <v>Mar</v>
      </c>
      <c r="P9155" s="1">
        <f t="shared" si="285"/>
        <v>2021</v>
      </c>
    </row>
    <row r="9156" spans="2:16" ht="14.25" customHeight="1" x14ac:dyDescent="0.4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c r="O9156" s="1" t="str">
        <f t="shared" si="284"/>
        <v>Mar</v>
      </c>
      <c r="P9156" s="1">
        <f t="shared" si="285"/>
        <v>2021</v>
      </c>
    </row>
    <row r="9157" spans="2:16" ht="14.25" customHeight="1" x14ac:dyDescent="0.4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c r="O9157" s="1" t="str">
        <f t="shared" si="284"/>
        <v>Mar</v>
      </c>
      <c r="P9157" s="1">
        <f t="shared" si="285"/>
        <v>2021</v>
      </c>
    </row>
    <row r="9158" spans="2:16" ht="14.25" customHeight="1" x14ac:dyDescent="0.4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c r="O9158" s="1" t="str">
        <f t="shared" si="284"/>
        <v>Mar</v>
      </c>
      <c r="P9158" s="1">
        <f t="shared" si="285"/>
        <v>2021</v>
      </c>
    </row>
    <row r="9159" spans="2:16" ht="14.25" customHeight="1" x14ac:dyDescent="0.4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c r="O9159" s="1" t="str">
        <f t="shared" ref="O9159:O9222" si="286">TEXT(D9159, "mmm")</f>
        <v>Apr</v>
      </c>
      <c r="P9159" s="1">
        <f t="shared" ref="P9159:P9222" si="287">YEAR(D9159)</f>
        <v>2021</v>
      </c>
    </row>
    <row r="9160" spans="2:16" ht="14.25" customHeight="1" x14ac:dyDescent="0.4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c r="O9160" s="1" t="str">
        <f t="shared" si="286"/>
        <v>Apr</v>
      </c>
      <c r="P9160" s="1">
        <f t="shared" si="287"/>
        <v>2021</v>
      </c>
    </row>
    <row r="9161" spans="2:16" ht="14.25" customHeight="1" x14ac:dyDescent="0.4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c r="O9161" s="1" t="str">
        <f t="shared" si="286"/>
        <v>Apr</v>
      </c>
      <c r="P9161" s="1">
        <f t="shared" si="287"/>
        <v>2021</v>
      </c>
    </row>
    <row r="9162" spans="2:16" ht="14.25" customHeight="1" x14ac:dyDescent="0.4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c r="O9162" s="1" t="str">
        <f t="shared" si="286"/>
        <v>Apr</v>
      </c>
      <c r="P9162" s="1">
        <f t="shared" si="287"/>
        <v>2021</v>
      </c>
    </row>
    <row r="9163" spans="2:16" ht="14.25" customHeight="1" x14ac:dyDescent="0.4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c r="O9163" s="1" t="str">
        <f t="shared" si="286"/>
        <v>Apr</v>
      </c>
      <c r="P9163" s="1">
        <f t="shared" si="287"/>
        <v>2021</v>
      </c>
    </row>
    <row r="9164" spans="2:16" ht="14.25" customHeight="1" x14ac:dyDescent="0.4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c r="O9164" s="1" t="str">
        <f t="shared" si="286"/>
        <v>Apr</v>
      </c>
      <c r="P9164" s="1">
        <f t="shared" si="287"/>
        <v>2021</v>
      </c>
    </row>
    <row r="9165" spans="2:16" ht="14.25" customHeight="1" x14ac:dyDescent="0.4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c r="O9165" s="1" t="str">
        <f t="shared" si="286"/>
        <v>May</v>
      </c>
      <c r="P9165" s="1">
        <f t="shared" si="287"/>
        <v>2021</v>
      </c>
    </row>
    <row r="9166" spans="2:16" ht="14.25" customHeight="1" x14ac:dyDescent="0.4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c r="O9166" s="1" t="str">
        <f t="shared" si="286"/>
        <v>May</v>
      </c>
      <c r="P9166" s="1">
        <f t="shared" si="287"/>
        <v>2021</v>
      </c>
    </row>
    <row r="9167" spans="2:16" ht="14.25" customHeight="1" x14ac:dyDescent="0.4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c r="O9167" s="1" t="str">
        <f t="shared" si="286"/>
        <v>May</v>
      </c>
      <c r="P9167" s="1">
        <f t="shared" si="287"/>
        <v>2021</v>
      </c>
    </row>
    <row r="9168" spans="2:16" ht="14.25" customHeight="1" x14ac:dyDescent="0.4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c r="O9168" s="1" t="str">
        <f t="shared" si="286"/>
        <v>May</v>
      </c>
      <c r="P9168" s="1">
        <f t="shared" si="287"/>
        <v>2021</v>
      </c>
    </row>
    <row r="9169" spans="2:16" ht="14.25" customHeight="1" x14ac:dyDescent="0.4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c r="O9169" s="1" t="str">
        <f t="shared" si="286"/>
        <v>May</v>
      </c>
      <c r="P9169" s="1">
        <f t="shared" si="287"/>
        <v>2021</v>
      </c>
    </row>
    <row r="9170" spans="2:16" ht="14.25" customHeight="1" x14ac:dyDescent="0.4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c r="O9170" s="1" t="str">
        <f t="shared" si="286"/>
        <v>May</v>
      </c>
      <c r="P9170" s="1">
        <f t="shared" si="287"/>
        <v>2021</v>
      </c>
    </row>
    <row r="9171" spans="2:16" ht="14.25" customHeight="1" x14ac:dyDescent="0.4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c r="O9171" s="1" t="str">
        <f t="shared" si="286"/>
        <v>Jun</v>
      </c>
      <c r="P9171" s="1">
        <f t="shared" si="287"/>
        <v>2021</v>
      </c>
    </row>
    <row r="9172" spans="2:16" ht="14.25" customHeight="1" x14ac:dyDescent="0.4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c r="O9172" s="1" t="str">
        <f t="shared" si="286"/>
        <v>Jun</v>
      </c>
      <c r="P9172" s="1">
        <f t="shared" si="287"/>
        <v>2021</v>
      </c>
    </row>
    <row r="9173" spans="2:16" ht="14.25" customHeight="1" x14ac:dyDescent="0.4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c r="O9173" s="1" t="str">
        <f t="shared" si="286"/>
        <v>Jun</v>
      </c>
      <c r="P9173" s="1">
        <f t="shared" si="287"/>
        <v>2021</v>
      </c>
    </row>
    <row r="9174" spans="2:16" ht="14.25" customHeight="1" x14ac:dyDescent="0.4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c r="O9174" s="1" t="str">
        <f t="shared" si="286"/>
        <v>Jun</v>
      </c>
      <c r="P9174" s="1">
        <f t="shared" si="287"/>
        <v>2021</v>
      </c>
    </row>
    <row r="9175" spans="2:16" ht="14.25" customHeight="1" x14ac:dyDescent="0.4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c r="O9175" s="1" t="str">
        <f t="shared" si="286"/>
        <v>Jun</v>
      </c>
      <c r="P9175" s="1">
        <f t="shared" si="287"/>
        <v>2021</v>
      </c>
    </row>
    <row r="9176" spans="2:16" ht="14.25" customHeight="1" x14ac:dyDescent="0.4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c r="O9176" s="1" t="str">
        <f t="shared" si="286"/>
        <v>Jun</v>
      </c>
      <c r="P9176" s="1">
        <f t="shared" si="287"/>
        <v>2021</v>
      </c>
    </row>
    <row r="9177" spans="2:16" ht="14.25" customHeight="1" x14ac:dyDescent="0.4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c r="O9177" s="1" t="str">
        <f t="shared" si="286"/>
        <v>Jul</v>
      </c>
      <c r="P9177" s="1">
        <f t="shared" si="287"/>
        <v>2021</v>
      </c>
    </row>
    <row r="9178" spans="2:16" ht="14.25" customHeight="1" x14ac:dyDescent="0.4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c r="O9178" s="1" t="str">
        <f t="shared" si="286"/>
        <v>Jul</v>
      </c>
      <c r="P9178" s="1">
        <f t="shared" si="287"/>
        <v>2021</v>
      </c>
    </row>
    <row r="9179" spans="2:16" ht="14.25" customHeight="1" x14ac:dyDescent="0.4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c r="O9179" s="1" t="str">
        <f t="shared" si="286"/>
        <v>Jul</v>
      </c>
      <c r="P9179" s="1">
        <f t="shared" si="287"/>
        <v>2021</v>
      </c>
    </row>
    <row r="9180" spans="2:16" ht="14.25" customHeight="1" x14ac:dyDescent="0.4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c r="O9180" s="1" t="str">
        <f t="shared" si="286"/>
        <v>Jul</v>
      </c>
      <c r="P9180" s="1">
        <f t="shared" si="287"/>
        <v>2021</v>
      </c>
    </row>
    <row r="9181" spans="2:16" ht="14.25" customHeight="1" x14ac:dyDescent="0.4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c r="O9181" s="1" t="str">
        <f t="shared" si="286"/>
        <v>Jul</v>
      </c>
      <c r="P9181" s="1">
        <f t="shared" si="287"/>
        <v>2021</v>
      </c>
    </row>
    <row r="9182" spans="2:16" ht="14.25" customHeight="1" x14ac:dyDescent="0.4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c r="O9182" s="1" t="str">
        <f t="shared" si="286"/>
        <v>Jul</v>
      </c>
      <c r="P9182" s="1">
        <f t="shared" si="287"/>
        <v>2021</v>
      </c>
    </row>
    <row r="9183" spans="2:16" ht="14.25" customHeight="1" x14ac:dyDescent="0.4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c r="O9183" s="1" t="str">
        <f t="shared" si="286"/>
        <v>Aug</v>
      </c>
      <c r="P9183" s="1">
        <f t="shared" si="287"/>
        <v>2021</v>
      </c>
    </row>
    <row r="9184" spans="2:16" ht="14.25" customHeight="1" x14ac:dyDescent="0.4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c r="O9184" s="1" t="str">
        <f t="shared" si="286"/>
        <v>Aug</v>
      </c>
      <c r="P9184" s="1">
        <f t="shared" si="287"/>
        <v>2021</v>
      </c>
    </row>
    <row r="9185" spans="2:16" ht="14.25" customHeight="1" x14ac:dyDescent="0.4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c r="O9185" s="1" t="str">
        <f t="shared" si="286"/>
        <v>Aug</v>
      </c>
      <c r="P9185" s="1">
        <f t="shared" si="287"/>
        <v>2021</v>
      </c>
    </row>
    <row r="9186" spans="2:16" ht="14.25" customHeight="1" x14ac:dyDescent="0.4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c r="O9186" s="1" t="str">
        <f t="shared" si="286"/>
        <v>Aug</v>
      </c>
      <c r="P9186" s="1">
        <f t="shared" si="287"/>
        <v>2021</v>
      </c>
    </row>
    <row r="9187" spans="2:16" ht="14.25" customHeight="1" x14ac:dyDescent="0.4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c r="O9187" s="1" t="str">
        <f t="shared" si="286"/>
        <v>Aug</v>
      </c>
      <c r="P9187" s="1">
        <f t="shared" si="287"/>
        <v>2021</v>
      </c>
    </row>
    <row r="9188" spans="2:16" ht="14.25" customHeight="1" x14ac:dyDescent="0.4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c r="O9188" s="1" t="str">
        <f t="shared" si="286"/>
        <v>Aug</v>
      </c>
      <c r="P9188" s="1">
        <f t="shared" si="287"/>
        <v>2021</v>
      </c>
    </row>
    <row r="9189" spans="2:16" ht="14.25" customHeight="1" x14ac:dyDescent="0.4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c r="O9189" s="1" t="str">
        <f t="shared" si="286"/>
        <v>Sep</v>
      </c>
      <c r="P9189" s="1">
        <f t="shared" si="287"/>
        <v>2021</v>
      </c>
    </row>
    <row r="9190" spans="2:16" ht="14.25" customHeight="1" x14ac:dyDescent="0.4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c r="O9190" s="1" t="str">
        <f t="shared" si="286"/>
        <v>Sep</v>
      </c>
      <c r="P9190" s="1">
        <f t="shared" si="287"/>
        <v>2021</v>
      </c>
    </row>
    <row r="9191" spans="2:16" ht="14.25" customHeight="1" x14ac:dyDescent="0.4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c r="O9191" s="1" t="str">
        <f t="shared" si="286"/>
        <v>Sep</v>
      </c>
      <c r="P9191" s="1">
        <f t="shared" si="287"/>
        <v>2021</v>
      </c>
    </row>
    <row r="9192" spans="2:16" ht="14.25" customHeight="1" x14ac:dyDescent="0.4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c r="O9192" s="1" t="str">
        <f t="shared" si="286"/>
        <v>Sep</v>
      </c>
      <c r="P9192" s="1">
        <f t="shared" si="287"/>
        <v>2021</v>
      </c>
    </row>
    <row r="9193" spans="2:16" ht="14.25" customHeight="1" x14ac:dyDescent="0.4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c r="O9193" s="1" t="str">
        <f t="shared" si="286"/>
        <v>Sep</v>
      </c>
      <c r="P9193" s="1">
        <f t="shared" si="287"/>
        <v>2021</v>
      </c>
    </row>
    <row r="9194" spans="2:16" ht="14.25" customHeight="1" x14ac:dyDescent="0.4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c r="O9194" s="1" t="str">
        <f t="shared" si="286"/>
        <v>Sep</v>
      </c>
      <c r="P9194" s="1">
        <f t="shared" si="287"/>
        <v>2021</v>
      </c>
    </row>
    <row r="9195" spans="2:16" ht="14.25" customHeight="1" x14ac:dyDescent="0.4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c r="O9195" s="1" t="str">
        <f t="shared" si="286"/>
        <v>Oct</v>
      </c>
      <c r="P9195" s="1">
        <f t="shared" si="287"/>
        <v>2021</v>
      </c>
    </row>
    <row r="9196" spans="2:16" ht="14.25" customHeight="1" x14ac:dyDescent="0.4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c r="O9196" s="1" t="str">
        <f t="shared" si="286"/>
        <v>Oct</v>
      </c>
      <c r="P9196" s="1">
        <f t="shared" si="287"/>
        <v>2021</v>
      </c>
    </row>
    <row r="9197" spans="2:16" ht="14.25" customHeight="1" x14ac:dyDescent="0.4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c r="O9197" s="1" t="str">
        <f t="shared" si="286"/>
        <v>Oct</v>
      </c>
      <c r="P9197" s="1">
        <f t="shared" si="287"/>
        <v>2021</v>
      </c>
    </row>
    <row r="9198" spans="2:16" ht="14.25" customHeight="1" x14ac:dyDescent="0.4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c r="O9198" s="1" t="str">
        <f t="shared" si="286"/>
        <v>Oct</v>
      </c>
      <c r="P9198" s="1">
        <f t="shared" si="287"/>
        <v>2021</v>
      </c>
    </row>
    <row r="9199" spans="2:16" ht="14.25" customHeight="1" x14ac:dyDescent="0.4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c r="O9199" s="1" t="str">
        <f t="shared" si="286"/>
        <v>Oct</v>
      </c>
      <c r="P9199" s="1">
        <f t="shared" si="287"/>
        <v>2021</v>
      </c>
    </row>
    <row r="9200" spans="2:16" ht="14.25" customHeight="1" x14ac:dyDescent="0.4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c r="O9200" s="1" t="str">
        <f t="shared" si="286"/>
        <v>Oct</v>
      </c>
      <c r="P9200" s="1">
        <f t="shared" si="287"/>
        <v>2021</v>
      </c>
    </row>
    <row r="9201" spans="2:16" ht="14.25" customHeight="1" x14ac:dyDescent="0.4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c r="O9201" s="1" t="str">
        <f t="shared" si="286"/>
        <v>Nov</v>
      </c>
      <c r="P9201" s="1">
        <f t="shared" si="287"/>
        <v>2021</v>
      </c>
    </row>
    <row r="9202" spans="2:16" ht="14.25" customHeight="1" x14ac:dyDescent="0.4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c r="O9202" s="1" t="str">
        <f t="shared" si="286"/>
        <v>Nov</v>
      </c>
      <c r="P9202" s="1">
        <f t="shared" si="287"/>
        <v>2021</v>
      </c>
    </row>
    <row r="9203" spans="2:16" ht="14.25" customHeight="1" x14ac:dyDescent="0.4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c r="O9203" s="1" t="str">
        <f t="shared" si="286"/>
        <v>Nov</v>
      </c>
      <c r="P9203" s="1">
        <f t="shared" si="287"/>
        <v>2021</v>
      </c>
    </row>
    <row r="9204" spans="2:16" ht="14.25" customHeight="1" x14ac:dyDescent="0.4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c r="O9204" s="1" t="str">
        <f t="shared" si="286"/>
        <v>Nov</v>
      </c>
      <c r="P9204" s="1">
        <f t="shared" si="287"/>
        <v>2021</v>
      </c>
    </row>
    <row r="9205" spans="2:16" ht="14.25" customHeight="1" x14ac:dyDescent="0.4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c r="O9205" s="1" t="str">
        <f t="shared" si="286"/>
        <v>Nov</v>
      </c>
      <c r="P9205" s="1">
        <f t="shared" si="287"/>
        <v>2021</v>
      </c>
    </row>
    <row r="9206" spans="2:16" ht="14.25" customHeight="1" x14ac:dyDescent="0.4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c r="O9206" s="1" t="str">
        <f t="shared" si="286"/>
        <v>Nov</v>
      </c>
      <c r="P9206" s="1">
        <f t="shared" si="287"/>
        <v>2021</v>
      </c>
    </row>
    <row r="9207" spans="2:16" ht="14.25" customHeight="1" x14ac:dyDescent="0.4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c r="O9207" s="1" t="str">
        <f t="shared" si="286"/>
        <v>Dec</v>
      </c>
      <c r="P9207" s="1">
        <f t="shared" si="287"/>
        <v>2021</v>
      </c>
    </row>
    <row r="9208" spans="2:16" ht="14.25" customHeight="1" x14ac:dyDescent="0.4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c r="O9208" s="1" t="str">
        <f t="shared" si="286"/>
        <v>Dec</v>
      </c>
      <c r="P9208" s="1">
        <f t="shared" si="287"/>
        <v>2021</v>
      </c>
    </row>
    <row r="9209" spans="2:16" ht="14.25" customHeight="1" x14ac:dyDescent="0.4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c r="O9209" s="1" t="str">
        <f t="shared" si="286"/>
        <v>Dec</v>
      </c>
      <c r="P9209" s="1">
        <f t="shared" si="287"/>
        <v>2021</v>
      </c>
    </row>
    <row r="9210" spans="2:16" ht="14.25" customHeight="1" x14ac:dyDescent="0.4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c r="O9210" s="1" t="str">
        <f t="shared" si="286"/>
        <v>Dec</v>
      </c>
      <c r="P9210" s="1">
        <f t="shared" si="287"/>
        <v>2021</v>
      </c>
    </row>
    <row r="9211" spans="2:16" ht="14.25" customHeight="1" x14ac:dyDescent="0.4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c r="O9211" s="1" t="str">
        <f t="shared" si="286"/>
        <v>Dec</v>
      </c>
      <c r="P9211" s="1">
        <f t="shared" si="287"/>
        <v>2021</v>
      </c>
    </row>
    <row r="9212" spans="2:16" ht="14.25" customHeight="1" x14ac:dyDescent="0.4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c r="O9212" s="1" t="str">
        <f t="shared" si="286"/>
        <v>Dec</v>
      </c>
      <c r="P9212" s="1">
        <f t="shared" si="287"/>
        <v>2021</v>
      </c>
    </row>
    <row r="9213" spans="2:16" ht="14.25" customHeight="1" x14ac:dyDescent="0.4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c r="O9213" s="1" t="str">
        <f t="shared" si="286"/>
        <v>Jan</v>
      </c>
      <c r="P9213" s="1">
        <f t="shared" si="287"/>
        <v>2021</v>
      </c>
    </row>
    <row r="9214" spans="2:16" ht="14.25" customHeight="1" x14ac:dyDescent="0.4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c r="O9214" s="1" t="str">
        <f t="shared" si="286"/>
        <v>Jan</v>
      </c>
      <c r="P9214" s="1">
        <f t="shared" si="287"/>
        <v>2021</v>
      </c>
    </row>
    <row r="9215" spans="2:16" ht="14.25" customHeight="1" x14ac:dyDescent="0.4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c r="O9215" s="1" t="str">
        <f t="shared" si="286"/>
        <v>Jan</v>
      </c>
      <c r="P9215" s="1">
        <f t="shared" si="287"/>
        <v>2021</v>
      </c>
    </row>
    <row r="9216" spans="2:16" ht="14.25" customHeight="1" x14ac:dyDescent="0.4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c r="O9216" s="1" t="str">
        <f t="shared" si="286"/>
        <v>Jan</v>
      </c>
      <c r="P9216" s="1">
        <f t="shared" si="287"/>
        <v>2021</v>
      </c>
    </row>
    <row r="9217" spans="2:16" ht="14.25" customHeight="1" x14ac:dyDescent="0.4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c r="O9217" s="1" t="str">
        <f t="shared" si="286"/>
        <v>Jan</v>
      </c>
      <c r="P9217" s="1">
        <f t="shared" si="287"/>
        <v>2021</v>
      </c>
    </row>
    <row r="9218" spans="2:16" ht="14.25" customHeight="1" x14ac:dyDescent="0.4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c r="O9218" s="1" t="str">
        <f t="shared" si="286"/>
        <v>Jan</v>
      </c>
      <c r="P9218" s="1">
        <f t="shared" si="287"/>
        <v>2021</v>
      </c>
    </row>
    <row r="9219" spans="2:16" ht="14.25" customHeight="1" x14ac:dyDescent="0.4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c r="O9219" s="1" t="str">
        <f t="shared" si="286"/>
        <v>Feb</v>
      </c>
      <c r="P9219" s="1">
        <f t="shared" si="287"/>
        <v>2021</v>
      </c>
    </row>
    <row r="9220" spans="2:16" ht="14.25" customHeight="1" x14ac:dyDescent="0.4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c r="O9220" s="1" t="str">
        <f t="shared" si="286"/>
        <v>Feb</v>
      </c>
      <c r="P9220" s="1">
        <f t="shared" si="287"/>
        <v>2021</v>
      </c>
    </row>
    <row r="9221" spans="2:16" ht="14.25" customHeight="1" x14ac:dyDescent="0.4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c r="O9221" s="1" t="str">
        <f t="shared" si="286"/>
        <v>Feb</v>
      </c>
      <c r="P9221" s="1">
        <f t="shared" si="287"/>
        <v>2021</v>
      </c>
    </row>
    <row r="9222" spans="2:16" ht="14.25" customHeight="1" x14ac:dyDescent="0.4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c r="O9222" s="1" t="str">
        <f t="shared" si="286"/>
        <v>Feb</v>
      </c>
      <c r="P9222" s="1">
        <f t="shared" si="287"/>
        <v>2021</v>
      </c>
    </row>
    <row r="9223" spans="2:16" ht="14.25" customHeight="1" x14ac:dyDescent="0.4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c r="O9223" s="1" t="str">
        <f t="shared" ref="O9223:O9286" si="288">TEXT(D9223, "mmm")</f>
        <v>Feb</v>
      </c>
      <c r="P9223" s="1">
        <f t="shared" ref="P9223:P9286" si="289">YEAR(D9223)</f>
        <v>2021</v>
      </c>
    </row>
    <row r="9224" spans="2:16" ht="14.25" customHeight="1" x14ac:dyDescent="0.4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c r="O9224" s="1" t="str">
        <f t="shared" si="288"/>
        <v>Feb</v>
      </c>
      <c r="P9224" s="1">
        <f t="shared" si="289"/>
        <v>2021</v>
      </c>
    </row>
    <row r="9225" spans="2:16" ht="14.25" customHeight="1" x14ac:dyDescent="0.4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c r="O9225" s="1" t="str">
        <f t="shared" si="288"/>
        <v>Mar</v>
      </c>
      <c r="P9225" s="1">
        <f t="shared" si="289"/>
        <v>2021</v>
      </c>
    </row>
    <row r="9226" spans="2:16" ht="14.25" customHeight="1" x14ac:dyDescent="0.4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c r="O9226" s="1" t="str">
        <f t="shared" si="288"/>
        <v>Mar</v>
      </c>
      <c r="P9226" s="1">
        <f t="shared" si="289"/>
        <v>2021</v>
      </c>
    </row>
    <row r="9227" spans="2:16" ht="14.25" customHeight="1" x14ac:dyDescent="0.4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c r="O9227" s="1" t="str">
        <f t="shared" si="288"/>
        <v>Mar</v>
      </c>
      <c r="P9227" s="1">
        <f t="shared" si="289"/>
        <v>2021</v>
      </c>
    </row>
    <row r="9228" spans="2:16" ht="14.25" customHeight="1" x14ac:dyDescent="0.4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c r="O9228" s="1" t="str">
        <f t="shared" si="288"/>
        <v>Mar</v>
      </c>
      <c r="P9228" s="1">
        <f t="shared" si="289"/>
        <v>2021</v>
      </c>
    </row>
    <row r="9229" spans="2:16" ht="14.25" customHeight="1" x14ac:dyDescent="0.4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c r="O9229" s="1" t="str">
        <f t="shared" si="288"/>
        <v>Mar</v>
      </c>
      <c r="P9229" s="1">
        <f t="shared" si="289"/>
        <v>2021</v>
      </c>
    </row>
    <row r="9230" spans="2:16" ht="14.25" customHeight="1" x14ac:dyDescent="0.4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c r="O9230" s="1" t="str">
        <f t="shared" si="288"/>
        <v>Mar</v>
      </c>
      <c r="P9230" s="1">
        <f t="shared" si="289"/>
        <v>2021</v>
      </c>
    </row>
    <row r="9231" spans="2:16" ht="14.25" customHeight="1" x14ac:dyDescent="0.4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c r="O9231" s="1" t="str">
        <f t="shared" si="288"/>
        <v>Apr</v>
      </c>
      <c r="P9231" s="1">
        <f t="shared" si="289"/>
        <v>2021</v>
      </c>
    </row>
    <row r="9232" spans="2:16" ht="14.25" customHeight="1" x14ac:dyDescent="0.4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c r="O9232" s="1" t="str">
        <f t="shared" si="288"/>
        <v>Apr</v>
      </c>
      <c r="P9232" s="1">
        <f t="shared" si="289"/>
        <v>2021</v>
      </c>
    </row>
    <row r="9233" spans="2:16" ht="14.25" customHeight="1" x14ac:dyDescent="0.4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c r="O9233" s="1" t="str">
        <f t="shared" si="288"/>
        <v>Apr</v>
      </c>
      <c r="P9233" s="1">
        <f t="shared" si="289"/>
        <v>2021</v>
      </c>
    </row>
    <row r="9234" spans="2:16" ht="14.25" customHeight="1" x14ac:dyDescent="0.4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c r="O9234" s="1" t="str">
        <f t="shared" si="288"/>
        <v>Apr</v>
      </c>
      <c r="P9234" s="1">
        <f t="shared" si="289"/>
        <v>2021</v>
      </c>
    </row>
    <row r="9235" spans="2:16" ht="14.25" customHeight="1" x14ac:dyDescent="0.4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c r="O9235" s="1" t="str">
        <f t="shared" si="288"/>
        <v>Apr</v>
      </c>
      <c r="P9235" s="1">
        <f t="shared" si="289"/>
        <v>2021</v>
      </c>
    </row>
    <row r="9236" spans="2:16" ht="14.25" customHeight="1" x14ac:dyDescent="0.4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c r="O9236" s="1" t="str">
        <f t="shared" si="288"/>
        <v>Apr</v>
      </c>
      <c r="P9236" s="1">
        <f t="shared" si="289"/>
        <v>2021</v>
      </c>
    </row>
    <row r="9237" spans="2:16" ht="14.25" customHeight="1" x14ac:dyDescent="0.4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c r="O9237" s="1" t="str">
        <f t="shared" si="288"/>
        <v>May</v>
      </c>
      <c r="P9237" s="1">
        <f t="shared" si="289"/>
        <v>2021</v>
      </c>
    </row>
    <row r="9238" spans="2:16" ht="14.25" customHeight="1" x14ac:dyDescent="0.4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c r="O9238" s="1" t="str">
        <f t="shared" si="288"/>
        <v>May</v>
      </c>
      <c r="P9238" s="1">
        <f t="shared" si="289"/>
        <v>2021</v>
      </c>
    </row>
    <row r="9239" spans="2:16" ht="14.25" customHeight="1" x14ac:dyDescent="0.4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c r="O9239" s="1" t="str">
        <f t="shared" si="288"/>
        <v>May</v>
      </c>
      <c r="P9239" s="1">
        <f t="shared" si="289"/>
        <v>2021</v>
      </c>
    </row>
    <row r="9240" spans="2:16" ht="14.25" customHeight="1" x14ac:dyDescent="0.4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c r="O9240" s="1" t="str">
        <f t="shared" si="288"/>
        <v>May</v>
      </c>
      <c r="P9240" s="1">
        <f t="shared" si="289"/>
        <v>2021</v>
      </c>
    </row>
    <row r="9241" spans="2:16" ht="14.25" customHeight="1" x14ac:dyDescent="0.4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c r="O9241" s="1" t="str">
        <f t="shared" si="288"/>
        <v>May</v>
      </c>
      <c r="P9241" s="1">
        <f t="shared" si="289"/>
        <v>2021</v>
      </c>
    </row>
    <row r="9242" spans="2:16" ht="14.25" customHeight="1" x14ac:dyDescent="0.4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c r="O9242" s="1" t="str">
        <f t="shared" si="288"/>
        <v>May</v>
      </c>
      <c r="P9242" s="1">
        <f t="shared" si="289"/>
        <v>2021</v>
      </c>
    </row>
    <row r="9243" spans="2:16" ht="14.25" customHeight="1" x14ac:dyDescent="0.4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c r="O9243" s="1" t="str">
        <f t="shared" si="288"/>
        <v>Jun</v>
      </c>
      <c r="P9243" s="1">
        <f t="shared" si="289"/>
        <v>2021</v>
      </c>
    </row>
    <row r="9244" spans="2:16" ht="14.25" customHeight="1" x14ac:dyDescent="0.4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c r="O9244" s="1" t="str">
        <f t="shared" si="288"/>
        <v>Jun</v>
      </c>
      <c r="P9244" s="1">
        <f t="shared" si="289"/>
        <v>2021</v>
      </c>
    </row>
    <row r="9245" spans="2:16" ht="14.25" customHeight="1" x14ac:dyDescent="0.4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c r="O9245" s="1" t="str">
        <f t="shared" si="288"/>
        <v>Jun</v>
      </c>
      <c r="P9245" s="1">
        <f t="shared" si="289"/>
        <v>2021</v>
      </c>
    </row>
    <row r="9246" spans="2:16" ht="14.25" customHeight="1" x14ac:dyDescent="0.4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c r="O9246" s="1" t="str">
        <f t="shared" si="288"/>
        <v>Jun</v>
      </c>
      <c r="P9246" s="1">
        <f t="shared" si="289"/>
        <v>2021</v>
      </c>
    </row>
    <row r="9247" spans="2:16" ht="14.25" customHeight="1" x14ac:dyDescent="0.4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c r="O9247" s="1" t="str">
        <f t="shared" si="288"/>
        <v>Jun</v>
      </c>
      <c r="P9247" s="1">
        <f t="shared" si="289"/>
        <v>2021</v>
      </c>
    </row>
    <row r="9248" spans="2:16" ht="14.25" customHeight="1" x14ac:dyDescent="0.4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c r="O9248" s="1" t="str">
        <f t="shared" si="288"/>
        <v>Jun</v>
      </c>
      <c r="P9248" s="1">
        <f t="shared" si="289"/>
        <v>2021</v>
      </c>
    </row>
    <row r="9249" spans="2:16" ht="14.25" customHeight="1" x14ac:dyDescent="0.4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c r="O9249" s="1" t="str">
        <f t="shared" si="288"/>
        <v>Jul</v>
      </c>
      <c r="P9249" s="1">
        <f t="shared" si="289"/>
        <v>2021</v>
      </c>
    </row>
    <row r="9250" spans="2:16" ht="14.25" customHeight="1" x14ac:dyDescent="0.4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c r="O9250" s="1" t="str">
        <f t="shared" si="288"/>
        <v>Jul</v>
      </c>
      <c r="P9250" s="1">
        <f t="shared" si="289"/>
        <v>2021</v>
      </c>
    </row>
    <row r="9251" spans="2:16" ht="14.25" customHeight="1" x14ac:dyDescent="0.4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c r="O9251" s="1" t="str">
        <f t="shared" si="288"/>
        <v>Jul</v>
      </c>
      <c r="P9251" s="1">
        <f t="shared" si="289"/>
        <v>2021</v>
      </c>
    </row>
    <row r="9252" spans="2:16" ht="14.25" customHeight="1" x14ac:dyDescent="0.4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c r="O9252" s="1" t="str">
        <f t="shared" si="288"/>
        <v>Jul</v>
      </c>
      <c r="P9252" s="1">
        <f t="shared" si="289"/>
        <v>2021</v>
      </c>
    </row>
    <row r="9253" spans="2:16" ht="14.25" customHeight="1" x14ac:dyDescent="0.4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c r="O9253" s="1" t="str">
        <f t="shared" si="288"/>
        <v>Jul</v>
      </c>
      <c r="P9253" s="1">
        <f t="shared" si="289"/>
        <v>2021</v>
      </c>
    </row>
    <row r="9254" spans="2:16" ht="14.25" customHeight="1" x14ac:dyDescent="0.4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c r="O9254" s="1" t="str">
        <f t="shared" si="288"/>
        <v>Jul</v>
      </c>
      <c r="P9254" s="1">
        <f t="shared" si="289"/>
        <v>2021</v>
      </c>
    </row>
    <row r="9255" spans="2:16" ht="14.25" customHeight="1" x14ac:dyDescent="0.4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c r="O9255" s="1" t="str">
        <f t="shared" si="288"/>
        <v>Aug</v>
      </c>
      <c r="P9255" s="1">
        <f t="shared" si="289"/>
        <v>2021</v>
      </c>
    </row>
    <row r="9256" spans="2:16" ht="14.25" customHeight="1" x14ac:dyDescent="0.4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c r="O9256" s="1" t="str">
        <f t="shared" si="288"/>
        <v>Aug</v>
      </c>
      <c r="P9256" s="1">
        <f t="shared" si="289"/>
        <v>2021</v>
      </c>
    </row>
    <row r="9257" spans="2:16" ht="14.25" customHeight="1" x14ac:dyDescent="0.4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c r="O9257" s="1" t="str">
        <f t="shared" si="288"/>
        <v>Aug</v>
      </c>
      <c r="P9257" s="1">
        <f t="shared" si="289"/>
        <v>2021</v>
      </c>
    </row>
    <row r="9258" spans="2:16" ht="14.25" customHeight="1" x14ac:dyDescent="0.4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c r="O9258" s="1" t="str">
        <f t="shared" si="288"/>
        <v>Aug</v>
      </c>
      <c r="P9258" s="1">
        <f t="shared" si="289"/>
        <v>2021</v>
      </c>
    </row>
    <row r="9259" spans="2:16" ht="14.25" customHeight="1" x14ac:dyDescent="0.4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c r="O9259" s="1" t="str">
        <f t="shared" si="288"/>
        <v>Aug</v>
      </c>
      <c r="P9259" s="1">
        <f t="shared" si="289"/>
        <v>2021</v>
      </c>
    </row>
    <row r="9260" spans="2:16" ht="14.25" customHeight="1" x14ac:dyDescent="0.4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c r="O9260" s="1" t="str">
        <f t="shared" si="288"/>
        <v>Aug</v>
      </c>
      <c r="P9260" s="1">
        <f t="shared" si="289"/>
        <v>2021</v>
      </c>
    </row>
    <row r="9261" spans="2:16" ht="14.25" customHeight="1" x14ac:dyDescent="0.4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c r="O9261" s="1" t="str">
        <f t="shared" si="288"/>
        <v>Sep</v>
      </c>
      <c r="P9261" s="1">
        <f t="shared" si="289"/>
        <v>2021</v>
      </c>
    </row>
    <row r="9262" spans="2:16" ht="14.25" customHeight="1" x14ac:dyDescent="0.4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c r="O9262" s="1" t="str">
        <f t="shared" si="288"/>
        <v>Sep</v>
      </c>
      <c r="P9262" s="1">
        <f t="shared" si="289"/>
        <v>2021</v>
      </c>
    </row>
    <row r="9263" spans="2:16" ht="14.25" customHeight="1" x14ac:dyDescent="0.4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c r="O9263" s="1" t="str">
        <f t="shared" si="288"/>
        <v>Sep</v>
      </c>
      <c r="P9263" s="1">
        <f t="shared" si="289"/>
        <v>2021</v>
      </c>
    </row>
    <row r="9264" spans="2:16" ht="14.25" customHeight="1" x14ac:dyDescent="0.4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c r="O9264" s="1" t="str">
        <f t="shared" si="288"/>
        <v>Sep</v>
      </c>
      <c r="P9264" s="1">
        <f t="shared" si="289"/>
        <v>2021</v>
      </c>
    </row>
    <row r="9265" spans="2:16" ht="14.25" customHeight="1" x14ac:dyDescent="0.4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c r="O9265" s="1" t="str">
        <f t="shared" si="288"/>
        <v>Sep</v>
      </c>
      <c r="P9265" s="1">
        <f t="shared" si="289"/>
        <v>2021</v>
      </c>
    </row>
    <row r="9266" spans="2:16" ht="14.25" customHeight="1" x14ac:dyDescent="0.4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c r="O9266" s="1" t="str">
        <f t="shared" si="288"/>
        <v>Sep</v>
      </c>
      <c r="P9266" s="1">
        <f t="shared" si="289"/>
        <v>2021</v>
      </c>
    </row>
    <row r="9267" spans="2:16" ht="14.25" customHeight="1" x14ac:dyDescent="0.4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c r="O9267" s="1" t="str">
        <f t="shared" si="288"/>
        <v>Oct</v>
      </c>
      <c r="P9267" s="1">
        <f t="shared" si="289"/>
        <v>2021</v>
      </c>
    </row>
    <row r="9268" spans="2:16" ht="14.25" customHeight="1" x14ac:dyDescent="0.4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c r="O9268" s="1" t="str">
        <f t="shared" si="288"/>
        <v>Oct</v>
      </c>
      <c r="P9268" s="1">
        <f t="shared" si="289"/>
        <v>2021</v>
      </c>
    </row>
    <row r="9269" spans="2:16" ht="14.25" customHeight="1" x14ac:dyDescent="0.4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c r="O9269" s="1" t="str">
        <f t="shared" si="288"/>
        <v>Oct</v>
      </c>
      <c r="P9269" s="1">
        <f t="shared" si="289"/>
        <v>2021</v>
      </c>
    </row>
    <row r="9270" spans="2:16" ht="14.25" customHeight="1" x14ac:dyDescent="0.4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c r="O9270" s="1" t="str">
        <f t="shared" si="288"/>
        <v>Oct</v>
      </c>
      <c r="P9270" s="1">
        <f t="shared" si="289"/>
        <v>2021</v>
      </c>
    </row>
    <row r="9271" spans="2:16" ht="14.25" customHeight="1" x14ac:dyDescent="0.4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c r="O9271" s="1" t="str">
        <f t="shared" si="288"/>
        <v>Oct</v>
      </c>
      <c r="P9271" s="1">
        <f t="shared" si="289"/>
        <v>2021</v>
      </c>
    </row>
    <row r="9272" spans="2:16" ht="14.25" customHeight="1" x14ac:dyDescent="0.4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c r="O9272" s="1" t="str">
        <f t="shared" si="288"/>
        <v>Oct</v>
      </c>
      <c r="P9272" s="1">
        <f t="shared" si="289"/>
        <v>2021</v>
      </c>
    </row>
    <row r="9273" spans="2:16" ht="14.25" customHeight="1" x14ac:dyDescent="0.4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c r="O9273" s="1" t="str">
        <f t="shared" si="288"/>
        <v>Nov</v>
      </c>
      <c r="P9273" s="1">
        <f t="shared" si="289"/>
        <v>2021</v>
      </c>
    </row>
    <row r="9274" spans="2:16" ht="14.25" customHeight="1" x14ac:dyDescent="0.4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c r="O9274" s="1" t="str">
        <f t="shared" si="288"/>
        <v>Nov</v>
      </c>
      <c r="P9274" s="1">
        <f t="shared" si="289"/>
        <v>2021</v>
      </c>
    </row>
    <row r="9275" spans="2:16" ht="14.25" customHeight="1" x14ac:dyDescent="0.4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c r="O9275" s="1" t="str">
        <f t="shared" si="288"/>
        <v>Nov</v>
      </c>
      <c r="P9275" s="1">
        <f t="shared" si="289"/>
        <v>2021</v>
      </c>
    </row>
    <row r="9276" spans="2:16" ht="14.25" customHeight="1" x14ac:dyDescent="0.4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c r="O9276" s="1" t="str">
        <f t="shared" si="288"/>
        <v>Nov</v>
      </c>
      <c r="P9276" s="1">
        <f t="shared" si="289"/>
        <v>2021</v>
      </c>
    </row>
    <row r="9277" spans="2:16" ht="14.25" customHeight="1" x14ac:dyDescent="0.4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c r="O9277" s="1" t="str">
        <f t="shared" si="288"/>
        <v>Nov</v>
      </c>
      <c r="P9277" s="1">
        <f t="shared" si="289"/>
        <v>2021</v>
      </c>
    </row>
    <row r="9278" spans="2:16" ht="14.25" customHeight="1" x14ac:dyDescent="0.4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c r="O9278" s="1" t="str">
        <f t="shared" si="288"/>
        <v>Nov</v>
      </c>
      <c r="P9278" s="1">
        <f t="shared" si="289"/>
        <v>2021</v>
      </c>
    </row>
    <row r="9279" spans="2:16" ht="14.25" customHeight="1" x14ac:dyDescent="0.4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c r="O9279" s="1" t="str">
        <f t="shared" si="288"/>
        <v>Dec</v>
      </c>
      <c r="P9279" s="1">
        <f t="shared" si="289"/>
        <v>2021</v>
      </c>
    </row>
    <row r="9280" spans="2:16" ht="14.25" customHeight="1" x14ac:dyDescent="0.4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c r="O9280" s="1" t="str">
        <f t="shared" si="288"/>
        <v>Dec</v>
      </c>
      <c r="P9280" s="1">
        <f t="shared" si="289"/>
        <v>2021</v>
      </c>
    </row>
    <row r="9281" spans="2:16" ht="14.25" customHeight="1" x14ac:dyDescent="0.4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c r="O9281" s="1" t="str">
        <f t="shared" si="288"/>
        <v>Dec</v>
      </c>
      <c r="P9281" s="1">
        <f t="shared" si="289"/>
        <v>2021</v>
      </c>
    </row>
    <row r="9282" spans="2:16" ht="14.25" customHeight="1" x14ac:dyDescent="0.4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c r="O9282" s="1" t="str">
        <f t="shared" si="288"/>
        <v>Dec</v>
      </c>
      <c r="P9282" s="1">
        <f t="shared" si="289"/>
        <v>2021</v>
      </c>
    </row>
    <row r="9283" spans="2:16" ht="14.25" customHeight="1" x14ac:dyDescent="0.4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c r="O9283" s="1" t="str">
        <f t="shared" si="288"/>
        <v>Dec</v>
      </c>
      <c r="P9283" s="1">
        <f t="shared" si="289"/>
        <v>2021</v>
      </c>
    </row>
    <row r="9284" spans="2:16" ht="14.25" customHeight="1" x14ac:dyDescent="0.4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c r="O9284" s="1" t="str">
        <f t="shared" si="288"/>
        <v>Dec</v>
      </c>
      <c r="P9284" s="1">
        <f t="shared" si="289"/>
        <v>2021</v>
      </c>
    </row>
    <row r="9285" spans="2:16" ht="14.25" customHeight="1" x14ac:dyDescent="0.4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c r="O9285" s="1" t="str">
        <f t="shared" si="288"/>
        <v>Jan</v>
      </c>
      <c r="P9285" s="1">
        <f t="shared" si="289"/>
        <v>2021</v>
      </c>
    </row>
    <row r="9286" spans="2:16" ht="14.25" customHeight="1" x14ac:dyDescent="0.4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c r="O9286" s="1" t="str">
        <f t="shared" si="288"/>
        <v>Jan</v>
      </c>
      <c r="P9286" s="1">
        <f t="shared" si="289"/>
        <v>2021</v>
      </c>
    </row>
    <row r="9287" spans="2:16" ht="14.25" customHeight="1" x14ac:dyDescent="0.4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c r="O9287" s="1" t="str">
        <f t="shared" ref="O9287:O9350" si="290">TEXT(D9287, "mmm")</f>
        <v>Jan</v>
      </c>
      <c r="P9287" s="1">
        <f t="shared" ref="P9287:P9350" si="291">YEAR(D9287)</f>
        <v>2021</v>
      </c>
    </row>
    <row r="9288" spans="2:16" ht="14.25" customHeight="1" x14ac:dyDescent="0.4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c r="O9288" s="1" t="str">
        <f t="shared" si="290"/>
        <v>Jan</v>
      </c>
      <c r="P9288" s="1">
        <f t="shared" si="291"/>
        <v>2021</v>
      </c>
    </row>
    <row r="9289" spans="2:16" ht="14.25" customHeight="1" x14ac:dyDescent="0.4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c r="O9289" s="1" t="str">
        <f t="shared" si="290"/>
        <v>Jan</v>
      </c>
      <c r="P9289" s="1">
        <f t="shared" si="291"/>
        <v>2021</v>
      </c>
    </row>
    <row r="9290" spans="2:16" ht="14.25" customHeight="1" x14ac:dyDescent="0.4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c r="O9290" s="1" t="str">
        <f t="shared" si="290"/>
        <v>Jan</v>
      </c>
      <c r="P9290" s="1">
        <f t="shared" si="291"/>
        <v>2021</v>
      </c>
    </row>
    <row r="9291" spans="2:16" ht="14.25" customHeight="1" x14ac:dyDescent="0.4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c r="O9291" s="1" t="str">
        <f t="shared" si="290"/>
        <v>Feb</v>
      </c>
      <c r="P9291" s="1">
        <f t="shared" si="291"/>
        <v>2021</v>
      </c>
    </row>
    <row r="9292" spans="2:16" ht="14.25" customHeight="1" x14ac:dyDescent="0.4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c r="O9292" s="1" t="str">
        <f t="shared" si="290"/>
        <v>Feb</v>
      </c>
      <c r="P9292" s="1">
        <f t="shared" si="291"/>
        <v>2021</v>
      </c>
    </row>
    <row r="9293" spans="2:16" ht="14.25" customHeight="1" x14ac:dyDescent="0.4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c r="O9293" s="1" t="str">
        <f t="shared" si="290"/>
        <v>Feb</v>
      </c>
      <c r="P9293" s="1">
        <f t="shared" si="291"/>
        <v>2021</v>
      </c>
    </row>
    <row r="9294" spans="2:16" ht="14.25" customHeight="1" x14ac:dyDescent="0.4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c r="O9294" s="1" t="str">
        <f t="shared" si="290"/>
        <v>Feb</v>
      </c>
      <c r="P9294" s="1">
        <f t="shared" si="291"/>
        <v>2021</v>
      </c>
    </row>
    <row r="9295" spans="2:16" ht="14.25" customHeight="1" x14ac:dyDescent="0.4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c r="O9295" s="1" t="str">
        <f t="shared" si="290"/>
        <v>Feb</v>
      </c>
      <c r="P9295" s="1">
        <f t="shared" si="291"/>
        <v>2021</v>
      </c>
    </row>
    <row r="9296" spans="2:16" ht="14.25" customHeight="1" x14ac:dyDescent="0.4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c r="O9296" s="1" t="str">
        <f t="shared" si="290"/>
        <v>Feb</v>
      </c>
      <c r="P9296" s="1">
        <f t="shared" si="291"/>
        <v>2021</v>
      </c>
    </row>
    <row r="9297" spans="2:16" ht="14.25" customHeight="1" x14ac:dyDescent="0.4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c r="O9297" s="1" t="str">
        <f t="shared" si="290"/>
        <v>Mar</v>
      </c>
      <c r="P9297" s="1">
        <f t="shared" si="291"/>
        <v>2021</v>
      </c>
    </row>
    <row r="9298" spans="2:16" ht="14.25" customHeight="1" x14ac:dyDescent="0.4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c r="O9298" s="1" t="str">
        <f t="shared" si="290"/>
        <v>Mar</v>
      </c>
      <c r="P9298" s="1">
        <f t="shared" si="291"/>
        <v>2021</v>
      </c>
    </row>
    <row r="9299" spans="2:16" ht="14.25" customHeight="1" x14ac:dyDescent="0.4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c r="O9299" s="1" t="str">
        <f t="shared" si="290"/>
        <v>Mar</v>
      </c>
      <c r="P9299" s="1">
        <f t="shared" si="291"/>
        <v>2021</v>
      </c>
    </row>
    <row r="9300" spans="2:16" ht="14.25" customHeight="1" x14ac:dyDescent="0.4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c r="O9300" s="1" t="str">
        <f t="shared" si="290"/>
        <v>Mar</v>
      </c>
      <c r="P9300" s="1">
        <f t="shared" si="291"/>
        <v>2021</v>
      </c>
    </row>
    <row r="9301" spans="2:16" ht="14.25" customHeight="1" x14ac:dyDescent="0.4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c r="O9301" s="1" t="str">
        <f t="shared" si="290"/>
        <v>Mar</v>
      </c>
      <c r="P9301" s="1">
        <f t="shared" si="291"/>
        <v>2021</v>
      </c>
    </row>
    <row r="9302" spans="2:16" ht="14.25" customHeight="1" x14ac:dyDescent="0.4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c r="O9302" s="1" t="str">
        <f t="shared" si="290"/>
        <v>Mar</v>
      </c>
      <c r="P9302" s="1">
        <f t="shared" si="291"/>
        <v>2021</v>
      </c>
    </row>
    <row r="9303" spans="2:16" ht="14.25" customHeight="1" x14ac:dyDescent="0.4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c r="O9303" s="1" t="str">
        <f t="shared" si="290"/>
        <v>Apr</v>
      </c>
      <c r="P9303" s="1">
        <f t="shared" si="291"/>
        <v>2021</v>
      </c>
    </row>
    <row r="9304" spans="2:16" ht="14.25" customHeight="1" x14ac:dyDescent="0.4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c r="O9304" s="1" t="str">
        <f t="shared" si="290"/>
        <v>Apr</v>
      </c>
      <c r="P9304" s="1">
        <f t="shared" si="291"/>
        <v>2021</v>
      </c>
    </row>
    <row r="9305" spans="2:16" ht="14.25" customHeight="1" x14ac:dyDescent="0.4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c r="O9305" s="1" t="str">
        <f t="shared" si="290"/>
        <v>Apr</v>
      </c>
      <c r="P9305" s="1">
        <f t="shared" si="291"/>
        <v>2021</v>
      </c>
    </row>
    <row r="9306" spans="2:16" ht="14.25" customHeight="1" x14ac:dyDescent="0.4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c r="O9306" s="1" t="str">
        <f t="shared" si="290"/>
        <v>Apr</v>
      </c>
      <c r="P9306" s="1">
        <f t="shared" si="291"/>
        <v>2021</v>
      </c>
    </row>
    <row r="9307" spans="2:16" ht="14.25" customHeight="1" x14ac:dyDescent="0.4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c r="O9307" s="1" t="str">
        <f t="shared" si="290"/>
        <v>Apr</v>
      </c>
      <c r="P9307" s="1">
        <f t="shared" si="291"/>
        <v>2021</v>
      </c>
    </row>
    <row r="9308" spans="2:16" ht="14.25" customHeight="1" x14ac:dyDescent="0.4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c r="O9308" s="1" t="str">
        <f t="shared" si="290"/>
        <v>Apr</v>
      </c>
      <c r="P9308" s="1">
        <f t="shared" si="291"/>
        <v>2021</v>
      </c>
    </row>
    <row r="9309" spans="2:16" ht="14.25" customHeight="1" x14ac:dyDescent="0.4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c r="O9309" s="1" t="str">
        <f t="shared" si="290"/>
        <v>May</v>
      </c>
      <c r="P9309" s="1">
        <f t="shared" si="291"/>
        <v>2021</v>
      </c>
    </row>
    <row r="9310" spans="2:16" ht="14.25" customHeight="1" x14ac:dyDescent="0.4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c r="O9310" s="1" t="str">
        <f t="shared" si="290"/>
        <v>May</v>
      </c>
      <c r="P9310" s="1">
        <f t="shared" si="291"/>
        <v>2021</v>
      </c>
    </row>
    <row r="9311" spans="2:16" ht="14.25" customHeight="1" x14ac:dyDescent="0.4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c r="O9311" s="1" t="str">
        <f t="shared" si="290"/>
        <v>May</v>
      </c>
      <c r="P9311" s="1">
        <f t="shared" si="291"/>
        <v>2021</v>
      </c>
    </row>
    <row r="9312" spans="2:16" ht="14.25" customHeight="1" x14ac:dyDescent="0.4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c r="O9312" s="1" t="str">
        <f t="shared" si="290"/>
        <v>May</v>
      </c>
      <c r="P9312" s="1">
        <f t="shared" si="291"/>
        <v>2021</v>
      </c>
    </row>
    <row r="9313" spans="2:16" ht="14.25" customHeight="1" x14ac:dyDescent="0.4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c r="O9313" s="1" t="str">
        <f t="shared" si="290"/>
        <v>May</v>
      </c>
      <c r="P9313" s="1">
        <f t="shared" si="291"/>
        <v>2021</v>
      </c>
    </row>
    <row r="9314" spans="2:16" ht="14.25" customHeight="1" x14ac:dyDescent="0.4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c r="O9314" s="1" t="str">
        <f t="shared" si="290"/>
        <v>May</v>
      </c>
      <c r="P9314" s="1">
        <f t="shared" si="291"/>
        <v>2021</v>
      </c>
    </row>
    <row r="9315" spans="2:16" ht="14.25" customHeight="1" x14ac:dyDescent="0.4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c r="O9315" s="1" t="str">
        <f t="shared" si="290"/>
        <v>Jun</v>
      </c>
      <c r="P9315" s="1">
        <f t="shared" si="291"/>
        <v>2021</v>
      </c>
    </row>
    <row r="9316" spans="2:16" ht="14.25" customHeight="1" x14ac:dyDescent="0.4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c r="O9316" s="1" t="str">
        <f t="shared" si="290"/>
        <v>Jun</v>
      </c>
      <c r="P9316" s="1">
        <f t="shared" si="291"/>
        <v>2021</v>
      </c>
    </row>
    <row r="9317" spans="2:16" ht="14.25" customHeight="1" x14ac:dyDescent="0.4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c r="O9317" s="1" t="str">
        <f t="shared" si="290"/>
        <v>Jun</v>
      </c>
      <c r="P9317" s="1">
        <f t="shared" si="291"/>
        <v>2021</v>
      </c>
    </row>
    <row r="9318" spans="2:16" ht="14.25" customHeight="1" x14ac:dyDescent="0.4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c r="O9318" s="1" t="str">
        <f t="shared" si="290"/>
        <v>Jun</v>
      </c>
      <c r="P9318" s="1">
        <f t="shared" si="291"/>
        <v>2021</v>
      </c>
    </row>
    <row r="9319" spans="2:16" ht="14.25" customHeight="1" x14ac:dyDescent="0.4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c r="O9319" s="1" t="str">
        <f t="shared" si="290"/>
        <v>Jun</v>
      </c>
      <c r="P9319" s="1">
        <f t="shared" si="291"/>
        <v>2021</v>
      </c>
    </row>
    <row r="9320" spans="2:16" ht="14.25" customHeight="1" x14ac:dyDescent="0.4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c r="O9320" s="1" t="str">
        <f t="shared" si="290"/>
        <v>Jun</v>
      </c>
      <c r="P9320" s="1">
        <f t="shared" si="291"/>
        <v>2021</v>
      </c>
    </row>
    <row r="9321" spans="2:16" ht="14.25" customHeight="1" x14ac:dyDescent="0.4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c r="O9321" s="1" t="str">
        <f t="shared" si="290"/>
        <v>Jul</v>
      </c>
      <c r="P9321" s="1">
        <f t="shared" si="291"/>
        <v>2021</v>
      </c>
    </row>
    <row r="9322" spans="2:16" ht="14.25" customHeight="1" x14ac:dyDescent="0.4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c r="O9322" s="1" t="str">
        <f t="shared" si="290"/>
        <v>Jul</v>
      </c>
      <c r="P9322" s="1">
        <f t="shared" si="291"/>
        <v>2021</v>
      </c>
    </row>
    <row r="9323" spans="2:16" ht="14.25" customHeight="1" x14ac:dyDescent="0.4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c r="O9323" s="1" t="str">
        <f t="shared" si="290"/>
        <v>Jul</v>
      </c>
      <c r="P9323" s="1">
        <f t="shared" si="291"/>
        <v>2021</v>
      </c>
    </row>
    <row r="9324" spans="2:16" ht="14.25" customHeight="1" x14ac:dyDescent="0.4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c r="O9324" s="1" t="str">
        <f t="shared" si="290"/>
        <v>Jul</v>
      </c>
      <c r="P9324" s="1">
        <f t="shared" si="291"/>
        <v>2021</v>
      </c>
    </row>
    <row r="9325" spans="2:16" ht="14.25" customHeight="1" x14ac:dyDescent="0.4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c r="O9325" s="1" t="str">
        <f t="shared" si="290"/>
        <v>Jul</v>
      </c>
      <c r="P9325" s="1">
        <f t="shared" si="291"/>
        <v>2021</v>
      </c>
    </row>
    <row r="9326" spans="2:16" ht="14.25" customHeight="1" x14ac:dyDescent="0.4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c r="O9326" s="1" t="str">
        <f t="shared" si="290"/>
        <v>Jul</v>
      </c>
      <c r="P9326" s="1">
        <f t="shared" si="291"/>
        <v>2021</v>
      </c>
    </row>
    <row r="9327" spans="2:16" ht="14.25" customHeight="1" x14ac:dyDescent="0.4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c r="O9327" s="1" t="str">
        <f t="shared" si="290"/>
        <v>Aug</v>
      </c>
      <c r="P9327" s="1">
        <f t="shared" si="291"/>
        <v>2021</v>
      </c>
    </row>
    <row r="9328" spans="2:16" ht="14.25" customHeight="1" x14ac:dyDescent="0.4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c r="O9328" s="1" t="str">
        <f t="shared" si="290"/>
        <v>Aug</v>
      </c>
      <c r="P9328" s="1">
        <f t="shared" si="291"/>
        <v>2021</v>
      </c>
    </row>
    <row r="9329" spans="2:16" ht="14.25" customHeight="1" x14ac:dyDescent="0.4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c r="O9329" s="1" t="str">
        <f t="shared" si="290"/>
        <v>Aug</v>
      </c>
      <c r="P9329" s="1">
        <f t="shared" si="291"/>
        <v>2021</v>
      </c>
    </row>
    <row r="9330" spans="2:16" ht="14.25" customHeight="1" x14ac:dyDescent="0.4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c r="O9330" s="1" t="str">
        <f t="shared" si="290"/>
        <v>Aug</v>
      </c>
      <c r="P9330" s="1">
        <f t="shared" si="291"/>
        <v>2021</v>
      </c>
    </row>
    <row r="9331" spans="2:16" ht="14.25" customHeight="1" x14ac:dyDescent="0.4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c r="O9331" s="1" t="str">
        <f t="shared" si="290"/>
        <v>Aug</v>
      </c>
      <c r="P9331" s="1">
        <f t="shared" si="291"/>
        <v>2021</v>
      </c>
    </row>
    <row r="9332" spans="2:16" ht="14.25" customHeight="1" x14ac:dyDescent="0.4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c r="O9332" s="1" t="str">
        <f t="shared" si="290"/>
        <v>Aug</v>
      </c>
      <c r="P9332" s="1">
        <f t="shared" si="291"/>
        <v>2021</v>
      </c>
    </row>
    <row r="9333" spans="2:16" ht="14.25" customHeight="1" x14ac:dyDescent="0.4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c r="O9333" s="1" t="str">
        <f t="shared" si="290"/>
        <v>Sep</v>
      </c>
      <c r="P9333" s="1">
        <f t="shared" si="291"/>
        <v>2021</v>
      </c>
    </row>
    <row r="9334" spans="2:16" ht="14.25" customHeight="1" x14ac:dyDescent="0.4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c r="O9334" s="1" t="str">
        <f t="shared" si="290"/>
        <v>Sep</v>
      </c>
      <c r="P9334" s="1">
        <f t="shared" si="291"/>
        <v>2021</v>
      </c>
    </row>
    <row r="9335" spans="2:16" ht="14.25" customHeight="1" x14ac:dyDescent="0.4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c r="O9335" s="1" t="str">
        <f t="shared" si="290"/>
        <v>Sep</v>
      </c>
      <c r="P9335" s="1">
        <f t="shared" si="291"/>
        <v>2021</v>
      </c>
    </row>
    <row r="9336" spans="2:16" ht="14.25" customHeight="1" x14ac:dyDescent="0.4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c r="O9336" s="1" t="str">
        <f t="shared" si="290"/>
        <v>Sep</v>
      </c>
      <c r="P9336" s="1">
        <f t="shared" si="291"/>
        <v>2021</v>
      </c>
    </row>
    <row r="9337" spans="2:16" ht="14.25" customHeight="1" x14ac:dyDescent="0.4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c r="O9337" s="1" t="str">
        <f t="shared" si="290"/>
        <v>Sep</v>
      </c>
      <c r="P9337" s="1">
        <f t="shared" si="291"/>
        <v>2021</v>
      </c>
    </row>
    <row r="9338" spans="2:16" ht="14.25" customHeight="1" x14ac:dyDescent="0.4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c r="O9338" s="1" t="str">
        <f t="shared" si="290"/>
        <v>Sep</v>
      </c>
      <c r="P9338" s="1">
        <f t="shared" si="291"/>
        <v>2021</v>
      </c>
    </row>
    <row r="9339" spans="2:16" ht="14.25" customHeight="1" x14ac:dyDescent="0.4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c r="O9339" s="1" t="str">
        <f t="shared" si="290"/>
        <v>Oct</v>
      </c>
      <c r="P9339" s="1">
        <f t="shared" si="291"/>
        <v>2021</v>
      </c>
    </row>
    <row r="9340" spans="2:16" ht="14.25" customHeight="1" x14ac:dyDescent="0.4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c r="O9340" s="1" t="str">
        <f t="shared" si="290"/>
        <v>Oct</v>
      </c>
      <c r="P9340" s="1">
        <f t="shared" si="291"/>
        <v>2021</v>
      </c>
    </row>
    <row r="9341" spans="2:16" ht="14.25" customHeight="1" x14ac:dyDescent="0.4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c r="O9341" s="1" t="str">
        <f t="shared" si="290"/>
        <v>Oct</v>
      </c>
      <c r="P9341" s="1">
        <f t="shared" si="291"/>
        <v>2021</v>
      </c>
    </row>
    <row r="9342" spans="2:16" ht="14.25" customHeight="1" x14ac:dyDescent="0.4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c r="O9342" s="1" t="str">
        <f t="shared" si="290"/>
        <v>Oct</v>
      </c>
      <c r="P9342" s="1">
        <f t="shared" si="291"/>
        <v>2021</v>
      </c>
    </row>
    <row r="9343" spans="2:16" ht="14.25" customHeight="1" x14ac:dyDescent="0.4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c r="O9343" s="1" t="str">
        <f t="shared" si="290"/>
        <v>Oct</v>
      </c>
      <c r="P9343" s="1">
        <f t="shared" si="291"/>
        <v>2021</v>
      </c>
    </row>
    <row r="9344" spans="2:16" ht="14.25" customHeight="1" x14ac:dyDescent="0.4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c r="O9344" s="1" t="str">
        <f t="shared" si="290"/>
        <v>Oct</v>
      </c>
      <c r="P9344" s="1">
        <f t="shared" si="291"/>
        <v>2021</v>
      </c>
    </row>
    <row r="9345" spans="2:16" ht="14.25" customHeight="1" x14ac:dyDescent="0.4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c r="O9345" s="1" t="str">
        <f t="shared" si="290"/>
        <v>Nov</v>
      </c>
      <c r="P9345" s="1">
        <f t="shared" si="291"/>
        <v>2021</v>
      </c>
    </row>
    <row r="9346" spans="2:16" ht="14.25" customHeight="1" x14ac:dyDescent="0.4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c r="O9346" s="1" t="str">
        <f t="shared" si="290"/>
        <v>Nov</v>
      </c>
      <c r="P9346" s="1">
        <f t="shared" si="291"/>
        <v>2021</v>
      </c>
    </row>
    <row r="9347" spans="2:16" ht="14.25" customHeight="1" x14ac:dyDescent="0.4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c r="O9347" s="1" t="str">
        <f t="shared" si="290"/>
        <v>Nov</v>
      </c>
      <c r="P9347" s="1">
        <f t="shared" si="291"/>
        <v>2021</v>
      </c>
    </row>
    <row r="9348" spans="2:16" ht="14.25" customHeight="1" x14ac:dyDescent="0.4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c r="O9348" s="1" t="str">
        <f t="shared" si="290"/>
        <v>Nov</v>
      </c>
      <c r="P9348" s="1">
        <f t="shared" si="291"/>
        <v>2021</v>
      </c>
    </row>
    <row r="9349" spans="2:16" ht="14.25" customHeight="1" x14ac:dyDescent="0.4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c r="O9349" s="1" t="str">
        <f t="shared" si="290"/>
        <v>Nov</v>
      </c>
      <c r="P9349" s="1">
        <f t="shared" si="291"/>
        <v>2021</v>
      </c>
    </row>
    <row r="9350" spans="2:16" ht="14.25" customHeight="1" x14ac:dyDescent="0.4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c r="O9350" s="1" t="str">
        <f t="shared" si="290"/>
        <v>Nov</v>
      </c>
      <c r="P9350" s="1">
        <f t="shared" si="291"/>
        <v>2021</v>
      </c>
    </row>
    <row r="9351" spans="2:16" ht="14.25" customHeight="1" x14ac:dyDescent="0.4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c r="O9351" s="1" t="str">
        <f t="shared" ref="O9351:O9414" si="292">TEXT(D9351, "mmm")</f>
        <v>Dec</v>
      </c>
      <c r="P9351" s="1">
        <f t="shared" ref="P9351:P9414" si="293">YEAR(D9351)</f>
        <v>2021</v>
      </c>
    </row>
    <row r="9352" spans="2:16" ht="14.25" customHeight="1" x14ac:dyDescent="0.4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c r="O9352" s="1" t="str">
        <f t="shared" si="292"/>
        <v>Dec</v>
      </c>
      <c r="P9352" s="1">
        <f t="shared" si="293"/>
        <v>2021</v>
      </c>
    </row>
    <row r="9353" spans="2:16" ht="14.25" customHeight="1" x14ac:dyDescent="0.4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c r="O9353" s="1" t="str">
        <f t="shared" si="292"/>
        <v>Dec</v>
      </c>
      <c r="P9353" s="1">
        <f t="shared" si="293"/>
        <v>2021</v>
      </c>
    </row>
    <row r="9354" spans="2:16" ht="14.25" customHeight="1" x14ac:dyDescent="0.4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c r="O9354" s="1" t="str">
        <f t="shared" si="292"/>
        <v>Dec</v>
      </c>
      <c r="P9354" s="1">
        <f t="shared" si="293"/>
        <v>2021</v>
      </c>
    </row>
    <row r="9355" spans="2:16" ht="14.25" customHeight="1" x14ac:dyDescent="0.4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c r="O9355" s="1" t="str">
        <f t="shared" si="292"/>
        <v>Dec</v>
      </c>
      <c r="P9355" s="1">
        <f t="shared" si="293"/>
        <v>2021</v>
      </c>
    </row>
    <row r="9356" spans="2:16" ht="14.25" customHeight="1" x14ac:dyDescent="0.4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c r="O9356" s="1" t="str">
        <f t="shared" si="292"/>
        <v>Dec</v>
      </c>
      <c r="P9356" s="1">
        <f t="shared" si="293"/>
        <v>2021</v>
      </c>
    </row>
    <row r="9357" spans="2:16" ht="14.25" customHeight="1" x14ac:dyDescent="0.4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c r="O9357" s="1" t="str">
        <f t="shared" si="292"/>
        <v>Jan</v>
      </c>
      <c r="P9357" s="1">
        <f t="shared" si="293"/>
        <v>2021</v>
      </c>
    </row>
    <row r="9358" spans="2:16" ht="14.25" customHeight="1" x14ac:dyDescent="0.4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c r="O9358" s="1" t="str">
        <f t="shared" si="292"/>
        <v>Jan</v>
      </c>
      <c r="P9358" s="1">
        <f t="shared" si="293"/>
        <v>2021</v>
      </c>
    </row>
    <row r="9359" spans="2:16" ht="14.25" customHeight="1" x14ac:dyDescent="0.4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c r="O9359" s="1" t="str">
        <f t="shared" si="292"/>
        <v>Jan</v>
      </c>
      <c r="P9359" s="1">
        <f t="shared" si="293"/>
        <v>2021</v>
      </c>
    </row>
    <row r="9360" spans="2:16" ht="14.25" customHeight="1" x14ac:dyDescent="0.4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c r="O9360" s="1" t="str">
        <f t="shared" si="292"/>
        <v>Jan</v>
      </c>
      <c r="P9360" s="1">
        <f t="shared" si="293"/>
        <v>2021</v>
      </c>
    </row>
    <row r="9361" spans="2:16" ht="14.25" customHeight="1" x14ac:dyDescent="0.4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c r="O9361" s="1" t="str">
        <f t="shared" si="292"/>
        <v>Jan</v>
      </c>
      <c r="P9361" s="1">
        <f t="shared" si="293"/>
        <v>2021</v>
      </c>
    </row>
    <row r="9362" spans="2:16" ht="14.25" customHeight="1" x14ac:dyDescent="0.4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c r="O9362" s="1" t="str">
        <f t="shared" si="292"/>
        <v>Jan</v>
      </c>
      <c r="P9362" s="1">
        <f t="shared" si="293"/>
        <v>2021</v>
      </c>
    </row>
    <row r="9363" spans="2:16" ht="14.25" customHeight="1" x14ac:dyDescent="0.4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c r="O9363" s="1" t="str">
        <f t="shared" si="292"/>
        <v>Feb</v>
      </c>
      <c r="P9363" s="1">
        <f t="shared" si="293"/>
        <v>2021</v>
      </c>
    </row>
    <row r="9364" spans="2:16" ht="14.25" customHeight="1" x14ac:dyDescent="0.4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c r="O9364" s="1" t="str">
        <f t="shared" si="292"/>
        <v>Feb</v>
      </c>
      <c r="P9364" s="1">
        <f t="shared" si="293"/>
        <v>2021</v>
      </c>
    </row>
    <row r="9365" spans="2:16" ht="14.25" customHeight="1" x14ac:dyDescent="0.4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c r="O9365" s="1" t="str">
        <f t="shared" si="292"/>
        <v>Feb</v>
      </c>
      <c r="P9365" s="1">
        <f t="shared" si="293"/>
        <v>2021</v>
      </c>
    </row>
    <row r="9366" spans="2:16" ht="14.25" customHeight="1" x14ac:dyDescent="0.4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c r="O9366" s="1" t="str">
        <f t="shared" si="292"/>
        <v>Feb</v>
      </c>
      <c r="P9366" s="1">
        <f t="shared" si="293"/>
        <v>2021</v>
      </c>
    </row>
    <row r="9367" spans="2:16" ht="14.25" customHeight="1" x14ac:dyDescent="0.4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c r="O9367" s="1" t="str">
        <f t="shared" si="292"/>
        <v>Feb</v>
      </c>
      <c r="P9367" s="1">
        <f t="shared" si="293"/>
        <v>2021</v>
      </c>
    </row>
    <row r="9368" spans="2:16" ht="14.25" customHeight="1" x14ac:dyDescent="0.4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c r="O9368" s="1" t="str">
        <f t="shared" si="292"/>
        <v>Feb</v>
      </c>
      <c r="P9368" s="1">
        <f t="shared" si="293"/>
        <v>2021</v>
      </c>
    </row>
    <row r="9369" spans="2:16" ht="14.25" customHeight="1" x14ac:dyDescent="0.4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c r="O9369" s="1" t="str">
        <f t="shared" si="292"/>
        <v>Mar</v>
      </c>
      <c r="P9369" s="1">
        <f t="shared" si="293"/>
        <v>2021</v>
      </c>
    </row>
    <row r="9370" spans="2:16" ht="14.25" customHeight="1" x14ac:dyDescent="0.4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c r="O9370" s="1" t="str">
        <f t="shared" si="292"/>
        <v>Mar</v>
      </c>
      <c r="P9370" s="1">
        <f t="shared" si="293"/>
        <v>2021</v>
      </c>
    </row>
    <row r="9371" spans="2:16" ht="14.25" customHeight="1" x14ac:dyDescent="0.4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c r="O9371" s="1" t="str">
        <f t="shared" si="292"/>
        <v>Mar</v>
      </c>
      <c r="P9371" s="1">
        <f t="shared" si="293"/>
        <v>2021</v>
      </c>
    </row>
    <row r="9372" spans="2:16" ht="14.25" customHeight="1" x14ac:dyDescent="0.4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c r="O9372" s="1" t="str">
        <f t="shared" si="292"/>
        <v>Mar</v>
      </c>
      <c r="P9372" s="1">
        <f t="shared" si="293"/>
        <v>2021</v>
      </c>
    </row>
    <row r="9373" spans="2:16" ht="14.25" customHeight="1" x14ac:dyDescent="0.4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c r="O9373" s="1" t="str">
        <f t="shared" si="292"/>
        <v>Mar</v>
      </c>
      <c r="P9373" s="1">
        <f t="shared" si="293"/>
        <v>2021</v>
      </c>
    </row>
    <row r="9374" spans="2:16" ht="14.25" customHeight="1" x14ac:dyDescent="0.4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c r="O9374" s="1" t="str">
        <f t="shared" si="292"/>
        <v>Mar</v>
      </c>
      <c r="P9374" s="1">
        <f t="shared" si="293"/>
        <v>2021</v>
      </c>
    </row>
    <row r="9375" spans="2:16" ht="14.25" customHeight="1" x14ac:dyDescent="0.4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c r="O9375" s="1" t="str">
        <f t="shared" si="292"/>
        <v>Apr</v>
      </c>
      <c r="P9375" s="1">
        <f t="shared" si="293"/>
        <v>2021</v>
      </c>
    </row>
    <row r="9376" spans="2:16" ht="14.25" customHeight="1" x14ac:dyDescent="0.4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c r="O9376" s="1" t="str">
        <f t="shared" si="292"/>
        <v>Apr</v>
      </c>
      <c r="P9376" s="1">
        <f t="shared" si="293"/>
        <v>2021</v>
      </c>
    </row>
    <row r="9377" spans="2:16" ht="14.25" customHeight="1" x14ac:dyDescent="0.4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c r="O9377" s="1" t="str">
        <f t="shared" si="292"/>
        <v>Apr</v>
      </c>
      <c r="P9377" s="1">
        <f t="shared" si="293"/>
        <v>2021</v>
      </c>
    </row>
    <row r="9378" spans="2:16" ht="14.25" customHeight="1" x14ac:dyDescent="0.4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c r="O9378" s="1" t="str">
        <f t="shared" si="292"/>
        <v>Apr</v>
      </c>
      <c r="P9378" s="1">
        <f t="shared" si="293"/>
        <v>2021</v>
      </c>
    </row>
    <row r="9379" spans="2:16" ht="14.25" customHeight="1" x14ac:dyDescent="0.4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c r="O9379" s="1" t="str">
        <f t="shared" si="292"/>
        <v>Apr</v>
      </c>
      <c r="P9379" s="1">
        <f t="shared" si="293"/>
        <v>2021</v>
      </c>
    </row>
    <row r="9380" spans="2:16" ht="14.25" customHeight="1" x14ac:dyDescent="0.4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c r="O9380" s="1" t="str">
        <f t="shared" si="292"/>
        <v>Apr</v>
      </c>
      <c r="P9380" s="1">
        <f t="shared" si="293"/>
        <v>2021</v>
      </c>
    </row>
    <row r="9381" spans="2:16" ht="14.25" customHeight="1" x14ac:dyDescent="0.4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c r="O9381" s="1" t="str">
        <f t="shared" si="292"/>
        <v>May</v>
      </c>
      <c r="P9381" s="1">
        <f t="shared" si="293"/>
        <v>2021</v>
      </c>
    </row>
    <row r="9382" spans="2:16" ht="14.25" customHeight="1" x14ac:dyDescent="0.4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c r="O9382" s="1" t="str">
        <f t="shared" si="292"/>
        <v>May</v>
      </c>
      <c r="P9382" s="1">
        <f t="shared" si="293"/>
        <v>2021</v>
      </c>
    </row>
    <row r="9383" spans="2:16" ht="14.25" customHeight="1" x14ac:dyDescent="0.4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c r="O9383" s="1" t="str">
        <f t="shared" si="292"/>
        <v>May</v>
      </c>
      <c r="P9383" s="1">
        <f t="shared" si="293"/>
        <v>2021</v>
      </c>
    </row>
    <row r="9384" spans="2:16" ht="14.25" customHeight="1" x14ac:dyDescent="0.4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c r="O9384" s="1" t="str">
        <f t="shared" si="292"/>
        <v>May</v>
      </c>
      <c r="P9384" s="1">
        <f t="shared" si="293"/>
        <v>2021</v>
      </c>
    </row>
    <row r="9385" spans="2:16" ht="14.25" customHeight="1" x14ac:dyDescent="0.4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c r="O9385" s="1" t="str">
        <f t="shared" si="292"/>
        <v>May</v>
      </c>
      <c r="P9385" s="1">
        <f t="shared" si="293"/>
        <v>2021</v>
      </c>
    </row>
    <row r="9386" spans="2:16" ht="14.25" customHeight="1" x14ac:dyDescent="0.4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c r="O9386" s="1" t="str">
        <f t="shared" si="292"/>
        <v>May</v>
      </c>
      <c r="P9386" s="1">
        <f t="shared" si="293"/>
        <v>2021</v>
      </c>
    </row>
    <row r="9387" spans="2:16" ht="14.25" customHeight="1" x14ac:dyDescent="0.4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c r="O9387" s="1" t="str">
        <f t="shared" si="292"/>
        <v>Jun</v>
      </c>
      <c r="P9387" s="1">
        <f t="shared" si="293"/>
        <v>2021</v>
      </c>
    </row>
    <row r="9388" spans="2:16" ht="14.25" customHeight="1" x14ac:dyDescent="0.4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c r="O9388" s="1" t="str">
        <f t="shared" si="292"/>
        <v>Jun</v>
      </c>
      <c r="P9388" s="1">
        <f t="shared" si="293"/>
        <v>2021</v>
      </c>
    </row>
    <row r="9389" spans="2:16" ht="14.25" customHeight="1" x14ac:dyDescent="0.4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c r="O9389" s="1" t="str">
        <f t="shared" si="292"/>
        <v>Jun</v>
      </c>
      <c r="P9389" s="1">
        <f t="shared" si="293"/>
        <v>2021</v>
      </c>
    </row>
    <row r="9390" spans="2:16" ht="14.25" customHeight="1" x14ac:dyDescent="0.4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c r="O9390" s="1" t="str">
        <f t="shared" si="292"/>
        <v>Jun</v>
      </c>
      <c r="P9390" s="1">
        <f t="shared" si="293"/>
        <v>2021</v>
      </c>
    </row>
    <row r="9391" spans="2:16" ht="14.25" customHeight="1" x14ac:dyDescent="0.4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c r="O9391" s="1" t="str">
        <f t="shared" si="292"/>
        <v>Jun</v>
      </c>
      <c r="P9391" s="1">
        <f t="shared" si="293"/>
        <v>2021</v>
      </c>
    </row>
    <row r="9392" spans="2:16" ht="14.25" customHeight="1" x14ac:dyDescent="0.4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c r="O9392" s="1" t="str">
        <f t="shared" si="292"/>
        <v>Jun</v>
      </c>
      <c r="P9392" s="1">
        <f t="shared" si="293"/>
        <v>2021</v>
      </c>
    </row>
    <row r="9393" spans="2:16" ht="14.25" customHeight="1" x14ac:dyDescent="0.4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c r="O9393" s="1" t="str">
        <f t="shared" si="292"/>
        <v>Jul</v>
      </c>
      <c r="P9393" s="1">
        <f t="shared" si="293"/>
        <v>2021</v>
      </c>
    </row>
    <row r="9394" spans="2:16" ht="14.25" customHeight="1" x14ac:dyDescent="0.4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c r="O9394" s="1" t="str">
        <f t="shared" si="292"/>
        <v>Jul</v>
      </c>
      <c r="P9394" s="1">
        <f t="shared" si="293"/>
        <v>2021</v>
      </c>
    </row>
    <row r="9395" spans="2:16" ht="14.25" customHeight="1" x14ac:dyDescent="0.4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c r="O9395" s="1" t="str">
        <f t="shared" si="292"/>
        <v>Jul</v>
      </c>
      <c r="P9395" s="1">
        <f t="shared" si="293"/>
        <v>2021</v>
      </c>
    </row>
    <row r="9396" spans="2:16" ht="14.25" customHeight="1" x14ac:dyDescent="0.4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c r="O9396" s="1" t="str">
        <f t="shared" si="292"/>
        <v>Jul</v>
      </c>
      <c r="P9396" s="1">
        <f t="shared" si="293"/>
        <v>2021</v>
      </c>
    </row>
    <row r="9397" spans="2:16" ht="14.25" customHeight="1" x14ac:dyDescent="0.4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c r="O9397" s="1" t="str">
        <f t="shared" si="292"/>
        <v>Jul</v>
      </c>
      <c r="P9397" s="1">
        <f t="shared" si="293"/>
        <v>2021</v>
      </c>
    </row>
    <row r="9398" spans="2:16" ht="14.25" customHeight="1" x14ac:dyDescent="0.4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c r="O9398" s="1" t="str">
        <f t="shared" si="292"/>
        <v>Jul</v>
      </c>
      <c r="P9398" s="1">
        <f t="shared" si="293"/>
        <v>2021</v>
      </c>
    </row>
    <row r="9399" spans="2:16" ht="14.25" customHeight="1" x14ac:dyDescent="0.4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c r="O9399" s="1" t="str">
        <f t="shared" si="292"/>
        <v>Aug</v>
      </c>
      <c r="P9399" s="1">
        <f t="shared" si="293"/>
        <v>2021</v>
      </c>
    </row>
    <row r="9400" spans="2:16" ht="14.25" customHeight="1" x14ac:dyDescent="0.4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c r="O9400" s="1" t="str">
        <f t="shared" si="292"/>
        <v>Aug</v>
      </c>
      <c r="P9400" s="1">
        <f t="shared" si="293"/>
        <v>2021</v>
      </c>
    </row>
    <row r="9401" spans="2:16" ht="14.25" customHeight="1" x14ac:dyDescent="0.4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c r="O9401" s="1" t="str">
        <f t="shared" si="292"/>
        <v>Aug</v>
      </c>
      <c r="P9401" s="1">
        <f t="shared" si="293"/>
        <v>2021</v>
      </c>
    </row>
    <row r="9402" spans="2:16" ht="14.25" customHeight="1" x14ac:dyDescent="0.4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c r="O9402" s="1" t="str">
        <f t="shared" si="292"/>
        <v>Aug</v>
      </c>
      <c r="P9402" s="1">
        <f t="shared" si="293"/>
        <v>2021</v>
      </c>
    </row>
    <row r="9403" spans="2:16" ht="14.25" customHeight="1" x14ac:dyDescent="0.4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c r="O9403" s="1" t="str">
        <f t="shared" si="292"/>
        <v>Aug</v>
      </c>
      <c r="P9403" s="1">
        <f t="shared" si="293"/>
        <v>2021</v>
      </c>
    </row>
    <row r="9404" spans="2:16" ht="14.25" customHeight="1" x14ac:dyDescent="0.4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c r="O9404" s="1" t="str">
        <f t="shared" si="292"/>
        <v>Aug</v>
      </c>
      <c r="P9404" s="1">
        <f t="shared" si="293"/>
        <v>2021</v>
      </c>
    </row>
    <row r="9405" spans="2:16" ht="14.25" customHeight="1" x14ac:dyDescent="0.4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c r="O9405" s="1" t="str">
        <f t="shared" si="292"/>
        <v>Sep</v>
      </c>
      <c r="P9405" s="1">
        <f t="shared" si="293"/>
        <v>2021</v>
      </c>
    </row>
    <row r="9406" spans="2:16" ht="14.25" customHeight="1" x14ac:dyDescent="0.4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c r="O9406" s="1" t="str">
        <f t="shared" si="292"/>
        <v>Sep</v>
      </c>
      <c r="P9406" s="1">
        <f t="shared" si="293"/>
        <v>2021</v>
      </c>
    </row>
    <row r="9407" spans="2:16" ht="14.25" customHeight="1" x14ac:dyDescent="0.4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c r="O9407" s="1" t="str">
        <f t="shared" si="292"/>
        <v>Sep</v>
      </c>
      <c r="P9407" s="1">
        <f t="shared" si="293"/>
        <v>2021</v>
      </c>
    </row>
    <row r="9408" spans="2:16" ht="14.25" customHeight="1" x14ac:dyDescent="0.4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c r="O9408" s="1" t="str">
        <f t="shared" si="292"/>
        <v>Sep</v>
      </c>
      <c r="P9408" s="1">
        <f t="shared" si="293"/>
        <v>2021</v>
      </c>
    </row>
    <row r="9409" spans="2:16" ht="14.25" customHeight="1" x14ac:dyDescent="0.4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c r="O9409" s="1" t="str">
        <f t="shared" si="292"/>
        <v>Sep</v>
      </c>
      <c r="P9409" s="1">
        <f t="shared" si="293"/>
        <v>2021</v>
      </c>
    </row>
    <row r="9410" spans="2:16" ht="14.25" customHeight="1" x14ac:dyDescent="0.4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c r="O9410" s="1" t="str">
        <f t="shared" si="292"/>
        <v>Sep</v>
      </c>
      <c r="P9410" s="1">
        <f t="shared" si="293"/>
        <v>2021</v>
      </c>
    </row>
    <row r="9411" spans="2:16" ht="14.25" customHeight="1" x14ac:dyDescent="0.4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c r="O9411" s="1" t="str">
        <f t="shared" si="292"/>
        <v>Oct</v>
      </c>
      <c r="P9411" s="1">
        <f t="shared" si="293"/>
        <v>2021</v>
      </c>
    </row>
    <row r="9412" spans="2:16" ht="14.25" customHeight="1" x14ac:dyDescent="0.4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c r="O9412" s="1" t="str">
        <f t="shared" si="292"/>
        <v>Oct</v>
      </c>
      <c r="P9412" s="1">
        <f t="shared" si="293"/>
        <v>2021</v>
      </c>
    </row>
    <row r="9413" spans="2:16" ht="14.25" customHeight="1" x14ac:dyDescent="0.4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c r="O9413" s="1" t="str">
        <f t="shared" si="292"/>
        <v>Oct</v>
      </c>
      <c r="P9413" s="1">
        <f t="shared" si="293"/>
        <v>2021</v>
      </c>
    </row>
    <row r="9414" spans="2:16" ht="14.25" customHeight="1" x14ac:dyDescent="0.4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c r="O9414" s="1" t="str">
        <f t="shared" si="292"/>
        <v>Oct</v>
      </c>
      <c r="P9414" s="1">
        <f t="shared" si="293"/>
        <v>2021</v>
      </c>
    </row>
    <row r="9415" spans="2:16" ht="14.25" customHeight="1" x14ac:dyDescent="0.4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c r="O9415" s="1" t="str">
        <f t="shared" ref="O9415:O9478" si="294">TEXT(D9415, "mmm")</f>
        <v>Oct</v>
      </c>
      <c r="P9415" s="1">
        <f t="shared" ref="P9415:P9478" si="295">YEAR(D9415)</f>
        <v>2021</v>
      </c>
    </row>
    <row r="9416" spans="2:16" ht="14.25" customHeight="1" x14ac:dyDescent="0.4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c r="O9416" s="1" t="str">
        <f t="shared" si="294"/>
        <v>Oct</v>
      </c>
      <c r="P9416" s="1">
        <f t="shared" si="295"/>
        <v>2021</v>
      </c>
    </row>
    <row r="9417" spans="2:16" ht="14.25" customHeight="1" x14ac:dyDescent="0.4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c r="O9417" s="1" t="str">
        <f t="shared" si="294"/>
        <v>Nov</v>
      </c>
      <c r="P9417" s="1">
        <f t="shared" si="295"/>
        <v>2021</v>
      </c>
    </row>
    <row r="9418" spans="2:16" ht="14.25" customHeight="1" x14ac:dyDescent="0.4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c r="O9418" s="1" t="str">
        <f t="shared" si="294"/>
        <v>Nov</v>
      </c>
      <c r="P9418" s="1">
        <f t="shared" si="295"/>
        <v>2021</v>
      </c>
    </row>
    <row r="9419" spans="2:16" ht="14.25" customHeight="1" x14ac:dyDescent="0.4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c r="O9419" s="1" t="str">
        <f t="shared" si="294"/>
        <v>Nov</v>
      </c>
      <c r="P9419" s="1">
        <f t="shared" si="295"/>
        <v>2021</v>
      </c>
    </row>
    <row r="9420" spans="2:16" ht="14.25" customHeight="1" x14ac:dyDescent="0.4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c r="O9420" s="1" t="str">
        <f t="shared" si="294"/>
        <v>Nov</v>
      </c>
      <c r="P9420" s="1">
        <f t="shared" si="295"/>
        <v>2021</v>
      </c>
    </row>
    <row r="9421" spans="2:16" ht="14.25" customHeight="1" x14ac:dyDescent="0.4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c r="O9421" s="1" t="str">
        <f t="shared" si="294"/>
        <v>Nov</v>
      </c>
      <c r="P9421" s="1">
        <f t="shared" si="295"/>
        <v>2021</v>
      </c>
    </row>
    <row r="9422" spans="2:16" ht="14.25" customHeight="1" x14ac:dyDescent="0.4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c r="O9422" s="1" t="str">
        <f t="shared" si="294"/>
        <v>Nov</v>
      </c>
      <c r="P9422" s="1">
        <f t="shared" si="295"/>
        <v>2021</v>
      </c>
    </row>
    <row r="9423" spans="2:16" ht="14.25" customHeight="1" x14ac:dyDescent="0.4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c r="O9423" s="1" t="str">
        <f t="shared" si="294"/>
        <v>Dec</v>
      </c>
      <c r="P9423" s="1">
        <f t="shared" si="295"/>
        <v>2021</v>
      </c>
    </row>
    <row r="9424" spans="2:16" ht="14.25" customHeight="1" x14ac:dyDescent="0.4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c r="O9424" s="1" t="str">
        <f t="shared" si="294"/>
        <v>Dec</v>
      </c>
      <c r="P9424" s="1">
        <f t="shared" si="295"/>
        <v>2021</v>
      </c>
    </row>
    <row r="9425" spans="2:16" ht="14.25" customHeight="1" x14ac:dyDescent="0.4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c r="O9425" s="1" t="str">
        <f t="shared" si="294"/>
        <v>Dec</v>
      </c>
      <c r="P9425" s="1">
        <f t="shared" si="295"/>
        <v>2021</v>
      </c>
    </row>
    <row r="9426" spans="2:16" ht="14.25" customHeight="1" x14ac:dyDescent="0.4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c r="O9426" s="1" t="str">
        <f t="shared" si="294"/>
        <v>Dec</v>
      </c>
      <c r="P9426" s="1">
        <f t="shared" si="295"/>
        <v>2021</v>
      </c>
    </row>
    <row r="9427" spans="2:16" ht="14.25" customHeight="1" x14ac:dyDescent="0.4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c r="O9427" s="1" t="str">
        <f t="shared" si="294"/>
        <v>Dec</v>
      </c>
      <c r="P9427" s="1">
        <f t="shared" si="295"/>
        <v>2021</v>
      </c>
    </row>
    <row r="9428" spans="2:16" ht="14.25" customHeight="1" x14ac:dyDescent="0.4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c r="O9428" s="1" t="str">
        <f t="shared" si="294"/>
        <v>Dec</v>
      </c>
      <c r="P9428" s="1">
        <f t="shared" si="295"/>
        <v>2021</v>
      </c>
    </row>
    <row r="9429" spans="2:16" ht="14.25" customHeight="1" x14ac:dyDescent="0.4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c r="O9429" s="1" t="str">
        <f t="shared" si="294"/>
        <v>Jan</v>
      </c>
      <c r="P9429" s="1">
        <f t="shared" si="295"/>
        <v>2021</v>
      </c>
    </row>
    <row r="9430" spans="2:16" ht="14.25" customHeight="1" x14ac:dyDescent="0.4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c r="O9430" s="1" t="str">
        <f t="shared" si="294"/>
        <v>Jan</v>
      </c>
      <c r="P9430" s="1">
        <f t="shared" si="295"/>
        <v>2021</v>
      </c>
    </row>
    <row r="9431" spans="2:16" ht="14.25" customHeight="1" x14ac:dyDescent="0.4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c r="O9431" s="1" t="str">
        <f t="shared" si="294"/>
        <v>Jan</v>
      </c>
      <c r="P9431" s="1">
        <f t="shared" si="295"/>
        <v>2021</v>
      </c>
    </row>
    <row r="9432" spans="2:16" ht="14.25" customHeight="1" x14ac:dyDescent="0.4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c r="O9432" s="1" t="str">
        <f t="shared" si="294"/>
        <v>Jan</v>
      </c>
      <c r="P9432" s="1">
        <f t="shared" si="295"/>
        <v>2021</v>
      </c>
    </row>
    <row r="9433" spans="2:16" ht="14.25" customHeight="1" x14ac:dyDescent="0.4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c r="O9433" s="1" t="str">
        <f t="shared" si="294"/>
        <v>Jan</v>
      </c>
      <c r="P9433" s="1">
        <f t="shared" si="295"/>
        <v>2021</v>
      </c>
    </row>
    <row r="9434" spans="2:16" ht="14.25" customHeight="1" x14ac:dyDescent="0.4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c r="O9434" s="1" t="str">
        <f t="shared" si="294"/>
        <v>Jan</v>
      </c>
      <c r="P9434" s="1">
        <f t="shared" si="295"/>
        <v>2021</v>
      </c>
    </row>
    <row r="9435" spans="2:16" ht="14.25" customHeight="1" x14ac:dyDescent="0.4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c r="O9435" s="1" t="str">
        <f t="shared" si="294"/>
        <v>Feb</v>
      </c>
      <c r="P9435" s="1">
        <f t="shared" si="295"/>
        <v>2021</v>
      </c>
    </row>
    <row r="9436" spans="2:16" ht="14.25" customHeight="1" x14ac:dyDescent="0.4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c r="O9436" s="1" t="str">
        <f t="shared" si="294"/>
        <v>Feb</v>
      </c>
      <c r="P9436" s="1">
        <f t="shared" si="295"/>
        <v>2021</v>
      </c>
    </row>
    <row r="9437" spans="2:16" ht="14.25" customHeight="1" x14ac:dyDescent="0.4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c r="O9437" s="1" t="str">
        <f t="shared" si="294"/>
        <v>Feb</v>
      </c>
      <c r="P9437" s="1">
        <f t="shared" si="295"/>
        <v>2021</v>
      </c>
    </row>
    <row r="9438" spans="2:16" ht="14.25" customHeight="1" x14ac:dyDescent="0.4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c r="O9438" s="1" t="str">
        <f t="shared" si="294"/>
        <v>Feb</v>
      </c>
      <c r="P9438" s="1">
        <f t="shared" si="295"/>
        <v>2021</v>
      </c>
    </row>
    <row r="9439" spans="2:16" ht="14.25" customHeight="1" x14ac:dyDescent="0.4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c r="O9439" s="1" t="str">
        <f t="shared" si="294"/>
        <v>Feb</v>
      </c>
      <c r="P9439" s="1">
        <f t="shared" si="295"/>
        <v>2021</v>
      </c>
    </row>
    <row r="9440" spans="2:16" ht="14.25" customHeight="1" x14ac:dyDescent="0.4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c r="O9440" s="1" t="str">
        <f t="shared" si="294"/>
        <v>Feb</v>
      </c>
      <c r="P9440" s="1">
        <f t="shared" si="295"/>
        <v>2021</v>
      </c>
    </row>
    <row r="9441" spans="2:16" ht="14.25" customHeight="1" x14ac:dyDescent="0.4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c r="O9441" s="1" t="str">
        <f t="shared" si="294"/>
        <v>Mar</v>
      </c>
      <c r="P9441" s="1">
        <f t="shared" si="295"/>
        <v>2021</v>
      </c>
    </row>
    <row r="9442" spans="2:16" ht="14.25" customHeight="1" x14ac:dyDescent="0.4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c r="O9442" s="1" t="str">
        <f t="shared" si="294"/>
        <v>Mar</v>
      </c>
      <c r="P9442" s="1">
        <f t="shared" si="295"/>
        <v>2021</v>
      </c>
    </row>
    <row r="9443" spans="2:16" ht="14.25" customHeight="1" x14ac:dyDescent="0.4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c r="O9443" s="1" t="str">
        <f t="shared" si="294"/>
        <v>Mar</v>
      </c>
      <c r="P9443" s="1">
        <f t="shared" si="295"/>
        <v>2021</v>
      </c>
    </row>
    <row r="9444" spans="2:16" ht="14.25" customHeight="1" x14ac:dyDescent="0.4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c r="O9444" s="1" t="str">
        <f t="shared" si="294"/>
        <v>Mar</v>
      </c>
      <c r="P9444" s="1">
        <f t="shared" si="295"/>
        <v>2021</v>
      </c>
    </row>
    <row r="9445" spans="2:16" ht="14.25" customHeight="1" x14ac:dyDescent="0.4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c r="O9445" s="1" t="str">
        <f t="shared" si="294"/>
        <v>Mar</v>
      </c>
      <c r="P9445" s="1">
        <f t="shared" si="295"/>
        <v>2021</v>
      </c>
    </row>
    <row r="9446" spans="2:16" ht="14.25" customHeight="1" x14ac:dyDescent="0.4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c r="O9446" s="1" t="str">
        <f t="shared" si="294"/>
        <v>Mar</v>
      </c>
      <c r="P9446" s="1">
        <f t="shared" si="295"/>
        <v>2021</v>
      </c>
    </row>
    <row r="9447" spans="2:16" ht="14.25" customHeight="1" x14ac:dyDescent="0.4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c r="O9447" s="1" t="str">
        <f t="shared" si="294"/>
        <v>Apr</v>
      </c>
      <c r="P9447" s="1">
        <f t="shared" si="295"/>
        <v>2021</v>
      </c>
    </row>
    <row r="9448" spans="2:16" ht="14.25" customHeight="1" x14ac:dyDescent="0.4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c r="O9448" s="1" t="str">
        <f t="shared" si="294"/>
        <v>Apr</v>
      </c>
      <c r="P9448" s="1">
        <f t="shared" si="295"/>
        <v>2021</v>
      </c>
    </row>
    <row r="9449" spans="2:16" ht="14.25" customHeight="1" x14ac:dyDescent="0.4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c r="O9449" s="1" t="str">
        <f t="shared" si="294"/>
        <v>Apr</v>
      </c>
      <c r="P9449" s="1">
        <f t="shared" si="295"/>
        <v>2021</v>
      </c>
    </row>
    <row r="9450" spans="2:16" ht="14.25" customHeight="1" x14ac:dyDescent="0.4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c r="O9450" s="1" t="str">
        <f t="shared" si="294"/>
        <v>Apr</v>
      </c>
      <c r="P9450" s="1">
        <f t="shared" si="295"/>
        <v>2021</v>
      </c>
    </row>
    <row r="9451" spans="2:16" ht="14.25" customHeight="1" x14ac:dyDescent="0.4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c r="O9451" s="1" t="str">
        <f t="shared" si="294"/>
        <v>Apr</v>
      </c>
      <c r="P9451" s="1">
        <f t="shared" si="295"/>
        <v>2021</v>
      </c>
    </row>
    <row r="9452" spans="2:16" ht="14.25" customHeight="1" x14ac:dyDescent="0.4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c r="O9452" s="1" t="str">
        <f t="shared" si="294"/>
        <v>Apr</v>
      </c>
      <c r="P9452" s="1">
        <f t="shared" si="295"/>
        <v>2021</v>
      </c>
    </row>
    <row r="9453" spans="2:16" ht="14.25" customHeight="1" x14ac:dyDescent="0.4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c r="O9453" s="1" t="str">
        <f t="shared" si="294"/>
        <v>May</v>
      </c>
      <c r="P9453" s="1">
        <f t="shared" si="295"/>
        <v>2021</v>
      </c>
    </row>
    <row r="9454" spans="2:16" ht="14.25" customHeight="1" x14ac:dyDescent="0.4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c r="O9454" s="1" t="str">
        <f t="shared" si="294"/>
        <v>May</v>
      </c>
      <c r="P9454" s="1">
        <f t="shared" si="295"/>
        <v>2021</v>
      </c>
    </row>
    <row r="9455" spans="2:16" ht="14.25" customHeight="1" x14ac:dyDescent="0.4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c r="O9455" s="1" t="str">
        <f t="shared" si="294"/>
        <v>May</v>
      </c>
      <c r="P9455" s="1">
        <f t="shared" si="295"/>
        <v>2021</v>
      </c>
    </row>
    <row r="9456" spans="2:16" ht="14.25" customHeight="1" x14ac:dyDescent="0.4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c r="O9456" s="1" t="str">
        <f t="shared" si="294"/>
        <v>May</v>
      </c>
      <c r="P9456" s="1">
        <f t="shared" si="295"/>
        <v>2021</v>
      </c>
    </row>
    <row r="9457" spans="2:16" ht="14.25" customHeight="1" x14ac:dyDescent="0.4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c r="O9457" s="1" t="str">
        <f t="shared" si="294"/>
        <v>May</v>
      </c>
      <c r="P9457" s="1">
        <f t="shared" si="295"/>
        <v>2021</v>
      </c>
    </row>
    <row r="9458" spans="2:16" ht="14.25" customHeight="1" x14ac:dyDescent="0.4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c r="O9458" s="1" t="str">
        <f t="shared" si="294"/>
        <v>May</v>
      </c>
      <c r="P9458" s="1">
        <f t="shared" si="295"/>
        <v>2021</v>
      </c>
    </row>
    <row r="9459" spans="2:16" ht="14.25" customHeight="1" x14ac:dyDescent="0.4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c r="O9459" s="1" t="str">
        <f t="shared" si="294"/>
        <v>Jun</v>
      </c>
      <c r="P9459" s="1">
        <f t="shared" si="295"/>
        <v>2021</v>
      </c>
    </row>
    <row r="9460" spans="2:16" ht="14.25" customHeight="1" x14ac:dyDescent="0.4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c r="O9460" s="1" t="str">
        <f t="shared" si="294"/>
        <v>Jun</v>
      </c>
      <c r="P9460" s="1">
        <f t="shared" si="295"/>
        <v>2021</v>
      </c>
    </row>
    <row r="9461" spans="2:16" ht="14.25" customHeight="1" x14ac:dyDescent="0.4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c r="O9461" s="1" t="str">
        <f t="shared" si="294"/>
        <v>Jun</v>
      </c>
      <c r="P9461" s="1">
        <f t="shared" si="295"/>
        <v>2021</v>
      </c>
    </row>
    <row r="9462" spans="2:16" ht="14.25" customHeight="1" x14ac:dyDescent="0.4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c r="O9462" s="1" t="str">
        <f t="shared" si="294"/>
        <v>Jun</v>
      </c>
      <c r="P9462" s="1">
        <f t="shared" si="295"/>
        <v>2021</v>
      </c>
    </row>
    <row r="9463" spans="2:16" ht="14.25" customHeight="1" x14ac:dyDescent="0.4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c r="O9463" s="1" t="str">
        <f t="shared" si="294"/>
        <v>Jun</v>
      </c>
      <c r="P9463" s="1">
        <f t="shared" si="295"/>
        <v>2021</v>
      </c>
    </row>
    <row r="9464" spans="2:16" ht="14.25" customHeight="1" x14ac:dyDescent="0.4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c r="O9464" s="1" t="str">
        <f t="shared" si="294"/>
        <v>Jun</v>
      </c>
      <c r="P9464" s="1">
        <f t="shared" si="295"/>
        <v>2021</v>
      </c>
    </row>
    <row r="9465" spans="2:16" ht="14.25" customHeight="1" x14ac:dyDescent="0.4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c r="O9465" s="1" t="str">
        <f t="shared" si="294"/>
        <v>Jul</v>
      </c>
      <c r="P9465" s="1">
        <f t="shared" si="295"/>
        <v>2021</v>
      </c>
    </row>
    <row r="9466" spans="2:16" ht="14.25" customHeight="1" x14ac:dyDescent="0.4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c r="O9466" s="1" t="str">
        <f t="shared" si="294"/>
        <v>Jul</v>
      </c>
      <c r="P9466" s="1">
        <f t="shared" si="295"/>
        <v>2021</v>
      </c>
    </row>
    <row r="9467" spans="2:16" ht="14.25" customHeight="1" x14ac:dyDescent="0.4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c r="O9467" s="1" t="str">
        <f t="shared" si="294"/>
        <v>Jul</v>
      </c>
      <c r="P9467" s="1">
        <f t="shared" si="295"/>
        <v>2021</v>
      </c>
    </row>
    <row r="9468" spans="2:16" ht="14.25" customHeight="1" x14ac:dyDescent="0.4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c r="O9468" s="1" t="str">
        <f t="shared" si="294"/>
        <v>Jul</v>
      </c>
      <c r="P9468" s="1">
        <f t="shared" si="295"/>
        <v>2021</v>
      </c>
    </row>
    <row r="9469" spans="2:16" ht="14.25" customHeight="1" x14ac:dyDescent="0.4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c r="O9469" s="1" t="str">
        <f t="shared" si="294"/>
        <v>Jul</v>
      </c>
      <c r="P9469" s="1">
        <f t="shared" si="295"/>
        <v>2021</v>
      </c>
    </row>
    <row r="9470" spans="2:16" ht="14.25" customHeight="1" x14ac:dyDescent="0.4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c r="O9470" s="1" t="str">
        <f t="shared" si="294"/>
        <v>Jul</v>
      </c>
      <c r="P9470" s="1">
        <f t="shared" si="295"/>
        <v>2021</v>
      </c>
    </row>
    <row r="9471" spans="2:16" ht="14.25" customHeight="1" x14ac:dyDescent="0.4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c r="O9471" s="1" t="str">
        <f t="shared" si="294"/>
        <v>Aug</v>
      </c>
      <c r="P9471" s="1">
        <f t="shared" si="295"/>
        <v>2021</v>
      </c>
    </row>
    <row r="9472" spans="2:16" ht="14.25" customHeight="1" x14ac:dyDescent="0.4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c r="O9472" s="1" t="str">
        <f t="shared" si="294"/>
        <v>Aug</v>
      </c>
      <c r="P9472" s="1">
        <f t="shared" si="295"/>
        <v>2021</v>
      </c>
    </row>
    <row r="9473" spans="2:16" ht="14.25" customHeight="1" x14ac:dyDescent="0.4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c r="O9473" s="1" t="str">
        <f t="shared" si="294"/>
        <v>Aug</v>
      </c>
      <c r="P9473" s="1">
        <f t="shared" si="295"/>
        <v>2021</v>
      </c>
    </row>
    <row r="9474" spans="2:16" ht="14.25" customHeight="1" x14ac:dyDescent="0.4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c r="O9474" s="1" t="str">
        <f t="shared" si="294"/>
        <v>Aug</v>
      </c>
      <c r="P9474" s="1">
        <f t="shared" si="295"/>
        <v>2021</v>
      </c>
    </row>
    <row r="9475" spans="2:16" ht="14.25" customHeight="1" x14ac:dyDescent="0.4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c r="O9475" s="1" t="str">
        <f t="shared" si="294"/>
        <v>Aug</v>
      </c>
      <c r="P9475" s="1">
        <f t="shared" si="295"/>
        <v>2021</v>
      </c>
    </row>
    <row r="9476" spans="2:16" ht="14.25" customHeight="1" x14ac:dyDescent="0.4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c r="O9476" s="1" t="str">
        <f t="shared" si="294"/>
        <v>Aug</v>
      </c>
      <c r="P9476" s="1">
        <f t="shared" si="295"/>
        <v>2021</v>
      </c>
    </row>
    <row r="9477" spans="2:16" ht="14.25" customHeight="1" x14ac:dyDescent="0.4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c r="O9477" s="1" t="str">
        <f t="shared" si="294"/>
        <v>Sep</v>
      </c>
      <c r="P9477" s="1">
        <f t="shared" si="295"/>
        <v>2021</v>
      </c>
    </row>
    <row r="9478" spans="2:16" ht="14.25" customHeight="1" x14ac:dyDescent="0.4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c r="O9478" s="1" t="str">
        <f t="shared" si="294"/>
        <v>Sep</v>
      </c>
      <c r="P9478" s="1">
        <f t="shared" si="295"/>
        <v>2021</v>
      </c>
    </row>
    <row r="9479" spans="2:16" ht="14.25" customHeight="1" x14ac:dyDescent="0.4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c r="O9479" s="1" t="str">
        <f t="shared" ref="O9479:O9542" si="296">TEXT(D9479, "mmm")</f>
        <v>Sep</v>
      </c>
      <c r="P9479" s="1">
        <f t="shared" ref="P9479:P9542" si="297">YEAR(D9479)</f>
        <v>2021</v>
      </c>
    </row>
    <row r="9480" spans="2:16" ht="14.25" customHeight="1" x14ac:dyDescent="0.4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c r="O9480" s="1" t="str">
        <f t="shared" si="296"/>
        <v>Sep</v>
      </c>
      <c r="P9480" s="1">
        <f t="shared" si="297"/>
        <v>2021</v>
      </c>
    </row>
    <row r="9481" spans="2:16" ht="14.25" customHeight="1" x14ac:dyDescent="0.4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c r="O9481" s="1" t="str">
        <f t="shared" si="296"/>
        <v>Sep</v>
      </c>
      <c r="P9481" s="1">
        <f t="shared" si="297"/>
        <v>2021</v>
      </c>
    </row>
    <row r="9482" spans="2:16" ht="14.25" customHeight="1" x14ac:dyDescent="0.4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c r="O9482" s="1" t="str">
        <f t="shared" si="296"/>
        <v>Sep</v>
      </c>
      <c r="P9482" s="1">
        <f t="shared" si="297"/>
        <v>2021</v>
      </c>
    </row>
    <row r="9483" spans="2:16" ht="14.25" customHeight="1" x14ac:dyDescent="0.4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c r="O9483" s="1" t="str">
        <f t="shared" si="296"/>
        <v>Oct</v>
      </c>
      <c r="P9483" s="1">
        <f t="shared" si="297"/>
        <v>2021</v>
      </c>
    </row>
    <row r="9484" spans="2:16" ht="14.25" customHeight="1" x14ac:dyDescent="0.4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c r="O9484" s="1" t="str">
        <f t="shared" si="296"/>
        <v>Oct</v>
      </c>
      <c r="P9484" s="1">
        <f t="shared" si="297"/>
        <v>2021</v>
      </c>
    </row>
    <row r="9485" spans="2:16" ht="14.25" customHeight="1" x14ac:dyDescent="0.4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c r="O9485" s="1" t="str">
        <f t="shared" si="296"/>
        <v>Oct</v>
      </c>
      <c r="P9485" s="1">
        <f t="shared" si="297"/>
        <v>2021</v>
      </c>
    </row>
    <row r="9486" spans="2:16" ht="14.25" customHeight="1" x14ac:dyDescent="0.4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c r="O9486" s="1" t="str">
        <f t="shared" si="296"/>
        <v>Oct</v>
      </c>
      <c r="P9486" s="1">
        <f t="shared" si="297"/>
        <v>2021</v>
      </c>
    </row>
    <row r="9487" spans="2:16" ht="14.25" customHeight="1" x14ac:dyDescent="0.4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c r="O9487" s="1" t="str">
        <f t="shared" si="296"/>
        <v>Oct</v>
      </c>
      <c r="P9487" s="1">
        <f t="shared" si="297"/>
        <v>2021</v>
      </c>
    </row>
    <row r="9488" spans="2:16" ht="14.25" customHeight="1" x14ac:dyDescent="0.4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c r="O9488" s="1" t="str">
        <f t="shared" si="296"/>
        <v>Oct</v>
      </c>
      <c r="P9488" s="1">
        <f t="shared" si="297"/>
        <v>2021</v>
      </c>
    </row>
    <row r="9489" spans="2:16" ht="14.25" customHeight="1" x14ac:dyDescent="0.4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c r="O9489" s="1" t="str">
        <f t="shared" si="296"/>
        <v>Nov</v>
      </c>
      <c r="P9489" s="1">
        <f t="shared" si="297"/>
        <v>2021</v>
      </c>
    </row>
    <row r="9490" spans="2:16" ht="14.25" customHeight="1" x14ac:dyDescent="0.4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c r="O9490" s="1" t="str">
        <f t="shared" si="296"/>
        <v>Nov</v>
      </c>
      <c r="P9490" s="1">
        <f t="shared" si="297"/>
        <v>2021</v>
      </c>
    </row>
    <row r="9491" spans="2:16" ht="14.25" customHeight="1" x14ac:dyDescent="0.4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c r="O9491" s="1" t="str">
        <f t="shared" si="296"/>
        <v>Nov</v>
      </c>
      <c r="P9491" s="1">
        <f t="shared" si="297"/>
        <v>2021</v>
      </c>
    </row>
    <row r="9492" spans="2:16" ht="14.25" customHeight="1" x14ac:dyDescent="0.4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c r="O9492" s="1" t="str">
        <f t="shared" si="296"/>
        <v>Nov</v>
      </c>
      <c r="P9492" s="1">
        <f t="shared" si="297"/>
        <v>2021</v>
      </c>
    </row>
    <row r="9493" spans="2:16" ht="14.25" customHeight="1" x14ac:dyDescent="0.4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c r="O9493" s="1" t="str">
        <f t="shared" si="296"/>
        <v>Nov</v>
      </c>
      <c r="P9493" s="1">
        <f t="shared" si="297"/>
        <v>2021</v>
      </c>
    </row>
    <row r="9494" spans="2:16" ht="14.25" customHeight="1" x14ac:dyDescent="0.4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c r="O9494" s="1" t="str">
        <f t="shared" si="296"/>
        <v>Nov</v>
      </c>
      <c r="P9494" s="1">
        <f t="shared" si="297"/>
        <v>2021</v>
      </c>
    </row>
    <row r="9495" spans="2:16" ht="14.25" customHeight="1" x14ac:dyDescent="0.4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c r="O9495" s="1" t="str">
        <f t="shared" si="296"/>
        <v>Dec</v>
      </c>
      <c r="P9495" s="1">
        <f t="shared" si="297"/>
        <v>2021</v>
      </c>
    </row>
    <row r="9496" spans="2:16" ht="14.25" customHeight="1" x14ac:dyDescent="0.4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c r="O9496" s="1" t="str">
        <f t="shared" si="296"/>
        <v>Dec</v>
      </c>
      <c r="P9496" s="1">
        <f t="shared" si="297"/>
        <v>2021</v>
      </c>
    </row>
    <row r="9497" spans="2:16" ht="14.25" customHeight="1" x14ac:dyDescent="0.4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c r="O9497" s="1" t="str">
        <f t="shared" si="296"/>
        <v>Dec</v>
      </c>
      <c r="P9497" s="1">
        <f t="shared" si="297"/>
        <v>2021</v>
      </c>
    </row>
    <row r="9498" spans="2:16" ht="14.25" customHeight="1" x14ac:dyDescent="0.4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c r="O9498" s="1" t="str">
        <f t="shared" si="296"/>
        <v>Dec</v>
      </c>
      <c r="P9498" s="1">
        <f t="shared" si="297"/>
        <v>2021</v>
      </c>
    </row>
    <row r="9499" spans="2:16" ht="14.25" customHeight="1" x14ac:dyDescent="0.4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c r="O9499" s="1" t="str">
        <f t="shared" si="296"/>
        <v>Dec</v>
      </c>
      <c r="P9499" s="1">
        <f t="shared" si="297"/>
        <v>2021</v>
      </c>
    </row>
    <row r="9500" spans="2:16" ht="14.25" customHeight="1" x14ac:dyDescent="0.4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c r="O9500" s="1" t="str">
        <f t="shared" si="296"/>
        <v>Dec</v>
      </c>
      <c r="P9500" s="1">
        <f t="shared" si="297"/>
        <v>2021</v>
      </c>
    </row>
    <row r="9501" spans="2:16" ht="14.25" customHeight="1" x14ac:dyDescent="0.4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c r="O9501" s="1" t="str">
        <f t="shared" si="296"/>
        <v>Jan</v>
      </c>
      <c r="P9501" s="1">
        <f t="shared" si="297"/>
        <v>2021</v>
      </c>
    </row>
    <row r="9502" spans="2:16" ht="14.25" customHeight="1" x14ac:dyDescent="0.4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c r="O9502" s="1" t="str">
        <f t="shared" si="296"/>
        <v>Jan</v>
      </c>
      <c r="P9502" s="1">
        <f t="shared" si="297"/>
        <v>2021</v>
      </c>
    </row>
    <row r="9503" spans="2:16" ht="14.25" customHeight="1" x14ac:dyDescent="0.4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c r="O9503" s="1" t="str">
        <f t="shared" si="296"/>
        <v>Jan</v>
      </c>
      <c r="P9503" s="1">
        <f t="shared" si="297"/>
        <v>2021</v>
      </c>
    </row>
    <row r="9504" spans="2:16" ht="14.25" customHeight="1" x14ac:dyDescent="0.4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c r="O9504" s="1" t="str">
        <f t="shared" si="296"/>
        <v>Jan</v>
      </c>
      <c r="P9504" s="1">
        <f t="shared" si="297"/>
        <v>2021</v>
      </c>
    </row>
    <row r="9505" spans="2:16" ht="14.25" customHeight="1" x14ac:dyDescent="0.4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c r="O9505" s="1" t="str">
        <f t="shared" si="296"/>
        <v>Jan</v>
      </c>
      <c r="P9505" s="1">
        <f t="shared" si="297"/>
        <v>2021</v>
      </c>
    </row>
    <row r="9506" spans="2:16" ht="14.25" customHeight="1" x14ac:dyDescent="0.4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c r="O9506" s="1" t="str">
        <f t="shared" si="296"/>
        <v>Jan</v>
      </c>
      <c r="P9506" s="1">
        <f t="shared" si="297"/>
        <v>2021</v>
      </c>
    </row>
    <row r="9507" spans="2:16" ht="14.25" customHeight="1" x14ac:dyDescent="0.4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c r="O9507" s="1" t="str">
        <f t="shared" si="296"/>
        <v>Feb</v>
      </c>
      <c r="P9507" s="1">
        <f t="shared" si="297"/>
        <v>2021</v>
      </c>
    </row>
    <row r="9508" spans="2:16" ht="14.25" customHeight="1" x14ac:dyDescent="0.4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c r="O9508" s="1" t="str">
        <f t="shared" si="296"/>
        <v>Feb</v>
      </c>
      <c r="P9508" s="1">
        <f t="shared" si="297"/>
        <v>2021</v>
      </c>
    </row>
    <row r="9509" spans="2:16" ht="14.25" customHeight="1" x14ac:dyDescent="0.4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c r="O9509" s="1" t="str">
        <f t="shared" si="296"/>
        <v>Feb</v>
      </c>
      <c r="P9509" s="1">
        <f t="shared" si="297"/>
        <v>2021</v>
      </c>
    </row>
    <row r="9510" spans="2:16" ht="14.25" customHeight="1" x14ac:dyDescent="0.4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c r="O9510" s="1" t="str">
        <f t="shared" si="296"/>
        <v>Feb</v>
      </c>
      <c r="P9510" s="1">
        <f t="shared" si="297"/>
        <v>2021</v>
      </c>
    </row>
    <row r="9511" spans="2:16" ht="14.25" customHeight="1" x14ac:dyDescent="0.4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c r="O9511" s="1" t="str">
        <f t="shared" si="296"/>
        <v>Feb</v>
      </c>
      <c r="P9511" s="1">
        <f t="shared" si="297"/>
        <v>2021</v>
      </c>
    </row>
    <row r="9512" spans="2:16" ht="14.25" customHeight="1" x14ac:dyDescent="0.4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c r="O9512" s="1" t="str">
        <f t="shared" si="296"/>
        <v>Feb</v>
      </c>
      <c r="P9512" s="1">
        <f t="shared" si="297"/>
        <v>2021</v>
      </c>
    </row>
    <row r="9513" spans="2:16" ht="14.25" customHeight="1" x14ac:dyDescent="0.4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c r="O9513" s="1" t="str">
        <f t="shared" si="296"/>
        <v>Mar</v>
      </c>
      <c r="P9513" s="1">
        <f t="shared" si="297"/>
        <v>2021</v>
      </c>
    </row>
    <row r="9514" spans="2:16" ht="14.25" customHeight="1" x14ac:dyDescent="0.4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c r="O9514" s="1" t="str">
        <f t="shared" si="296"/>
        <v>Mar</v>
      </c>
      <c r="P9514" s="1">
        <f t="shared" si="297"/>
        <v>2021</v>
      </c>
    </row>
    <row r="9515" spans="2:16" ht="14.25" customHeight="1" x14ac:dyDescent="0.4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c r="O9515" s="1" t="str">
        <f t="shared" si="296"/>
        <v>Mar</v>
      </c>
      <c r="P9515" s="1">
        <f t="shared" si="297"/>
        <v>2021</v>
      </c>
    </row>
    <row r="9516" spans="2:16" ht="14.25" customHeight="1" x14ac:dyDescent="0.4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c r="O9516" s="1" t="str">
        <f t="shared" si="296"/>
        <v>Mar</v>
      </c>
      <c r="P9516" s="1">
        <f t="shared" si="297"/>
        <v>2021</v>
      </c>
    </row>
    <row r="9517" spans="2:16" ht="14.25" customHeight="1" x14ac:dyDescent="0.4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c r="O9517" s="1" t="str">
        <f t="shared" si="296"/>
        <v>Mar</v>
      </c>
      <c r="P9517" s="1">
        <f t="shared" si="297"/>
        <v>2021</v>
      </c>
    </row>
    <row r="9518" spans="2:16" ht="14.25" customHeight="1" x14ac:dyDescent="0.4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c r="O9518" s="1" t="str">
        <f t="shared" si="296"/>
        <v>Mar</v>
      </c>
      <c r="P9518" s="1">
        <f t="shared" si="297"/>
        <v>2021</v>
      </c>
    </row>
    <row r="9519" spans="2:16" ht="14.25" customHeight="1" x14ac:dyDescent="0.4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c r="O9519" s="1" t="str">
        <f t="shared" si="296"/>
        <v>Apr</v>
      </c>
      <c r="P9519" s="1">
        <f t="shared" si="297"/>
        <v>2021</v>
      </c>
    </row>
    <row r="9520" spans="2:16" ht="14.25" customHeight="1" x14ac:dyDescent="0.4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c r="O9520" s="1" t="str">
        <f t="shared" si="296"/>
        <v>Apr</v>
      </c>
      <c r="P9520" s="1">
        <f t="shared" si="297"/>
        <v>2021</v>
      </c>
    </row>
    <row r="9521" spans="2:16" ht="14.25" customHeight="1" x14ac:dyDescent="0.4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c r="O9521" s="1" t="str">
        <f t="shared" si="296"/>
        <v>Apr</v>
      </c>
      <c r="P9521" s="1">
        <f t="shared" si="297"/>
        <v>2021</v>
      </c>
    </row>
    <row r="9522" spans="2:16" ht="14.25" customHeight="1" x14ac:dyDescent="0.4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c r="O9522" s="1" t="str">
        <f t="shared" si="296"/>
        <v>Apr</v>
      </c>
      <c r="P9522" s="1">
        <f t="shared" si="297"/>
        <v>2021</v>
      </c>
    </row>
    <row r="9523" spans="2:16" ht="14.25" customHeight="1" x14ac:dyDescent="0.4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c r="O9523" s="1" t="str">
        <f t="shared" si="296"/>
        <v>Apr</v>
      </c>
      <c r="P9523" s="1">
        <f t="shared" si="297"/>
        <v>2021</v>
      </c>
    </row>
    <row r="9524" spans="2:16" ht="14.25" customHeight="1" x14ac:dyDescent="0.4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c r="O9524" s="1" t="str">
        <f t="shared" si="296"/>
        <v>Apr</v>
      </c>
      <c r="P9524" s="1">
        <f t="shared" si="297"/>
        <v>2021</v>
      </c>
    </row>
    <row r="9525" spans="2:16" ht="14.25" customHeight="1" x14ac:dyDescent="0.4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c r="O9525" s="1" t="str">
        <f t="shared" si="296"/>
        <v>May</v>
      </c>
      <c r="P9525" s="1">
        <f t="shared" si="297"/>
        <v>2021</v>
      </c>
    </row>
    <row r="9526" spans="2:16" ht="14.25" customHeight="1" x14ac:dyDescent="0.4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c r="O9526" s="1" t="str">
        <f t="shared" si="296"/>
        <v>May</v>
      </c>
      <c r="P9526" s="1">
        <f t="shared" si="297"/>
        <v>2021</v>
      </c>
    </row>
    <row r="9527" spans="2:16" ht="14.25" customHeight="1" x14ac:dyDescent="0.4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c r="O9527" s="1" t="str">
        <f t="shared" si="296"/>
        <v>May</v>
      </c>
      <c r="P9527" s="1">
        <f t="shared" si="297"/>
        <v>2021</v>
      </c>
    </row>
    <row r="9528" spans="2:16" ht="14.25" customHeight="1" x14ac:dyDescent="0.4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c r="O9528" s="1" t="str">
        <f t="shared" si="296"/>
        <v>May</v>
      </c>
      <c r="P9528" s="1">
        <f t="shared" si="297"/>
        <v>2021</v>
      </c>
    </row>
    <row r="9529" spans="2:16" ht="14.25" customHeight="1" x14ac:dyDescent="0.4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c r="O9529" s="1" t="str">
        <f t="shared" si="296"/>
        <v>May</v>
      </c>
      <c r="P9529" s="1">
        <f t="shared" si="297"/>
        <v>2021</v>
      </c>
    </row>
    <row r="9530" spans="2:16" ht="14.25" customHeight="1" x14ac:dyDescent="0.4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c r="O9530" s="1" t="str">
        <f t="shared" si="296"/>
        <v>May</v>
      </c>
      <c r="P9530" s="1">
        <f t="shared" si="297"/>
        <v>2021</v>
      </c>
    </row>
    <row r="9531" spans="2:16" ht="14.25" customHeight="1" x14ac:dyDescent="0.4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c r="O9531" s="1" t="str">
        <f t="shared" si="296"/>
        <v>Jun</v>
      </c>
      <c r="P9531" s="1">
        <f t="shared" si="297"/>
        <v>2021</v>
      </c>
    </row>
    <row r="9532" spans="2:16" ht="14.25" customHeight="1" x14ac:dyDescent="0.4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c r="O9532" s="1" t="str">
        <f t="shared" si="296"/>
        <v>Jun</v>
      </c>
      <c r="P9532" s="1">
        <f t="shared" si="297"/>
        <v>2021</v>
      </c>
    </row>
    <row r="9533" spans="2:16" ht="14.25" customHeight="1" x14ac:dyDescent="0.4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c r="O9533" s="1" t="str">
        <f t="shared" si="296"/>
        <v>Jun</v>
      </c>
      <c r="P9533" s="1">
        <f t="shared" si="297"/>
        <v>2021</v>
      </c>
    </row>
    <row r="9534" spans="2:16" ht="14.25" customHeight="1" x14ac:dyDescent="0.4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c r="O9534" s="1" t="str">
        <f t="shared" si="296"/>
        <v>Jun</v>
      </c>
      <c r="P9534" s="1">
        <f t="shared" si="297"/>
        <v>2021</v>
      </c>
    </row>
    <row r="9535" spans="2:16" ht="14.25" customHeight="1" x14ac:dyDescent="0.4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c r="O9535" s="1" t="str">
        <f t="shared" si="296"/>
        <v>Jun</v>
      </c>
      <c r="P9535" s="1">
        <f t="shared" si="297"/>
        <v>2021</v>
      </c>
    </row>
    <row r="9536" spans="2:16" ht="14.25" customHeight="1" x14ac:dyDescent="0.4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c r="O9536" s="1" t="str">
        <f t="shared" si="296"/>
        <v>Jun</v>
      </c>
      <c r="P9536" s="1">
        <f t="shared" si="297"/>
        <v>2021</v>
      </c>
    </row>
    <row r="9537" spans="2:16" ht="14.25" customHeight="1" x14ac:dyDescent="0.4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c r="O9537" s="1" t="str">
        <f t="shared" si="296"/>
        <v>Jul</v>
      </c>
      <c r="P9537" s="1">
        <f t="shared" si="297"/>
        <v>2021</v>
      </c>
    </row>
    <row r="9538" spans="2:16" ht="14.25" customHeight="1" x14ac:dyDescent="0.4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c r="O9538" s="1" t="str">
        <f t="shared" si="296"/>
        <v>Jul</v>
      </c>
      <c r="P9538" s="1">
        <f t="shared" si="297"/>
        <v>2021</v>
      </c>
    </row>
    <row r="9539" spans="2:16" ht="14.25" customHeight="1" x14ac:dyDescent="0.4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c r="O9539" s="1" t="str">
        <f t="shared" si="296"/>
        <v>Jul</v>
      </c>
      <c r="P9539" s="1">
        <f t="shared" si="297"/>
        <v>2021</v>
      </c>
    </row>
    <row r="9540" spans="2:16" ht="14.25" customHeight="1" x14ac:dyDescent="0.4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c r="O9540" s="1" t="str">
        <f t="shared" si="296"/>
        <v>Jul</v>
      </c>
      <c r="P9540" s="1">
        <f t="shared" si="297"/>
        <v>2021</v>
      </c>
    </row>
    <row r="9541" spans="2:16" ht="14.25" customHeight="1" x14ac:dyDescent="0.4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c r="O9541" s="1" t="str">
        <f t="shared" si="296"/>
        <v>Jul</v>
      </c>
      <c r="P9541" s="1">
        <f t="shared" si="297"/>
        <v>2021</v>
      </c>
    </row>
    <row r="9542" spans="2:16" ht="14.25" customHeight="1" x14ac:dyDescent="0.4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c r="O9542" s="1" t="str">
        <f t="shared" si="296"/>
        <v>Jul</v>
      </c>
      <c r="P9542" s="1">
        <f t="shared" si="297"/>
        <v>2021</v>
      </c>
    </row>
    <row r="9543" spans="2:16" ht="14.25" customHeight="1" x14ac:dyDescent="0.4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c r="O9543" s="1" t="str">
        <f t="shared" ref="O9543:O9606" si="298">TEXT(D9543, "mmm")</f>
        <v>Aug</v>
      </c>
      <c r="P9543" s="1">
        <f t="shared" ref="P9543:P9606" si="299">YEAR(D9543)</f>
        <v>2021</v>
      </c>
    </row>
    <row r="9544" spans="2:16" ht="14.25" customHeight="1" x14ac:dyDescent="0.4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c r="O9544" s="1" t="str">
        <f t="shared" si="298"/>
        <v>Aug</v>
      </c>
      <c r="P9544" s="1">
        <f t="shared" si="299"/>
        <v>2021</v>
      </c>
    </row>
    <row r="9545" spans="2:16" ht="14.25" customHeight="1" x14ac:dyDescent="0.4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c r="O9545" s="1" t="str">
        <f t="shared" si="298"/>
        <v>Aug</v>
      </c>
      <c r="P9545" s="1">
        <f t="shared" si="299"/>
        <v>2021</v>
      </c>
    </row>
    <row r="9546" spans="2:16" ht="14.25" customHeight="1" x14ac:dyDescent="0.4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c r="O9546" s="1" t="str">
        <f t="shared" si="298"/>
        <v>Aug</v>
      </c>
      <c r="P9546" s="1">
        <f t="shared" si="299"/>
        <v>2021</v>
      </c>
    </row>
    <row r="9547" spans="2:16" ht="14.25" customHeight="1" x14ac:dyDescent="0.4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c r="O9547" s="1" t="str">
        <f t="shared" si="298"/>
        <v>Aug</v>
      </c>
      <c r="P9547" s="1">
        <f t="shared" si="299"/>
        <v>2021</v>
      </c>
    </row>
    <row r="9548" spans="2:16" ht="14.25" customHeight="1" x14ac:dyDescent="0.4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c r="O9548" s="1" t="str">
        <f t="shared" si="298"/>
        <v>Aug</v>
      </c>
      <c r="P9548" s="1">
        <f t="shared" si="299"/>
        <v>2021</v>
      </c>
    </row>
    <row r="9549" spans="2:16" ht="14.25" customHeight="1" x14ac:dyDescent="0.4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c r="O9549" s="1" t="str">
        <f t="shared" si="298"/>
        <v>Sep</v>
      </c>
      <c r="P9549" s="1">
        <f t="shared" si="299"/>
        <v>2021</v>
      </c>
    </row>
    <row r="9550" spans="2:16" ht="14.25" customHeight="1" x14ac:dyDescent="0.4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c r="O9550" s="1" t="str">
        <f t="shared" si="298"/>
        <v>Sep</v>
      </c>
      <c r="P9550" s="1">
        <f t="shared" si="299"/>
        <v>2021</v>
      </c>
    </row>
    <row r="9551" spans="2:16" ht="14.25" customHeight="1" x14ac:dyDescent="0.4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c r="O9551" s="1" t="str">
        <f t="shared" si="298"/>
        <v>Sep</v>
      </c>
      <c r="P9551" s="1">
        <f t="shared" si="299"/>
        <v>2021</v>
      </c>
    </row>
    <row r="9552" spans="2:16" ht="14.25" customHeight="1" x14ac:dyDescent="0.4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c r="O9552" s="1" t="str">
        <f t="shared" si="298"/>
        <v>Sep</v>
      </c>
      <c r="P9552" s="1">
        <f t="shared" si="299"/>
        <v>2021</v>
      </c>
    </row>
    <row r="9553" spans="2:16" ht="14.25" customHeight="1" x14ac:dyDescent="0.4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c r="O9553" s="1" t="str">
        <f t="shared" si="298"/>
        <v>Sep</v>
      </c>
      <c r="P9553" s="1">
        <f t="shared" si="299"/>
        <v>2021</v>
      </c>
    </row>
    <row r="9554" spans="2:16" ht="14.25" customHeight="1" x14ac:dyDescent="0.4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c r="O9554" s="1" t="str">
        <f t="shared" si="298"/>
        <v>Sep</v>
      </c>
      <c r="P9554" s="1">
        <f t="shared" si="299"/>
        <v>2021</v>
      </c>
    </row>
    <row r="9555" spans="2:16" ht="14.25" customHeight="1" x14ac:dyDescent="0.4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c r="O9555" s="1" t="str">
        <f t="shared" si="298"/>
        <v>Oct</v>
      </c>
      <c r="P9555" s="1">
        <f t="shared" si="299"/>
        <v>2021</v>
      </c>
    </row>
    <row r="9556" spans="2:16" ht="14.25" customHeight="1" x14ac:dyDescent="0.4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c r="O9556" s="1" t="str">
        <f t="shared" si="298"/>
        <v>Oct</v>
      </c>
      <c r="P9556" s="1">
        <f t="shared" si="299"/>
        <v>2021</v>
      </c>
    </row>
    <row r="9557" spans="2:16" ht="14.25" customHeight="1" x14ac:dyDescent="0.4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c r="O9557" s="1" t="str">
        <f t="shared" si="298"/>
        <v>Oct</v>
      </c>
      <c r="P9557" s="1">
        <f t="shared" si="299"/>
        <v>2021</v>
      </c>
    </row>
    <row r="9558" spans="2:16" ht="14.25" customHeight="1" x14ac:dyDescent="0.4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c r="O9558" s="1" t="str">
        <f t="shared" si="298"/>
        <v>Oct</v>
      </c>
      <c r="P9558" s="1">
        <f t="shared" si="299"/>
        <v>2021</v>
      </c>
    </row>
    <row r="9559" spans="2:16" ht="14.25" customHeight="1" x14ac:dyDescent="0.4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c r="O9559" s="1" t="str">
        <f t="shared" si="298"/>
        <v>Oct</v>
      </c>
      <c r="P9559" s="1">
        <f t="shared" si="299"/>
        <v>2021</v>
      </c>
    </row>
    <row r="9560" spans="2:16" ht="14.25" customHeight="1" x14ac:dyDescent="0.4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c r="O9560" s="1" t="str">
        <f t="shared" si="298"/>
        <v>Oct</v>
      </c>
      <c r="P9560" s="1">
        <f t="shared" si="299"/>
        <v>2021</v>
      </c>
    </row>
    <row r="9561" spans="2:16" ht="14.25" customHeight="1" x14ac:dyDescent="0.4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c r="O9561" s="1" t="str">
        <f t="shared" si="298"/>
        <v>Nov</v>
      </c>
      <c r="P9561" s="1">
        <f t="shared" si="299"/>
        <v>2021</v>
      </c>
    </row>
    <row r="9562" spans="2:16" ht="14.25" customHeight="1" x14ac:dyDescent="0.4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c r="O9562" s="1" t="str">
        <f t="shared" si="298"/>
        <v>Nov</v>
      </c>
      <c r="P9562" s="1">
        <f t="shared" si="299"/>
        <v>2021</v>
      </c>
    </row>
    <row r="9563" spans="2:16" ht="14.25" customHeight="1" x14ac:dyDescent="0.4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c r="O9563" s="1" t="str">
        <f t="shared" si="298"/>
        <v>Nov</v>
      </c>
      <c r="P9563" s="1">
        <f t="shared" si="299"/>
        <v>2021</v>
      </c>
    </row>
    <row r="9564" spans="2:16" ht="14.25" customHeight="1" x14ac:dyDescent="0.4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c r="O9564" s="1" t="str">
        <f t="shared" si="298"/>
        <v>Nov</v>
      </c>
      <c r="P9564" s="1">
        <f t="shared" si="299"/>
        <v>2021</v>
      </c>
    </row>
    <row r="9565" spans="2:16" ht="14.25" customHeight="1" x14ac:dyDescent="0.4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c r="O9565" s="1" t="str">
        <f t="shared" si="298"/>
        <v>Nov</v>
      </c>
      <c r="P9565" s="1">
        <f t="shared" si="299"/>
        <v>2021</v>
      </c>
    </row>
    <row r="9566" spans="2:16" ht="14.25" customHeight="1" x14ac:dyDescent="0.4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c r="O9566" s="1" t="str">
        <f t="shared" si="298"/>
        <v>Nov</v>
      </c>
      <c r="P9566" s="1">
        <f t="shared" si="299"/>
        <v>2021</v>
      </c>
    </row>
    <row r="9567" spans="2:16" ht="14.25" customHeight="1" x14ac:dyDescent="0.4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c r="O9567" s="1" t="str">
        <f t="shared" si="298"/>
        <v>Dec</v>
      </c>
      <c r="P9567" s="1">
        <f t="shared" si="299"/>
        <v>2021</v>
      </c>
    </row>
    <row r="9568" spans="2:16" ht="14.25" customHeight="1" x14ac:dyDescent="0.4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c r="O9568" s="1" t="str">
        <f t="shared" si="298"/>
        <v>Dec</v>
      </c>
      <c r="P9568" s="1">
        <f t="shared" si="299"/>
        <v>2021</v>
      </c>
    </row>
    <row r="9569" spans="2:16" ht="14.25" customHeight="1" x14ac:dyDescent="0.4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c r="O9569" s="1" t="str">
        <f t="shared" si="298"/>
        <v>Dec</v>
      </c>
      <c r="P9569" s="1">
        <f t="shared" si="299"/>
        <v>2021</v>
      </c>
    </row>
    <row r="9570" spans="2:16" ht="14.25" customHeight="1" x14ac:dyDescent="0.4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c r="O9570" s="1" t="str">
        <f t="shared" si="298"/>
        <v>Dec</v>
      </c>
      <c r="P9570" s="1">
        <f t="shared" si="299"/>
        <v>2021</v>
      </c>
    </row>
    <row r="9571" spans="2:16" ht="14.25" customHeight="1" x14ac:dyDescent="0.4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c r="O9571" s="1" t="str">
        <f t="shared" si="298"/>
        <v>Dec</v>
      </c>
      <c r="P9571" s="1">
        <f t="shared" si="299"/>
        <v>2021</v>
      </c>
    </row>
    <row r="9572" spans="2:16" ht="14.25" customHeight="1" x14ac:dyDescent="0.4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c r="O9572" s="1" t="str">
        <f t="shared" si="298"/>
        <v>Dec</v>
      </c>
      <c r="P9572" s="1">
        <f t="shared" si="299"/>
        <v>2021</v>
      </c>
    </row>
    <row r="9573" spans="2:16" ht="14.25" customHeight="1" x14ac:dyDescent="0.4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c r="O9573" s="1" t="str">
        <f t="shared" si="298"/>
        <v>Jan</v>
      </c>
      <c r="P9573" s="1">
        <f t="shared" si="299"/>
        <v>2021</v>
      </c>
    </row>
    <row r="9574" spans="2:16" ht="14.25" customHeight="1" x14ac:dyDescent="0.4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c r="O9574" s="1" t="str">
        <f t="shared" si="298"/>
        <v>Jan</v>
      </c>
      <c r="P9574" s="1">
        <f t="shared" si="299"/>
        <v>2021</v>
      </c>
    </row>
    <row r="9575" spans="2:16" ht="14.25" customHeight="1" x14ac:dyDescent="0.4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c r="O9575" s="1" t="str">
        <f t="shared" si="298"/>
        <v>Jan</v>
      </c>
      <c r="P9575" s="1">
        <f t="shared" si="299"/>
        <v>2021</v>
      </c>
    </row>
    <row r="9576" spans="2:16" ht="14.25" customHeight="1" x14ac:dyDescent="0.4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c r="O9576" s="1" t="str">
        <f t="shared" si="298"/>
        <v>Jan</v>
      </c>
      <c r="P9576" s="1">
        <f t="shared" si="299"/>
        <v>2021</v>
      </c>
    </row>
    <row r="9577" spans="2:16" ht="14.25" customHeight="1" x14ac:dyDescent="0.4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c r="O9577" s="1" t="str">
        <f t="shared" si="298"/>
        <v>Jan</v>
      </c>
      <c r="P9577" s="1">
        <f t="shared" si="299"/>
        <v>2021</v>
      </c>
    </row>
    <row r="9578" spans="2:16" ht="14.25" customHeight="1" x14ac:dyDescent="0.4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c r="O9578" s="1" t="str">
        <f t="shared" si="298"/>
        <v>Jan</v>
      </c>
      <c r="P9578" s="1">
        <f t="shared" si="299"/>
        <v>2021</v>
      </c>
    </row>
    <row r="9579" spans="2:16" ht="14.25" customHeight="1" x14ac:dyDescent="0.4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c r="O9579" s="1" t="str">
        <f t="shared" si="298"/>
        <v>Feb</v>
      </c>
      <c r="P9579" s="1">
        <f t="shared" si="299"/>
        <v>2021</v>
      </c>
    </row>
    <row r="9580" spans="2:16" ht="14.25" customHeight="1" x14ac:dyDescent="0.4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c r="O9580" s="1" t="str">
        <f t="shared" si="298"/>
        <v>Feb</v>
      </c>
      <c r="P9580" s="1">
        <f t="shared" si="299"/>
        <v>2021</v>
      </c>
    </row>
    <row r="9581" spans="2:16" ht="14.25" customHeight="1" x14ac:dyDescent="0.4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c r="O9581" s="1" t="str">
        <f t="shared" si="298"/>
        <v>Feb</v>
      </c>
      <c r="P9581" s="1">
        <f t="shared" si="299"/>
        <v>2021</v>
      </c>
    </row>
    <row r="9582" spans="2:16" ht="14.25" customHeight="1" x14ac:dyDescent="0.4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c r="O9582" s="1" t="str">
        <f t="shared" si="298"/>
        <v>Feb</v>
      </c>
      <c r="P9582" s="1">
        <f t="shared" si="299"/>
        <v>2021</v>
      </c>
    </row>
    <row r="9583" spans="2:16" ht="14.25" customHeight="1" x14ac:dyDescent="0.4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c r="O9583" s="1" t="str">
        <f t="shared" si="298"/>
        <v>Feb</v>
      </c>
      <c r="P9583" s="1">
        <f t="shared" si="299"/>
        <v>2021</v>
      </c>
    </row>
    <row r="9584" spans="2:16" ht="14.25" customHeight="1" x14ac:dyDescent="0.4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c r="O9584" s="1" t="str">
        <f t="shared" si="298"/>
        <v>Feb</v>
      </c>
      <c r="P9584" s="1">
        <f t="shared" si="299"/>
        <v>2021</v>
      </c>
    </row>
    <row r="9585" spans="2:16" ht="14.25" customHeight="1" x14ac:dyDescent="0.4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c r="O9585" s="1" t="str">
        <f t="shared" si="298"/>
        <v>Mar</v>
      </c>
      <c r="P9585" s="1">
        <f t="shared" si="299"/>
        <v>2021</v>
      </c>
    </row>
    <row r="9586" spans="2:16" ht="14.25" customHeight="1" x14ac:dyDescent="0.4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c r="O9586" s="1" t="str">
        <f t="shared" si="298"/>
        <v>Mar</v>
      </c>
      <c r="P9586" s="1">
        <f t="shared" si="299"/>
        <v>2021</v>
      </c>
    </row>
    <row r="9587" spans="2:16" ht="14.25" customHeight="1" x14ac:dyDescent="0.4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c r="O9587" s="1" t="str">
        <f t="shared" si="298"/>
        <v>Mar</v>
      </c>
      <c r="P9587" s="1">
        <f t="shared" si="299"/>
        <v>2021</v>
      </c>
    </row>
    <row r="9588" spans="2:16" ht="14.25" customHeight="1" x14ac:dyDescent="0.4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c r="O9588" s="1" t="str">
        <f t="shared" si="298"/>
        <v>Mar</v>
      </c>
      <c r="P9588" s="1">
        <f t="shared" si="299"/>
        <v>2021</v>
      </c>
    </row>
    <row r="9589" spans="2:16" ht="14.25" customHeight="1" x14ac:dyDescent="0.4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c r="O9589" s="1" t="str">
        <f t="shared" si="298"/>
        <v>Mar</v>
      </c>
      <c r="P9589" s="1">
        <f t="shared" si="299"/>
        <v>2021</v>
      </c>
    </row>
    <row r="9590" spans="2:16" ht="14.25" customHeight="1" x14ac:dyDescent="0.4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c r="O9590" s="1" t="str">
        <f t="shared" si="298"/>
        <v>Mar</v>
      </c>
      <c r="P9590" s="1">
        <f t="shared" si="299"/>
        <v>2021</v>
      </c>
    </row>
    <row r="9591" spans="2:16" ht="14.25" customHeight="1" x14ac:dyDescent="0.4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c r="O9591" s="1" t="str">
        <f t="shared" si="298"/>
        <v>Apr</v>
      </c>
      <c r="P9591" s="1">
        <f t="shared" si="299"/>
        <v>2021</v>
      </c>
    </row>
    <row r="9592" spans="2:16" ht="14.25" customHeight="1" x14ac:dyDescent="0.4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c r="O9592" s="1" t="str">
        <f t="shared" si="298"/>
        <v>Apr</v>
      </c>
      <c r="P9592" s="1">
        <f t="shared" si="299"/>
        <v>2021</v>
      </c>
    </row>
    <row r="9593" spans="2:16" ht="14.25" customHeight="1" x14ac:dyDescent="0.4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c r="O9593" s="1" t="str">
        <f t="shared" si="298"/>
        <v>Apr</v>
      </c>
      <c r="P9593" s="1">
        <f t="shared" si="299"/>
        <v>2021</v>
      </c>
    </row>
    <row r="9594" spans="2:16" ht="14.25" customHeight="1" x14ac:dyDescent="0.4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c r="O9594" s="1" t="str">
        <f t="shared" si="298"/>
        <v>Apr</v>
      </c>
      <c r="P9594" s="1">
        <f t="shared" si="299"/>
        <v>2021</v>
      </c>
    </row>
    <row r="9595" spans="2:16" ht="14.25" customHeight="1" x14ac:dyDescent="0.4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c r="O9595" s="1" t="str">
        <f t="shared" si="298"/>
        <v>Apr</v>
      </c>
      <c r="P9595" s="1">
        <f t="shared" si="299"/>
        <v>2021</v>
      </c>
    </row>
    <row r="9596" spans="2:16" ht="14.25" customHeight="1" x14ac:dyDescent="0.4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c r="O9596" s="1" t="str">
        <f t="shared" si="298"/>
        <v>Apr</v>
      </c>
      <c r="P9596" s="1">
        <f t="shared" si="299"/>
        <v>2021</v>
      </c>
    </row>
    <row r="9597" spans="2:16" ht="14.25" customHeight="1" x14ac:dyDescent="0.4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c r="O9597" s="1" t="str">
        <f t="shared" si="298"/>
        <v>May</v>
      </c>
      <c r="P9597" s="1">
        <f t="shared" si="299"/>
        <v>2021</v>
      </c>
    </row>
    <row r="9598" spans="2:16" ht="14.25" customHeight="1" x14ac:dyDescent="0.4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c r="O9598" s="1" t="str">
        <f t="shared" si="298"/>
        <v>May</v>
      </c>
      <c r="P9598" s="1">
        <f t="shared" si="299"/>
        <v>2021</v>
      </c>
    </row>
    <row r="9599" spans="2:16" ht="14.25" customHeight="1" x14ac:dyDescent="0.4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c r="O9599" s="1" t="str">
        <f t="shared" si="298"/>
        <v>May</v>
      </c>
      <c r="P9599" s="1">
        <f t="shared" si="299"/>
        <v>2021</v>
      </c>
    </row>
    <row r="9600" spans="2:16" ht="14.25" customHeight="1" x14ac:dyDescent="0.4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c r="O9600" s="1" t="str">
        <f t="shared" si="298"/>
        <v>May</v>
      </c>
      <c r="P9600" s="1">
        <f t="shared" si="299"/>
        <v>2021</v>
      </c>
    </row>
    <row r="9601" spans="2:16" ht="14.25" customHeight="1" x14ac:dyDescent="0.4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c r="O9601" s="1" t="str">
        <f t="shared" si="298"/>
        <v>May</v>
      </c>
      <c r="P9601" s="1">
        <f t="shared" si="299"/>
        <v>2021</v>
      </c>
    </row>
    <row r="9602" spans="2:16" ht="14.25" customHeight="1" x14ac:dyDescent="0.4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c r="O9602" s="1" t="str">
        <f t="shared" si="298"/>
        <v>May</v>
      </c>
      <c r="P9602" s="1">
        <f t="shared" si="299"/>
        <v>2021</v>
      </c>
    </row>
    <row r="9603" spans="2:16" ht="14.25" customHeight="1" x14ac:dyDescent="0.4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c r="O9603" s="1" t="str">
        <f t="shared" si="298"/>
        <v>Jun</v>
      </c>
      <c r="P9603" s="1">
        <f t="shared" si="299"/>
        <v>2021</v>
      </c>
    </row>
    <row r="9604" spans="2:16" ht="14.25" customHeight="1" x14ac:dyDescent="0.4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c r="O9604" s="1" t="str">
        <f t="shared" si="298"/>
        <v>Jun</v>
      </c>
      <c r="P9604" s="1">
        <f t="shared" si="299"/>
        <v>2021</v>
      </c>
    </row>
    <row r="9605" spans="2:16" ht="14.25" customHeight="1" x14ac:dyDescent="0.4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c r="O9605" s="1" t="str">
        <f t="shared" si="298"/>
        <v>Jun</v>
      </c>
      <c r="P9605" s="1">
        <f t="shared" si="299"/>
        <v>2021</v>
      </c>
    </row>
    <row r="9606" spans="2:16" ht="14.25" customHeight="1" x14ac:dyDescent="0.4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c r="O9606" s="1" t="str">
        <f t="shared" si="298"/>
        <v>Jun</v>
      </c>
      <c r="P9606" s="1">
        <f t="shared" si="299"/>
        <v>2021</v>
      </c>
    </row>
    <row r="9607" spans="2:16" ht="14.25" customHeight="1" x14ac:dyDescent="0.4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c r="O9607" s="1" t="str">
        <f t="shared" ref="O9607:O9653" si="300">TEXT(D9607, "mmm")</f>
        <v>Jun</v>
      </c>
      <c r="P9607" s="1">
        <f t="shared" ref="P9607:P9653" si="301">YEAR(D9607)</f>
        <v>2021</v>
      </c>
    </row>
    <row r="9608" spans="2:16" ht="14.25" customHeight="1" x14ac:dyDescent="0.4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c r="O9608" s="1" t="str">
        <f t="shared" si="300"/>
        <v>Jun</v>
      </c>
      <c r="P9608" s="1">
        <f t="shared" si="301"/>
        <v>2021</v>
      </c>
    </row>
    <row r="9609" spans="2:16" ht="14.25" customHeight="1" x14ac:dyDescent="0.4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c r="O9609" s="1" t="str">
        <f t="shared" si="300"/>
        <v>Jul</v>
      </c>
      <c r="P9609" s="1">
        <f t="shared" si="301"/>
        <v>2021</v>
      </c>
    </row>
    <row r="9610" spans="2:16" ht="14.25" customHeight="1" x14ac:dyDescent="0.4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c r="O9610" s="1" t="str">
        <f t="shared" si="300"/>
        <v>Jul</v>
      </c>
      <c r="P9610" s="1">
        <f t="shared" si="301"/>
        <v>2021</v>
      </c>
    </row>
    <row r="9611" spans="2:16" ht="14.25" customHeight="1" x14ac:dyDescent="0.4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c r="O9611" s="1" t="str">
        <f t="shared" si="300"/>
        <v>Jul</v>
      </c>
      <c r="P9611" s="1">
        <f t="shared" si="301"/>
        <v>2021</v>
      </c>
    </row>
    <row r="9612" spans="2:16" ht="14.25" customHeight="1" x14ac:dyDescent="0.4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c r="O9612" s="1" t="str">
        <f t="shared" si="300"/>
        <v>Jul</v>
      </c>
      <c r="P9612" s="1">
        <f t="shared" si="301"/>
        <v>2021</v>
      </c>
    </row>
    <row r="9613" spans="2:16" ht="14.25" customHeight="1" x14ac:dyDescent="0.4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c r="O9613" s="1" t="str">
        <f t="shared" si="300"/>
        <v>Jul</v>
      </c>
      <c r="P9613" s="1">
        <f t="shared" si="301"/>
        <v>2021</v>
      </c>
    </row>
    <row r="9614" spans="2:16" ht="14.25" customHeight="1" x14ac:dyDescent="0.4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c r="O9614" s="1" t="str">
        <f t="shared" si="300"/>
        <v>Jul</v>
      </c>
      <c r="P9614" s="1">
        <f t="shared" si="301"/>
        <v>2021</v>
      </c>
    </row>
    <row r="9615" spans="2:16" ht="14.25" customHeight="1" x14ac:dyDescent="0.4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c r="O9615" s="1" t="str">
        <f t="shared" si="300"/>
        <v>Aug</v>
      </c>
      <c r="P9615" s="1">
        <f t="shared" si="301"/>
        <v>2021</v>
      </c>
    </row>
    <row r="9616" spans="2:16" ht="14.25" customHeight="1" x14ac:dyDescent="0.4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c r="O9616" s="1" t="str">
        <f t="shared" si="300"/>
        <v>Aug</v>
      </c>
      <c r="P9616" s="1">
        <f t="shared" si="301"/>
        <v>2021</v>
      </c>
    </row>
    <row r="9617" spans="2:16" ht="14.25" customHeight="1" x14ac:dyDescent="0.4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c r="O9617" s="1" t="str">
        <f t="shared" si="300"/>
        <v>Aug</v>
      </c>
      <c r="P9617" s="1">
        <f t="shared" si="301"/>
        <v>2021</v>
      </c>
    </row>
    <row r="9618" spans="2:16" ht="14.25" customHeight="1" x14ac:dyDescent="0.4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c r="O9618" s="1" t="str">
        <f t="shared" si="300"/>
        <v>Aug</v>
      </c>
      <c r="P9618" s="1">
        <f t="shared" si="301"/>
        <v>2021</v>
      </c>
    </row>
    <row r="9619" spans="2:16" ht="14.25" customHeight="1" x14ac:dyDescent="0.4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c r="O9619" s="1" t="str">
        <f t="shared" si="300"/>
        <v>Aug</v>
      </c>
      <c r="P9619" s="1">
        <f t="shared" si="301"/>
        <v>2021</v>
      </c>
    </row>
    <row r="9620" spans="2:16" ht="14.25" customHeight="1" x14ac:dyDescent="0.4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c r="O9620" s="1" t="str">
        <f t="shared" si="300"/>
        <v>Aug</v>
      </c>
      <c r="P9620" s="1">
        <f t="shared" si="301"/>
        <v>2021</v>
      </c>
    </row>
    <row r="9621" spans="2:16" ht="14.25" customHeight="1" x14ac:dyDescent="0.4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c r="O9621" s="1" t="str">
        <f t="shared" si="300"/>
        <v>Sep</v>
      </c>
      <c r="P9621" s="1">
        <f t="shared" si="301"/>
        <v>2021</v>
      </c>
    </row>
    <row r="9622" spans="2:16" ht="14.25" customHeight="1" x14ac:dyDescent="0.4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c r="O9622" s="1" t="str">
        <f t="shared" si="300"/>
        <v>Sep</v>
      </c>
      <c r="P9622" s="1">
        <f t="shared" si="301"/>
        <v>2021</v>
      </c>
    </row>
    <row r="9623" spans="2:16" ht="14.25" customHeight="1" x14ac:dyDescent="0.4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c r="O9623" s="1" t="str">
        <f t="shared" si="300"/>
        <v>Sep</v>
      </c>
      <c r="P9623" s="1">
        <f t="shared" si="301"/>
        <v>2021</v>
      </c>
    </row>
    <row r="9624" spans="2:16" ht="14.25" customHeight="1" x14ac:dyDescent="0.4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c r="O9624" s="1" t="str">
        <f t="shared" si="300"/>
        <v>Sep</v>
      </c>
      <c r="P9624" s="1">
        <f t="shared" si="301"/>
        <v>2021</v>
      </c>
    </row>
    <row r="9625" spans="2:16" ht="14.25" customHeight="1" x14ac:dyDescent="0.4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c r="O9625" s="1" t="str">
        <f t="shared" si="300"/>
        <v>Sep</v>
      </c>
      <c r="P9625" s="1">
        <f t="shared" si="301"/>
        <v>2021</v>
      </c>
    </row>
    <row r="9626" spans="2:16" ht="14.25" customHeight="1" x14ac:dyDescent="0.4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c r="O9626" s="1" t="str">
        <f t="shared" si="300"/>
        <v>Sep</v>
      </c>
      <c r="P9626" s="1">
        <f t="shared" si="301"/>
        <v>2021</v>
      </c>
    </row>
    <row r="9627" spans="2:16" ht="14.25" customHeight="1" x14ac:dyDescent="0.4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c r="O9627" s="1" t="str">
        <f t="shared" si="300"/>
        <v>Oct</v>
      </c>
      <c r="P9627" s="1">
        <f t="shared" si="301"/>
        <v>2021</v>
      </c>
    </row>
    <row r="9628" spans="2:16" ht="14.25" customHeight="1" x14ac:dyDescent="0.4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c r="O9628" s="1" t="str">
        <f t="shared" si="300"/>
        <v>Oct</v>
      </c>
      <c r="P9628" s="1">
        <f t="shared" si="301"/>
        <v>2021</v>
      </c>
    </row>
    <row r="9629" spans="2:16" ht="14.25" customHeight="1" x14ac:dyDescent="0.4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c r="O9629" s="1" t="str">
        <f t="shared" si="300"/>
        <v>Oct</v>
      </c>
      <c r="P9629" s="1">
        <f t="shared" si="301"/>
        <v>2021</v>
      </c>
    </row>
    <row r="9630" spans="2:16" ht="14.25" customHeight="1" x14ac:dyDescent="0.4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c r="O9630" s="1" t="str">
        <f t="shared" si="300"/>
        <v>Oct</v>
      </c>
      <c r="P9630" s="1">
        <f t="shared" si="301"/>
        <v>2021</v>
      </c>
    </row>
    <row r="9631" spans="2:16" ht="14.25" customHeight="1" x14ac:dyDescent="0.4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c r="O9631" s="1" t="str">
        <f t="shared" si="300"/>
        <v>Oct</v>
      </c>
      <c r="P9631" s="1">
        <f t="shared" si="301"/>
        <v>2021</v>
      </c>
    </row>
    <row r="9632" spans="2:16" ht="14.25" customHeight="1" x14ac:dyDescent="0.4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c r="O9632" s="1" t="str">
        <f t="shared" si="300"/>
        <v>Oct</v>
      </c>
      <c r="P9632" s="1">
        <f t="shared" si="301"/>
        <v>2021</v>
      </c>
    </row>
    <row r="9633" spans="2:16" ht="14.25" customHeight="1" x14ac:dyDescent="0.4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c r="O9633" s="1" t="str">
        <f t="shared" si="300"/>
        <v>Nov</v>
      </c>
      <c r="P9633" s="1">
        <f t="shared" si="301"/>
        <v>2021</v>
      </c>
    </row>
    <row r="9634" spans="2:16" ht="14.25" customHeight="1" x14ac:dyDescent="0.4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c r="O9634" s="1" t="str">
        <f t="shared" si="300"/>
        <v>Nov</v>
      </c>
      <c r="P9634" s="1">
        <f t="shared" si="301"/>
        <v>2021</v>
      </c>
    </row>
    <row r="9635" spans="2:16" ht="14.25" customHeight="1" x14ac:dyDescent="0.4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c r="O9635" s="1" t="str">
        <f t="shared" si="300"/>
        <v>Nov</v>
      </c>
      <c r="P9635" s="1">
        <f t="shared" si="301"/>
        <v>2021</v>
      </c>
    </row>
    <row r="9636" spans="2:16" ht="14.25" customHeight="1" x14ac:dyDescent="0.4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c r="O9636" s="1" t="str">
        <f t="shared" si="300"/>
        <v>Nov</v>
      </c>
      <c r="P9636" s="1">
        <f t="shared" si="301"/>
        <v>2021</v>
      </c>
    </row>
    <row r="9637" spans="2:16" ht="14.25" customHeight="1" x14ac:dyDescent="0.4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c r="O9637" s="1" t="str">
        <f t="shared" si="300"/>
        <v>Nov</v>
      </c>
      <c r="P9637" s="1">
        <f t="shared" si="301"/>
        <v>2021</v>
      </c>
    </row>
    <row r="9638" spans="2:16" ht="14.25" customHeight="1" x14ac:dyDescent="0.4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c r="O9638" s="1" t="str">
        <f t="shared" si="300"/>
        <v>Nov</v>
      </c>
      <c r="P9638" s="1">
        <f t="shared" si="301"/>
        <v>2021</v>
      </c>
    </row>
    <row r="9639" spans="2:16" ht="14.25" customHeight="1" x14ac:dyDescent="0.4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c r="O9639" s="1" t="str">
        <f t="shared" si="300"/>
        <v>Dec</v>
      </c>
      <c r="P9639" s="1">
        <f t="shared" si="301"/>
        <v>2021</v>
      </c>
    </row>
    <row r="9640" spans="2:16" ht="14.25" customHeight="1" x14ac:dyDescent="0.4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c r="O9640" s="1" t="str">
        <f t="shared" si="300"/>
        <v>Dec</v>
      </c>
      <c r="P9640" s="1">
        <f t="shared" si="301"/>
        <v>2021</v>
      </c>
    </row>
    <row r="9641" spans="2:16" ht="14.25" customHeight="1" x14ac:dyDescent="0.4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c r="O9641" s="1" t="str">
        <f t="shared" si="300"/>
        <v>Dec</v>
      </c>
      <c r="P9641" s="1">
        <f t="shared" si="301"/>
        <v>2021</v>
      </c>
    </row>
    <row r="9642" spans="2:16" ht="14.25" customHeight="1" x14ac:dyDescent="0.4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c r="O9642" s="1" t="str">
        <f t="shared" si="300"/>
        <v>Dec</v>
      </c>
      <c r="P9642" s="1">
        <f t="shared" si="301"/>
        <v>2021</v>
      </c>
    </row>
    <row r="9643" spans="2:16" ht="14.25" customHeight="1" x14ac:dyDescent="0.4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c r="O9643" s="1" t="str">
        <f t="shared" si="300"/>
        <v>Dec</v>
      </c>
      <c r="P9643" s="1">
        <f t="shared" si="301"/>
        <v>2021</v>
      </c>
    </row>
    <row r="9644" spans="2:16" ht="14.25" customHeight="1" x14ac:dyDescent="0.4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c r="O9644" s="1" t="str">
        <f t="shared" si="300"/>
        <v>Dec</v>
      </c>
      <c r="P9644" s="1">
        <f t="shared" si="301"/>
        <v>2021</v>
      </c>
    </row>
    <row r="9645" spans="2:16" ht="14.25" customHeight="1" x14ac:dyDescent="0.4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c r="O9645" s="1" t="str">
        <f t="shared" si="300"/>
        <v>Jan</v>
      </c>
      <c r="P9645" s="1">
        <f t="shared" si="301"/>
        <v>2021</v>
      </c>
    </row>
    <row r="9646" spans="2:16" ht="14.25" customHeight="1" x14ac:dyDescent="0.4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c r="O9646" s="1" t="str">
        <f t="shared" si="300"/>
        <v>Jan</v>
      </c>
      <c r="P9646" s="1">
        <f t="shared" si="301"/>
        <v>2021</v>
      </c>
    </row>
    <row r="9647" spans="2:16" ht="14.25" customHeight="1" x14ac:dyDescent="0.4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c r="O9647" s="1" t="str">
        <f t="shared" si="300"/>
        <v>Jan</v>
      </c>
      <c r="P9647" s="1">
        <f t="shared" si="301"/>
        <v>2021</v>
      </c>
    </row>
    <row r="9648" spans="2:16" ht="14.25" customHeight="1" x14ac:dyDescent="0.4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c r="O9648" s="1" t="str">
        <f t="shared" si="300"/>
        <v>Jan</v>
      </c>
      <c r="P9648" s="1">
        <f t="shared" si="301"/>
        <v>2021</v>
      </c>
    </row>
    <row r="9649" spans="2:16" ht="14.25" customHeight="1" x14ac:dyDescent="0.4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c r="O9649" s="1" t="str">
        <f t="shared" si="300"/>
        <v>Jan</v>
      </c>
      <c r="P9649" s="1">
        <f t="shared" si="301"/>
        <v>2021</v>
      </c>
    </row>
    <row r="9650" spans="2:16" ht="14.25" customHeight="1" x14ac:dyDescent="0.4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c r="O9650" s="1" t="str">
        <f t="shared" si="300"/>
        <v>Jan</v>
      </c>
      <c r="P9650" s="1">
        <f t="shared" si="301"/>
        <v>2021</v>
      </c>
    </row>
    <row r="9651" spans="2:16" ht="14.25" customHeight="1" x14ac:dyDescent="0.4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c r="O9651" s="1" t="str">
        <f t="shared" si="300"/>
        <v>Feb</v>
      </c>
      <c r="P9651" s="1">
        <f t="shared" si="301"/>
        <v>2021</v>
      </c>
    </row>
    <row r="9652" spans="2:16" ht="14.25" customHeight="1" x14ac:dyDescent="0.4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c r="O9652" s="1" t="str">
        <f t="shared" si="300"/>
        <v>Feb</v>
      </c>
      <c r="P9652" s="1">
        <f t="shared" si="301"/>
        <v>2021</v>
      </c>
    </row>
    <row r="9653" spans="2:16" ht="14.25" customHeight="1" x14ac:dyDescent="0.4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c r="O9653" s="1" t="str">
        <f t="shared" si="300"/>
        <v>Feb</v>
      </c>
      <c r="P9653" s="1">
        <f t="shared" si="301"/>
        <v>2021</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Profit Dashboard</vt:lpstr>
      <vt:lpstr>Profit Analysis</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cp:lastModifiedBy>
  <dcterms:created xsi:type="dcterms:W3CDTF">2015-06-05T18:17:20Z</dcterms:created>
  <dcterms:modified xsi:type="dcterms:W3CDTF">2023-12-31T03:54:07Z</dcterms:modified>
</cp:coreProperties>
</file>